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0550" yWindow="30" windowWidth="9195" windowHeight="8430" tabRatio="667"/>
  </bookViews>
  <sheets>
    <sheet name="★簡易専用水道" sheetId="3" r:id="rId1"/>
  </sheets>
  <definedNames>
    <definedName name="_xlnm.Print_Area" localSheetId="0">★簡易専用水道!$B$2:$G$55</definedName>
  </definedNames>
  <calcPr calcId="162913"/>
</workbook>
</file>

<file path=xl/calcChain.xml><?xml version="1.0" encoding="utf-8"?>
<calcChain xmlns="http://schemas.openxmlformats.org/spreadsheetml/2006/main">
  <c r="F41" i="3" l="1"/>
  <c r="F42" i="3"/>
  <c r="F43" i="3"/>
  <c r="F44" i="3"/>
  <c r="F45" i="3"/>
  <c r="F46" i="3"/>
  <c r="F47" i="3"/>
  <c r="F48" i="3"/>
  <c r="F49" i="3"/>
  <c r="F50" i="3"/>
  <c r="F51" i="3"/>
  <c r="F52" i="3"/>
  <c r="F40" i="3"/>
  <c r="F31" i="3"/>
  <c r="F32" i="3"/>
  <c r="F33" i="3"/>
  <c r="F34" i="3"/>
  <c r="F35" i="3"/>
  <c r="F36" i="3"/>
  <c r="F37" i="3"/>
  <c r="F38" i="3"/>
  <c r="F30" i="3"/>
  <c r="E39" i="3"/>
  <c r="D39" i="3"/>
  <c r="E29" i="3"/>
  <c r="D29" i="3"/>
  <c r="F20" i="3"/>
  <c r="F21" i="3"/>
  <c r="F22" i="3"/>
  <c r="F23" i="3"/>
  <c r="F24" i="3"/>
  <c r="F25" i="3"/>
  <c r="F26" i="3"/>
  <c r="F27" i="3"/>
  <c r="F28" i="3"/>
  <c r="F19" i="3"/>
  <c r="E18" i="3"/>
  <c r="D18" i="3"/>
  <c r="F18" i="3" s="1"/>
  <c r="F8" i="3"/>
  <c r="F9" i="3"/>
  <c r="F10" i="3"/>
  <c r="F11" i="3"/>
  <c r="F12" i="3"/>
  <c r="F13" i="3"/>
  <c r="F14" i="3"/>
  <c r="F15" i="3"/>
  <c r="F16" i="3"/>
  <c r="F17" i="3"/>
  <c r="F7" i="3"/>
  <c r="F39" i="3" l="1"/>
  <c r="F29" i="3"/>
  <c r="E53" i="3"/>
  <c r="D53" i="3"/>
  <c r="F53" i="3" l="1"/>
  <c r="E54" i="3"/>
  <c r="D54" i="3"/>
  <c r="F54" i="3" l="1"/>
</calcChain>
</file>

<file path=xl/sharedStrings.xml><?xml version="1.0" encoding="utf-8"?>
<sst xmlns="http://schemas.openxmlformats.org/spreadsheetml/2006/main" count="58" uniqueCount="55">
  <si>
    <t>池田市</t>
  </si>
  <si>
    <t>豊能町</t>
  </si>
  <si>
    <t>能勢町</t>
  </si>
  <si>
    <t>吹田市</t>
  </si>
  <si>
    <t>摂津市</t>
  </si>
  <si>
    <t>茨木市</t>
  </si>
  <si>
    <t>島本町</t>
  </si>
  <si>
    <t>枚方市</t>
  </si>
  <si>
    <t>門真市</t>
  </si>
  <si>
    <t>交野市</t>
  </si>
  <si>
    <t>八尾市</t>
  </si>
  <si>
    <t>柏原市</t>
  </si>
  <si>
    <t>千早赤阪村</t>
  </si>
  <si>
    <t>和泉市</t>
  </si>
  <si>
    <t>高石市</t>
  </si>
  <si>
    <t>忠岡町</t>
  </si>
  <si>
    <t>貝塚市</t>
  </si>
  <si>
    <t>熊取町</t>
  </si>
  <si>
    <t>阪南市</t>
  </si>
  <si>
    <t>施設数</t>
    <rPh sb="0" eb="2">
      <t>シセツ</t>
    </rPh>
    <rPh sb="2" eb="3">
      <t>スウ</t>
    </rPh>
    <phoneticPr fontId="2"/>
  </si>
  <si>
    <t>岬町</t>
  </si>
  <si>
    <t>受検数</t>
    <phoneticPr fontId="2"/>
  </si>
  <si>
    <t>箕面市</t>
  </si>
  <si>
    <t>河内長野市</t>
  </si>
  <si>
    <t>大阪狭山市</t>
  </si>
  <si>
    <t>北大阪</t>
    <rPh sb="0" eb="1">
      <t>キタ</t>
    </rPh>
    <rPh sb="1" eb="3">
      <t>オオサカ</t>
    </rPh>
    <phoneticPr fontId="12"/>
  </si>
  <si>
    <t>東大阪</t>
    <rPh sb="0" eb="3">
      <t>ヒガシオオサカ</t>
    </rPh>
    <phoneticPr fontId="12"/>
  </si>
  <si>
    <t>南河内</t>
    <rPh sb="0" eb="3">
      <t>ミナミカワチ</t>
    </rPh>
    <phoneticPr fontId="12"/>
  </si>
  <si>
    <t>泉州</t>
    <rPh sb="0" eb="2">
      <t>センシュウ</t>
    </rPh>
    <phoneticPr fontId="12"/>
  </si>
  <si>
    <t>市町村</t>
    <rPh sb="0" eb="3">
      <t>シチョウソン</t>
    </rPh>
    <phoneticPr fontId="2"/>
  </si>
  <si>
    <r>
      <t xml:space="preserve">(2)簡易専用水道 </t>
    </r>
    <r>
      <rPr>
        <sz val="24"/>
        <rFont val="ＭＳ ゴシック"/>
        <family val="3"/>
        <charset val="128"/>
      </rPr>
      <t>（施設数と定期検査受検状況）</t>
    </r>
    <rPh sb="3" eb="5">
      <t>カンイ</t>
    </rPh>
    <rPh sb="5" eb="7">
      <t>センヨウ</t>
    </rPh>
    <rPh sb="7" eb="9">
      <t>スイドウ</t>
    </rPh>
    <phoneticPr fontId="2"/>
  </si>
  <si>
    <t>大阪市</t>
    <rPh sb="0" eb="3">
      <t>オオサカシ</t>
    </rPh>
    <phoneticPr fontId="12"/>
  </si>
  <si>
    <t>豊中市</t>
  </si>
  <si>
    <t>高槻市</t>
  </si>
  <si>
    <t>小計</t>
  </si>
  <si>
    <t>寝屋川市</t>
    <phoneticPr fontId="12"/>
  </si>
  <si>
    <t>四條畷市</t>
    <phoneticPr fontId="12"/>
  </si>
  <si>
    <t>藤井寺市</t>
    <phoneticPr fontId="12"/>
  </si>
  <si>
    <t>富田林市</t>
    <phoneticPr fontId="12"/>
  </si>
  <si>
    <t>堺市</t>
  </si>
  <si>
    <t>泉大津市</t>
    <phoneticPr fontId="12"/>
  </si>
  <si>
    <t>岸和田市</t>
    <phoneticPr fontId="12"/>
  </si>
  <si>
    <t>泉佐野市</t>
    <phoneticPr fontId="12"/>
  </si>
  <si>
    <t>府内総計</t>
    <rPh sb="0" eb="2">
      <t>フナイ</t>
    </rPh>
    <rPh sb="2" eb="4">
      <t>ソウケイ</t>
    </rPh>
    <phoneticPr fontId="2"/>
  </si>
  <si>
    <t>受検率
（％）</t>
    <rPh sb="0" eb="2">
      <t>ジュケン</t>
    </rPh>
    <rPh sb="2" eb="3">
      <t>リツ</t>
    </rPh>
    <phoneticPr fontId="2"/>
  </si>
  <si>
    <t>守口市</t>
    <phoneticPr fontId="2"/>
  </si>
  <si>
    <t>大東市</t>
    <rPh sb="0" eb="2">
      <t>ダイトウ</t>
    </rPh>
    <rPh sb="2" eb="3">
      <t>シ</t>
    </rPh>
    <phoneticPr fontId="2"/>
  </si>
  <si>
    <t>東大阪市</t>
    <rPh sb="0" eb="3">
      <t>ヒガシオオサカ</t>
    </rPh>
    <phoneticPr fontId="2"/>
  </si>
  <si>
    <t>太子町</t>
    <rPh sb="0" eb="3">
      <t>タイシチョウ</t>
    </rPh>
    <phoneticPr fontId="2"/>
  </si>
  <si>
    <t>河南町</t>
    <rPh sb="0" eb="3">
      <t>カナンチョウ</t>
    </rPh>
    <phoneticPr fontId="12"/>
  </si>
  <si>
    <t>田尻町</t>
    <rPh sb="0" eb="3">
      <t>タジリチョウ</t>
    </rPh>
    <phoneticPr fontId="12"/>
  </si>
  <si>
    <t>泉南市</t>
    <rPh sb="0" eb="3">
      <t>センナンシ</t>
    </rPh>
    <phoneticPr fontId="2"/>
  </si>
  <si>
    <t>松原市</t>
    <rPh sb="0" eb="2">
      <t>マツバラ</t>
    </rPh>
    <phoneticPr fontId="12"/>
  </si>
  <si>
    <t>羽曳野市</t>
    <rPh sb="0" eb="4">
      <t>ハビキノシ</t>
    </rPh>
    <phoneticPr fontId="2"/>
  </si>
  <si>
    <t>参考
H29受検率
（％）</t>
    <rPh sb="0" eb="2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</si>
</sst>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#,##0_);[Red]\(#,##0\)"/>
    <numFmt numFmtId="179" formatCode="#,##0.0_);[Red]\(#,##0.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24"/>
      <name val="ＭＳ ゴシック"/>
      <family val="3"/>
      <charset val="128"/>
    </font>
    <font>
      <b/>
      <sz val="24"/>
      <name val="ＭＳ Ｐゴシック"/>
      <family val="3"/>
      <charset val="128"/>
    </font>
    <font>
      <sz val="20"/>
      <name val="HG丸ｺﾞｼｯｸM-PRO"/>
      <family val="3"/>
      <charset val="128"/>
    </font>
    <font>
      <sz val="16"/>
      <name val="Century Gothic"/>
      <family val="2"/>
    </font>
    <font>
      <sz val="10"/>
      <color indexed="10"/>
      <name val="HG丸ｺﾞｼｯｸM-PRO"/>
      <family val="3"/>
      <charset val="128"/>
    </font>
    <font>
      <sz val="14"/>
      <name val="Helv"/>
      <family val="2"/>
    </font>
    <font>
      <sz val="7"/>
      <name val="ＭＳ Ｐゴシック"/>
      <family val="3"/>
      <charset val="128"/>
    </font>
    <font>
      <sz val="24"/>
      <name val="ＭＳ ゴシック"/>
      <family val="3"/>
      <charset val="128"/>
    </font>
    <font>
      <b/>
      <sz val="14"/>
      <name val="HG丸ｺﾞｼｯｸM-PRO"/>
      <family val="3"/>
      <charset val="128"/>
    </font>
    <font>
      <b/>
      <sz val="16"/>
      <name val="Century Gothic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78" fontId="9" fillId="0" borderId="1" xfId="0" applyNumberFormat="1" applyFont="1" applyFill="1" applyBorder="1" applyAlignment="1" applyProtection="1">
      <alignment horizontal="right" vertical="center"/>
    </xf>
    <xf numFmtId="178" fontId="9" fillId="0" borderId="2" xfId="0" applyNumberFormat="1" applyFont="1" applyFill="1" applyBorder="1" applyAlignment="1" applyProtection="1">
      <alignment horizontal="right" vertical="center"/>
    </xf>
    <xf numFmtId="178" fontId="9" fillId="0" borderId="5" xfId="0" applyNumberFormat="1" applyFont="1" applyFill="1" applyBorder="1" applyAlignment="1" applyProtection="1">
      <alignment horizontal="right" vertical="center"/>
    </xf>
    <xf numFmtId="178" fontId="9" fillId="0" borderId="4" xfId="0" applyNumberFormat="1" applyFont="1" applyFill="1" applyBorder="1" applyAlignment="1" applyProtection="1">
      <alignment horizontal="right" vertical="center"/>
    </xf>
    <xf numFmtId="179" fontId="9" fillId="0" borderId="5" xfId="0" applyNumberFormat="1" applyFont="1" applyFill="1" applyBorder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right" vertical="center"/>
    </xf>
    <xf numFmtId="179" fontId="9" fillId="0" borderId="2" xfId="0" applyNumberFormat="1" applyFont="1" applyFill="1" applyBorder="1" applyAlignment="1" applyProtection="1">
      <alignment horizontal="right" vertical="center"/>
    </xf>
    <xf numFmtId="0" fontId="4" fillId="0" borderId="4" xfId="2" applyFont="1" applyFill="1" applyBorder="1" applyAlignment="1" applyProtection="1">
      <alignment horizontal="distributed" vertical="center"/>
    </xf>
    <xf numFmtId="179" fontId="9" fillId="0" borderId="4" xfId="0" applyNumberFormat="1" applyFont="1" applyFill="1" applyBorder="1" applyAlignment="1" applyProtection="1">
      <alignment horizontal="right" vertical="center"/>
    </xf>
    <xf numFmtId="0" fontId="4" fillId="0" borderId="1" xfId="2" applyFont="1" applyFill="1" applyBorder="1" applyAlignment="1" applyProtection="1">
      <alignment horizontal="distributed" vertical="center"/>
    </xf>
    <xf numFmtId="0" fontId="4" fillId="0" borderId="2" xfId="2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6" xfId="2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7" fontId="9" fillId="0" borderId="29" xfId="0" applyNumberFormat="1" applyFont="1" applyFill="1" applyBorder="1" applyAlignment="1" applyProtection="1">
      <alignment horizontal="right" vertical="center"/>
    </xf>
    <xf numFmtId="177" fontId="9" fillId="0" borderId="30" xfId="0" applyNumberFormat="1" applyFont="1" applyFill="1" applyBorder="1" applyAlignment="1" applyProtection="1">
      <alignment horizontal="right" vertical="center"/>
    </xf>
    <xf numFmtId="177" fontId="9" fillId="0" borderId="31" xfId="0" applyNumberFormat="1" applyFont="1" applyFill="1" applyBorder="1" applyAlignment="1" applyProtection="1">
      <alignment horizontal="right" vertical="center"/>
    </xf>
    <xf numFmtId="177" fontId="9" fillId="0" borderId="32" xfId="0" applyNumberFormat="1" applyFont="1" applyFill="1" applyBorder="1" applyAlignment="1" applyProtection="1">
      <alignment horizontal="right" vertical="center"/>
    </xf>
    <xf numFmtId="179" fontId="9" fillId="0" borderId="10" xfId="0" applyNumberFormat="1" applyFont="1" applyFill="1" applyBorder="1" applyAlignment="1" applyProtection="1">
      <alignment horizontal="right" vertical="center"/>
    </xf>
    <xf numFmtId="0" fontId="4" fillId="0" borderId="35" xfId="2" applyFont="1" applyFill="1" applyBorder="1" applyAlignment="1" applyProtection="1">
      <alignment horizontal="distributed" vertical="center"/>
    </xf>
    <xf numFmtId="178" fontId="9" fillId="0" borderId="10" xfId="0" applyNumberFormat="1" applyFont="1" applyFill="1" applyBorder="1" applyAlignment="1" applyProtection="1">
      <alignment horizontal="right" vertical="center"/>
    </xf>
    <xf numFmtId="177" fontId="9" fillId="0" borderId="36" xfId="0" applyNumberFormat="1" applyFont="1" applyFill="1" applyBorder="1" applyAlignment="1" applyProtection="1">
      <alignment horizontal="right" vertical="center"/>
    </xf>
    <xf numFmtId="179" fontId="9" fillId="0" borderId="37" xfId="0" applyNumberFormat="1" applyFont="1" applyFill="1" applyBorder="1" applyAlignment="1" applyProtection="1">
      <alignment horizontal="right" vertical="center"/>
    </xf>
    <xf numFmtId="0" fontId="4" fillId="0" borderId="38" xfId="2" applyFont="1" applyFill="1" applyBorder="1" applyAlignment="1" applyProtection="1">
      <alignment horizontal="distributed" vertical="center"/>
    </xf>
    <xf numFmtId="0" fontId="4" fillId="0" borderId="39" xfId="2" applyFont="1" applyFill="1" applyBorder="1" applyAlignment="1" applyProtection="1">
      <alignment horizontal="distributed" vertical="center"/>
    </xf>
    <xf numFmtId="0" fontId="14" fillId="0" borderId="3" xfId="2" applyFont="1" applyFill="1" applyBorder="1" applyAlignment="1" applyProtection="1">
      <alignment horizontal="distributed" vertical="center"/>
    </xf>
    <xf numFmtId="178" fontId="15" fillId="0" borderId="3" xfId="0" applyNumberFormat="1" applyFont="1" applyFill="1" applyBorder="1" applyAlignment="1" applyProtection="1">
      <alignment horizontal="right" vertical="center"/>
    </xf>
    <xf numFmtId="179" fontId="15" fillId="0" borderId="3" xfId="0" applyNumberFormat="1" applyFont="1" applyFill="1" applyBorder="1" applyAlignment="1" applyProtection="1">
      <alignment horizontal="right" vertical="center"/>
    </xf>
    <xf numFmtId="177" fontId="15" fillId="0" borderId="33" xfId="0" applyNumberFormat="1" applyFont="1" applyFill="1" applyBorder="1" applyAlignment="1" applyProtection="1">
      <alignment horizontal="right" vertical="center"/>
    </xf>
    <xf numFmtId="0" fontId="14" fillId="0" borderId="7" xfId="2" applyFont="1" applyFill="1" applyBorder="1" applyAlignment="1" applyProtection="1">
      <alignment horizontal="distributed" vertical="center"/>
    </xf>
    <xf numFmtId="179" fontId="15" fillId="0" borderId="25" xfId="0" applyNumberFormat="1" applyFont="1" applyFill="1" applyBorder="1" applyAlignment="1" applyProtection="1">
      <alignment horizontal="right" vertical="center"/>
    </xf>
    <xf numFmtId="178" fontId="15" fillId="0" borderId="3" xfId="0" applyNumberFormat="1" applyFont="1" applyFill="1" applyBorder="1" applyAlignment="1">
      <alignment horizontal="right" vertical="center"/>
    </xf>
    <xf numFmtId="178" fontId="15" fillId="0" borderId="23" xfId="0" applyNumberFormat="1" applyFont="1" applyFill="1" applyBorder="1" applyAlignment="1">
      <alignment horizontal="right" vertical="center"/>
    </xf>
    <xf numFmtId="179" fontId="15" fillId="0" borderId="23" xfId="0" applyNumberFormat="1" applyFont="1" applyFill="1" applyBorder="1" applyAlignment="1">
      <alignment horizontal="right" vertical="center"/>
    </xf>
    <xf numFmtId="177" fontId="15" fillId="0" borderId="34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2" applyFont="1" applyFill="1" applyBorder="1" applyAlignment="1" applyProtection="1">
      <alignment horizontal="distributed" vertical="center"/>
    </xf>
    <xf numFmtId="0" fontId="4" fillId="0" borderId="18" xfId="2" applyFont="1" applyFill="1" applyBorder="1" applyAlignment="1" applyProtection="1">
      <alignment horizontal="distributed" vertical="center"/>
    </xf>
    <xf numFmtId="0" fontId="4" fillId="0" borderId="19" xfId="2" applyFont="1" applyFill="1" applyBorder="1" applyAlignment="1">
      <alignment horizontal="center" vertical="distributed" textRotation="255" justifyLastLine="1"/>
    </xf>
    <xf numFmtId="0" fontId="11" fillId="0" borderId="19" xfId="2" applyFont="1" applyFill="1" applyBorder="1" applyAlignment="1">
      <alignment horizontal="center" vertical="distributed" textRotation="255" justifyLastLine="1"/>
    </xf>
    <xf numFmtId="0" fontId="11" fillId="0" borderId="20" xfId="2" applyFont="1" applyFill="1" applyBorder="1" applyAlignment="1">
      <alignment horizontal="center" vertical="distributed" textRotation="255" justifyLastLine="1"/>
    </xf>
    <xf numFmtId="0" fontId="4" fillId="0" borderId="21" xfId="2" applyFont="1" applyFill="1" applyBorder="1" applyAlignment="1">
      <alignment horizontal="center" vertical="distributed" textRotation="255" justifyLastLine="1"/>
    </xf>
    <xf numFmtId="0" fontId="4" fillId="0" borderId="21" xfId="2" applyFont="1" applyFill="1" applyBorder="1" applyAlignment="1" applyProtection="1">
      <alignment horizontal="center" vertical="distributed" textRotation="255" justifyLastLine="1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26" xfId="1" applyNumberFormat="1" applyFont="1" applyFill="1" applyBorder="1" applyAlignment="1">
      <alignment horizontal="center" vertical="center" wrapText="1"/>
    </xf>
    <xf numFmtId="176" fontId="4" fillId="0" borderId="27" xfId="1" applyNumberFormat="1" applyFont="1" applyFill="1" applyBorder="1" applyAlignment="1">
      <alignment horizontal="center" vertical="center" wrapText="1"/>
    </xf>
    <xf numFmtId="176" fontId="4" fillId="0" borderId="28" xfId="1" applyNumberFormat="1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="75" zoomScaleNormal="70" zoomScaleSheetLayoutView="75" workbookViewId="0">
      <selection activeCell="J10" sqref="J10"/>
    </sheetView>
  </sheetViews>
  <sheetFormatPr defaultRowHeight="12" x14ac:dyDescent="0.15"/>
  <cols>
    <col min="1" max="1" width="9" style="1"/>
    <col min="2" max="2" width="5.625" style="17" customWidth="1"/>
    <col min="3" max="3" width="25.625" style="17" customWidth="1"/>
    <col min="4" max="4" width="30.125" style="18" customWidth="1"/>
    <col min="5" max="5" width="27.125" style="17" customWidth="1"/>
    <col min="6" max="7" width="27.375" style="17" customWidth="1"/>
    <col min="8" max="8" width="14.375" style="1" customWidth="1"/>
    <col min="9" max="16384" width="9" style="1"/>
  </cols>
  <sheetData>
    <row r="1" spans="1:7" ht="43.5" customHeight="1" x14ac:dyDescent="0.15"/>
    <row r="2" spans="1:7" s="4" customFormat="1" ht="42.75" customHeight="1" thickBot="1" x14ac:dyDescent="0.35">
      <c r="B2" s="19" t="s">
        <v>30</v>
      </c>
      <c r="C2" s="20"/>
      <c r="D2" s="20"/>
      <c r="E2" s="21"/>
      <c r="F2" s="21"/>
      <c r="G2" s="21"/>
    </row>
    <row r="3" spans="1:7" s="3" customFormat="1" ht="19.5" customHeight="1" x14ac:dyDescent="0.15">
      <c r="B3" s="52" t="s">
        <v>29</v>
      </c>
      <c r="C3" s="53"/>
      <c r="D3" s="63" t="s">
        <v>19</v>
      </c>
      <c r="E3" s="63" t="s">
        <v>21</v>
      </c>
      <c r="F3" s="47" t="s">
        <v>44</v>
      </c>
      <c r="G3" s="66" t="s">
        <v>54</v>
      </c>
    </row>
    <row r="4" spans="1:7" s="3" customFormat="1" ht="19.5" customHeight="1" x14ac:dyDescent="0.15">
      <c r="B4" s="54"/>
      <c r="C4" s="55"/>
      <c r="D4" s="64"/>
      <c r="E4" s="64"/>
      <c r="F4" s="48"/>
      <c r="G4" s="67"/>
    </row>
    <row r="5" spans="1:7" s="3" customFormat="1" ht="19.5" customHeight="1" x14ac:dyDescent="0.15">
      <c r="B5" s="54"/>
      <c r="C5" s="55"/>
      <c r="D5" s="64"/>
      <c r="E5" s="64"/>
      <c r="F5" s="48"/>
      <c r="G5" s="67"/>
    </row>
    <row r="6" spans="1:7" s="3" customFormat="1" ht="26.25" customHeight="1" thickBot="1" x14ac:dyDescent="0.2">
      <c r="B6" s="54"/>
      <c r="C6" s="55"/>
      <c r="D6" s="65"/>
      <c r="E6" s="65"/>
      <c r="F6" s="49"/>
      <c r="G6" s="68"/>
    </row>
    <row r="7" spans="1:7" ht="28.5" customHeight="1" thickTop="1" thickBot="1" x14ac:dyDescent="0.2">
      <c r="A7"/>
      <c r="B7" s="56" t="s">
        <v>31</v>
      </c>
      <c r="C7" s="57"/>
      <c r="D7" s="8">
        <v>7557</v>
      </c>
      <c r="E7" s="8">
        <v>6061</v>
      </c>
      <c r="F7" s="10">
        <f>E7/D7*100</f>
        <v>80.203784570596795</v>
      </c>
      <c r="G7" s="25">
        <v>80.761628673079457</v>
      </c>
    </row>
    <row r="8" spans="1:7" ht="28.5" customHeight="1" thickTop="1" x14ac:dyDescent="0.15">
      <c r="A8"/>
      <c r="B8" s="58" t="s">
        <v>25</v>
      </c>
      <c r="C8" s="13" t="s">
        <v>2</v>
      </c>
      <c r="D8" s="9">
        <v>13</v>
      </c>
      <c r="E8" s="9">
        <v>9</v>
      </c>
      <c r="F8" s="14">
        <f t="shared" ref="F8:F18" si="0">E8/D8*100</f>
        <v>69.230769230769226</v>
      </c>
      <c r="G8" s="26">
        <v>83.333333333333343</v>
      </c>
    </row>
    <row r="9" spans="1:7" ht="28.5" customHeight="1" x14ac:dyDescent="0.15">
      <c r="A9"/>
      <c r="B9" s="59"/>
      <c r="C9" s="15" t="s">
        <v>1</v>
      </c>
      <c r="D9" s="6">
        <v>11</v>
      </c>
      <c r="E9" s="6">
        <v>10</v>
      </c>
      <c r="F9" s="11">
        <f t="shared" si="0"/>
        <v>90.909090909090907</v>
      </c>
      <c r="G9" s="27">
        <v>83.333333333333343</v>
      </c>
    </row>
    <row r="10" spans="1:7" ht="28.5" customHeight="1" x14ac:dyDescent="0.15">
      <c r="A10"/>
      <c r="B10" s="59"/>
      <c r="C10" s="15" t="s">
        <v>0</v>
      </c>
      <c r="D10" s="6">
        <v>305</v>
      </c>
      <c r="E10" s="6">
        <v>203</v>
      </c>
      <c r="F10" s="11">
        <f t="shared" si="0"/>
        <v>66.557377049180332</v>
      </c>
      <c r="G10" s="27">
        <v>61.09324758842444</v>
      </c>
    </row>
    <row r="11" spans="1:7" ht="28.5" customHeight="1" x14ac:dyDescent="0.15">
      <c r="A11"/>
      <c r="B11" s="59"/>
      <c r="C11" s="15" t="s">
        <v>22</v>
      </c>
      <c r="D11" s="6">
        <v>225</v>
      </c>
      <c r="E11" s="6">
        <v>169</v>
      </c>
      <c r="F11" s="11">
        <f t="shared" si="0"/>
        <v>75.1111111111111</v>
      </c>
      <c r="G11" s="27">
        <v>73.333333333333329</v>
      </c>
    </row>
    <row r="12" spans="1:7" ht="28.5" customHeight="1" x14ac:dyDescent="0.15">
      <c r="A12"/>
      <c r="B12" s="59"/>
      <c r="C12" s="15" t="s">
        <v>32</v>
      </c>
      <c r="D12" s="6">
        <v>756</v>
      </c>
      <c r="E12" s="6">
        <v>650</v>
      </c>
      <c r="F12" s="11">
        <f t="shared" si="0"/>
        <v>85.978835978835974</v>
      </c>
      <c r="G12" s="27">
        <v>87.434554973821989</v>
      </c>
    </row>
    <row r="13" spans="1:7" ht="28.5" customHeight="1" x14ac:dyDescent="0.15">
      <c r="A13"/>
      <c r="B13" s="59"/>
      <c r="C13" s="15" t="s">
        <v>3</v>
      </c>
      <c r="D13" s="6">
        <v>689</v>
      </c>
      <c r="E13" s="6">
        <v>594</v>
      </c>
      <c r="F13" s="11">
        <f t="shared" si="0"/>
        <v>86.211901306240918</v>
      </c>
      <c r="G13" s="27">
        <v>87.721893491124263</v>
      </c>
    </row>
    <row r="14" spans="1:7" ht="28.5" customHeight="1" x14ac:dyDescent="0.15">
      <c r="A14"/>
      <c r="B14" s="59"/>
      <c r="C14" s="15" t="s">
        <v>4</v>
      </c>
      <c r="D14" s="6">
        <v>124</v>
      </c>
      <c r="E14" s="6">
        <v>102</v>
      </c>
      <c r="F14" s="11">
        <f t="shared" si="0"/>
        <v>82.258064516129039</v>
      </c>
      <c r="G14" s="27">
        <v>72.932330827067673</v>
      </c>
    </row>
    <row r="15" spans="1:7" ht="28.5" customHeight="1" x14ac:dyDescent="0.15">
      <c r="A15"/>
      <c r="B15" s="59"/>
      <c r="C15" s="15" t="s">
        <v>5</v>
      </c>
      <c r="D15" s="6">
        <v>653</v>
      </c>
      <c r="E15" s="6">
        <v>397</v>
      </c>
      <c r="F15" s="11">
        <f t="shared" si="0"/>
        <v>60.79632465543645</v>
      </c>
      <c r="G15" s="27">
        <v>62.195121951219512</v>
      </c>
    </row>
    <row r="16" spans="1:7" ht="28.5" customHeight="1" x14ac:dyDescent="0.15">
      <c r="A16"/>
      <c r="B16" s="59"/>
      <c r="C16" s="15" t="s">
        <v>33</v>
      </c>
      <c r="D16" s="6">
        <v>274</v>
      </c>
      <c r="E16" s="6">
        <v>251</v>
      </c>
      <c r="F16" s="11">
        <f t="shared" si="0"/>
        <v>91.605839416058402</v>
      </c>
      <c r="G16" s="27">
        <v>92.779783393501802</v>
      </c>
    </row>
    <row r="17" spans="1:7" ht="28.5" customHeight="1" x14ac:dyDescent="0.15">
      <c r="A17"/>
      <c r="B17" s="59"/>
      <c r="C17" s="16" t="s">
        <v>6</v>
      </c>
      <c r="D17" s="7">
        <v>56</v>
      </c>
      <c r="E17" s="7">
        <v>51</v>
      </c>
      <c r="F17" s="12">
        <f t="shared" si="0"/>
        <v>91.071428571428569</v>
      </c>
      <c r="G17" s="28">
        <v>94.444444444444443</v>
      </c>
    </row>
    <row r="18" spans="1:7" ht="28.5" customHeight="1" thickBot="1" x14ac:dyDescent="0.2">
      <c r="A18"/>
      <c r="B18" s="60"/>
      <c r="C18" s="36" t="s">
        <v>34</v>
      </c>
      <c r="D18" s="37">
        <f>SUM(D8:D17)</f>
        <v>3106</v>
      </c>
      <c r="E18" s="37">
        <f>SUM(E8:E17)</f>
        <v>2436</v>
      </c>
      <c r="F18" s="38">
        <f t="shared" si="0"/>
        <v>78.428847392144235</v>
      </c>
      <c r="G18" s="39">
        <v>78.493589743589737</v>
      </c>
    </row>
    <row r="19" spans="1:7" ht="28.5" customHeight="1" thickTop="1" x14ac:dyDescent="0.15">
      <c r="A19"/>
      <c r="B19" s="61" t="s">
        <v>26</v>
      </c>
      <c r="C19" s="35" t="s">
        <v>7</v>
      </c>
      <c r="D19" s="9">
        <v>810</v>
      </c>
      <c r="E19" s="9">
        <v>575</v>
      </c>
      <c r="F19" s="14">
        <f>E19/D19*100</f>
        <v>70.987654320987659</v>
      </c>
      <c r="G19" s="26">
        <v>70.987654320987659</v>
      </c>
    </row>
    <row r="20" spans="1:7" ht="28.5" customHeight="1" x14ac:dyDescent="0.15">
      <c r="A20"/>
      <c r="B20" s="59"/>
      <c r="C20" s="34" t="s">
        <v>35</v>
      </c>
      <c r="D20" s="6">
        <v>361</v>
      </c>
      <c r="E20" s="6">
        <v>299</v>
      </c>
      <c r="F20" s="11">
        <f t="shared" ref="F20:F29" si="1">E20/D20*100</f>
        <v>82.825484764542935</v>
      </c>
      <c r="G20" s="27">
        <v>81.058495821727021</v>
      </c>
    </row>
    <row r="21" spans="1:7" ht="28.5" customHeight="1" x14ac:dyDescent="0.15">
      <c r="A21"/>
      <c r="B21" s="59"/>
      <c r="C21" s="34" t="s">
        <v>45</v>
      </c>
      <c r="D21" s="6">
        <v>309</v>
      </c>
      <c r="E21" s="6">
        <v>181</v>
      </c>
      <c r="F21" s="11">
        <f t="shared" si="1"/>
        <v>58.576051779935277</v>
      </c>
      <c r="G21" s="27">
        <v>58.252427184466015</v>
      </c>
    </row>
    <row r="22" spans="1:7" ht="28.5" customHeight="1" x14ac:dyDescent="0.15">
      <c r="A22"/>
      <c r="B22" s="59"/>
      <c r="C22" s="34" t="s">
        <v>8</v>
      </c>
      <c r="D22" s="6">
        <v>295</v>
      </c>
      <c r="E22" s="6">
        <v>147</v>
      </c>
      <c r="F22" s="11">
        <f t="shared" si="1"/>
        <v>49.830508474576277</v>
      </c>
      <c r="G22" s="27">
        <v>49.484536082474229</v>
      </c>
    </row>
    <row r="23" spans="1:7" ht="28.5" customHeight="1" x14ac:dyDescent="0.15">
      <c r="A23"/>
      <c r="B23" s="59"/>
      <c r="C23" s="34" t="s">
        <v>9</v>
      </c>
      <c r="D23" s="6">
        <v>80</v>
      </c>
      <c r="E23" s="6">
        <v>71</v>
      </c>
      <c r="F23" s="11">
        <f t="shared" si="1"/>
        <v>88.75</v>
      </c>
      <c r="G23" s="27">
        <v>91.463414634146346</v>
      </c>
    </row>
    <row r="24" spans="1:7" ht="28.5" customHeight="1" x14ac:dyDescent="0.15">
      <c r="A24"/>
      <c r="B24" s="59"/>
      <c r="C24" s="34" t="s">
        <v>36</v>
      </c>
      <c r="D24" s="6">
        <v>79</v>
      </c>
      <c r="E24" s="6">
        <v>47</v>
      </c>
      <c r="F24" s="11">
        <f t="shared" si="1"/>
        <v>59.493670886075947</v>
      </c>
      <c r="G24" s="27">
        <v>45</v>
      </c>
    </row>
    <row r="25" spans="1:7" ht="28.5" customHeight="1" x14ac:dyDescent="0.15">
      <c r="A25"/>
      <c r="B25" s="59"/>
      <c r="C25" s="34" t="s">
        <v>46</v>
      </c>
      <c r="D25" s="6">
        <v>173</v>
      </c>
      <c r="E25" s="6">
        <v>114</v>
      </c>
      <c r="F25" s="11">
        <f t="shared" si="1"/>
        <v>65.895953757225428</v>
      </c>
      <c r="G25" s="27">
        <v>66.666666666666657</v>
      </c>
    </row>
    <row r="26" spans="1:7" ht="28.5" customHeight="1" x14ac:dyDescent="0.15">
      <c r="A26"/>
      <c r="B26" s="59"/>
      <c r="C26" s="34" t="s">
        <v>47</v>
      </c>
      <c r="D26" s="6">
        <v>885</v>
      </c>
      <c r="E26" s="6">
        <v>709</v>
      </c>
      <c r="F26" s="11">
        <f t="shared" si="1"/>
        <v>80.112994350282491</v>
      </c>
      <c r="G26" s="27">
        <v>81.919642857142861</v>
      </c>
    </row>
    <row r="27" spans="1:7" ht="28.5" customHeight="1" x14ac:dyDescent="0.15">
      <c r="A27"/>
      <c r="B27" s="59"/>
      <c r="C27" s="34" t="s">
        <v>10</v>
      </c>
      <c r="D27" s="6">
        <v>389</v>
      </c>
      <c r="E27" s="6">
        <v>277</v>
      </c>
      <c r="F27" s="11">
        <f t="shared" si="1"/>
        <v>71.208226221079698</v>
      </c>
      <c r="G27" s="27">
        <v>65.116279069767444</v>
      </c>
    </row>
    <row r="28" spans="1:7" ht="28.5" customHeight="1" x14ac:dyDescent="0.15">
      <c r="A28"/>
      <c r="B28" s="59"/>
      <c r="C28" s="30" t="s">
        <v>11</v>
      </c>
      <c r="D28" s="31">
        <v>116</v>
      </c>
      <c r="E28" s="31">
        <v>83</v>
      </c>
      <c r="F28" s="33">
        <f t="shared" si="1"/>
        <v>71.551724137931032</v>
      </c>
      <c r="G28" s="32">
        <v>73.275862068965509</v>
      </c>
    </row>
    <row r="29" spans="1:7" ht="28.5" customHeight="1" thickBot="1" x14ac:dyDescent="0.2">
      <c r="A29"/>
      <c r="B29" s="60"/>
      <c r="C29" s="40" t="s">
        <v>34</v>
      </c>
      <c r="D29" s="37">
        <f>SUM(D19:D28)</f>
        <v>3497</v>
      </c>
      <c r="E29" s="37">
        <f>SUM(E19:E28)</f>
        <v>2503</v>
      </c>
      <c r="F29" s="41">
        <f t="shared" si="1"/>
        <v>71.575636259651134</v>
      </c>
      <c r="G29" s="39">
        <v>70.997150997150996</v>
      </c>
    </row>
    <row r="30" spans="1:7" ht="28.5" customHeight="1" thickTop="1" x14ac:dyDescent="0.15">
      <c r="A30"/>
      <c r="B30" s="62" t="s">
        <v>27</v>
      </c>
      <c r="C30" s="35" t="s">
        <v>37</v>
      </c>
      <c r="D30" s="9">
        <v>90</v>
      </c>
      <c r="E30" s="9">
        <v>84</v>
      </c>
      <c r="F30" s="14">
        <f>E30/D30*100</f>
        <v>93.333333333333329</v>
      </c>
      <c r="G30" s="26">
        <v>84.782608695652172</v>
      </c>
    </row>
    <row r="31" spans="1:7" ht="28.5" customHeight="1" x14ac:dyDescent="0.15">
      <c r="A31"/>
      <c r="B31" s="59"/>
      <c r="C31" s="34" t="s">
        <v>52</v>
      </c>
      <c r="D31" s="6">
        <v>145</v>
      </c>
      <c r="E31" s="6">
        <v>124</v>
      </c>
      <c r="F31" s="11">
        <f t="shared" ref="F31:F39" si="2">E31/D31*100</f>
        <v>85.517241379310349</v>
      </c>
      <c r="G31" s="27">
        <v>85.517241379310349</v>
      </c>
    </row>
    <row r="32" spans="1:7" ht="28.5" customHeight="1" x14ac:dyDescent="0.15">
      <c r="A32"/>
      <c r="B32" s="59"/>
      <c r="C32" s="34" t="s">
        <v>53</v>
      </c>
      <c r="D32" s="6">
        <v>115</v>
      </c>
      <c r="E32" s="6">
        <v>102</v>
      </c>
      <c r="F32" s="11">
        <f t="shared" si="2"/>
        <v>88.695652173913047</v>
      </c>
      <c r="G32" s="27">
        <v>86.725663716814154</v>
      </c>
    </row>
    <row r="33" spans="1:7" ht="28.5" customHeight="1" x14ac:dyDescent="0.15">
      <c r="A33"/>
      <c r="B33" s="59"/>
      <c r="C33" s="34" t="s">
        <v>38</v>
      </c>
      <c r="D33" s="6">
        <v>180</v>
      </c>
      <c r="E33" s="6">
        <v>132</v>
      </c>
      <c r="F33" s="11">
        <f t="shared" si="2"/>
        <v>73.333333333333329</v>
      </c>
      <c r="G33" s="27">
        <v>75.287356321839084</v>
      </c>
    </row>
    <row r="34" spans="1:7" ht="28.5" customHeight="1" x14ac:dyDescent="0.15">
      <c r="A34"/>
      <c r="B34" s="59"/>
      <c r="C34" s="34" t="s">
        <v>23</v>
      </c>
      <c r="D34" s="6">
        <v>159</v>
      </c>
      <c r="E34" s="6">
        <v>126</v>
      </c>
      <c r="F34" s="11">
        <f t="shared" si="2"/>
        <v>79.245283018867923</v>
      </c>
      <c r="G34" s="27">
        <v>77.358490566037744</v>
      </c>
    </row>
    <row r="35" spans="1:7" ht="28.5" customHeight="1" x14ac:dyDescent="0.15">
      <c r="A35"/>
      <c r="B35" s="59"/>
      <c r="C35" s="34" t="s">
        <v>48</v>
      </c>
      <c r="D35" s="6">
        <v>15</v>
      </c>
      <c r="E35" s="6">
        <v>13</v>
      </c>
      <c r="F35" s="11">
        <f t="shared" si="2"/>
        <v>86.666666666666671</v>
      </c>
      <c r="G35" s="27">
        <v>86.666666666666671</v>
      </c>
    </row>
    <row r="36" spans="1:7" ht="28.5" customHeight="1" x14ac:dyDescent="0.15">
      <c r="A36"/>
      <c r="B36" s="59"/>
      <c r="C36" s="34" t="s">
        <v>49</v>
      </c>
      <c r="D36" s="6">
        <v>10</v>
      </c>
      <c r="E36" s="6">
        <v>10</v>
      </c>
      <c r="F36" s="11">
        <f t="shared" si="2"/>
        <v>100</v>
      </c>
      <c r="G36" s="27">
        <v>100</v>
      </c>
    </row>
    <row r="37" spans="1:7" ht="28.5" customHeight="1" x14ac:dyDescent="0.15">
      <c r="A37"/>
      <c r="B37" s="59"/>
      <c r="C37" s="34" t="s">
        <v>12</v>
      </c>
      <c r="D37" s="6">
        <v>5</v>
      </c>
      <c r="E37" s="6">
        <v>3</v>
      </c>
      <c r="F37" s="11">
        <f t="shared" si="2"/>
        <v>60</v>
      </c>
      <c r="G37" s="27">
        <v>60</v>
      </c>
    </row>
    <row r="38" spans="1:7" ht="28.5" customHeight="1" x14ac:dyDescent="0.15">
      <c r="A38"/>
      <c r="B38" s="59"/>
      <c r="C38" s="22" t="s">
        <v>24</v>
      </c>
      <c r="D38" s="31">
        <v>130</v>
      </c>
      <c r="E38" s="31">
        <v>96</v>
      </c>
      <c r="F38" s="29">
        <f t="shared" si="2"/>
        <v>73.846153846153854</v>
      </c>
      <c r="G38" s="32">
        <v>77.692307692307693</v>
      </c>
    </row>
    <row r="39" spans="1:7" ht="28.5" customHeight="1" thickBot="1" x14ac:dyDescent="0.2">
      <c r="A39"/>
      <c r="B39" s="59"/>
      <c r="C39" s="40" t="s">
        <v>34</v>
      </c>
      <c r="D39" s="37">
        <f>SUM(D30:D38)</f>
        <v>849</v>
      </c>
      <c r="E39" s="37">
        <f>SUM(E30:E38)</f>
        <v>690</v>
      </c>
      <c r="F39" s="38">
        <f t="shared" si="2"/>
        <v>81.272084805653705</v>
      </c>
      <c r="G39" s="39">
        <v>80.782918149466184</v>
      </c>
    </row>
    <row r="40" spans="1:7" ht="28.5" customHeight="1" thickTop="1" x14ac:dyDescent="0.15">
      <c r="A40"/>
      <c r="B40" s="61" t="s">
        <v>28</v>
      </c>
      <c r="C40" s="35" t="s">
        <v>39</v>
      </c>
      <c r="D40" s="9">
        <v>1242</v>
      </c>
      <c r="E40" s="9">
        <v>1082</v>
      </c>
      <c r="F40" s="14">
        <f>E40/D40*100</f>
        <v>87.117552334943639</v>
      </c>
      <c r="G40" s="26">
        <v>88.834951456310691</v>
      </c>
    </row>
    <row r="41" spans="1:7" ht="28.5" customHeight="1" x14ac:dyDescent="0.15">
      <c r="A41"/>
      <c r="B41" s="59"/>
      <c r="C41" s="34" t="s">
        <v>14</v>
      </c>
      <c r="D41" s="6">
        <v>120</v>
      </c>
      <c r="E41" s="6">
        <v>100</v>
      </c>
      <c r="F41" s="11">
        <f t="shared" ref="F41:F53" si="3">E41/D41*100</f>
        <v>83.333333333333343</v>
      </c>
      <c r="G41" s="27">
        <v>88.235294117647058</v>
      </c>
    </row>
    <row r="42" spans="1:7" ht="28.5" customHeight="1" x14ac:dyDescent="0.15">
      <c r="A42"/>
      <c r="B42" s="59"/>
      <c r="C42" s="34" t="s">
        <v>40</v>
      </c>
      <c r="D42" s="6">
        <v>170</v>
      </c>
      <c r="E42" s="6">
        <v>101</v>
      </c>
      <c r="F42" s="11">
        <f t="shared" si="3"/>
        <v>59.411764705882355</v>
      </c>
      <c r="G42" s="27">
        <v>60.355029585798817</v>
      </c>
    </row>
    <row r="43" spans="1:7" ht="28.5" customHeight="1" x14ac:dyDescent="0.15">
      <c r="A43"/>
      <c r="B43" s="59"/>
      <c r="C43" s="34" t="s">
        <v>15</v>
      </c>
      <c r="D43" s="6">
        <v>31</v>
      </c>
      <c r="E43" s="6">
        <v>19</v>
      </c>
      <c r="F43" s="11">
        <f t="shared" si="3"/>
        <v>61.29032258064516</v>
      </c>
      <c r="G43" s="27">
        <v>61.29032258064516</v>
      </c>
    </row>
    <row r="44" spans="1:7" ht="28.5" customHeight="1" x14ac:dyDescent="0.15">
      <c r="A44"/>
      <c r="B44" s="59"/>
      <c r="C44" s="34" t="s">
        <v>13</v>
      </c>
      <c r="D44" s="6">
        <v>345</v>
      </c>
      <c r="E44" s="6">
        <v>253</v>
      </c>
      <c r="F44" s="11">
        <f t="shared" si="3"/>
        <v>73.333333333333329</v>
      </c>
      <c r="G44" s="27">
        <v>65.982404692082113</v>
      </c>
    </row>
    <row r="45" spans="1:7" ht="28.5" customHeight="1" x14ac:dyDescent="0.15">
      <c r="A45"/>
      <c r="B45" s="59"/>
      <c r="C45" s="34" t="s">
        <v>41</v>
      </c>
      <c r="D45" s="6">
        <v>325</v>
      </c>
      <c r="E45" s="6">
        <v>241</v>
      </c>
      <c r="F45" s="11">
        <f t="shared" si="3"/>
        <v>74.15384615384616</v>
      </c>
      <c r="G45" s="27">
        <v>73.511904761904773</v>
      </c>
    </row>
    <row r="46" spans="1:7" ht="28.5" customHeight="1" x14ac:dyDescent="0.15">
      <c r="B46" s="59"/>
      <c r="C46" s="34" t="s">
        <v>16</v>
      </c>
      <c r="D46" s="6">
        <v>171</v>
      </c>
      <c r="E46" s="6">
        <v>121</v>
      </c>
      <c r="F46" s="11">
        <f t="shared" si="3"/>
        <v>70.760233918128662</v>
      </c>
      <c r="G46" s="27">
        <v>82.608695652173907</v>
      </c>
    </row>
    <row r="47" spans="1:7" ht="28.5" customHeight="1" x14ac:dyDescent="0.15">
      <c r="B47" s="59"/>
      <c r="C47" s="34" t="s">
        <v>42</v>
      </c>
      <c r="D47" s="6">
        <v>217</v>
      </c>
      <c r="E47" s="6">
        <v>165</v>
      </c>
      <c r="F47" s="11">
        <f t="shared" si="3"/>
        <v>76.036866359447004</v>
      </c>
      <c r="G47" s="27">
        <v>70.183486238532112</v>
      </c>
    </row>
    <row r="48" spans="1:7" ht="28.5" customHeight="1" x14ac:dyDescent="0.15">
      <c r="B48" s="59"/>
      <c r="C48" s="34" t="s">
        <v>17</v>
      </c>
      <c r="D48" s="6">
        <v>38</v>
      </c>
      <c r="E48" s="6">
        <v>31</v>
      </c>
      <c r="F48" s="11">
        <f t="shared" si="3"/>
        <v>81.578947368421055</v>
      </c>
      <c r="G48" s="27">
        <v>81.578947368421055</v>
      </c>
    </row>
    <row r="49" spans="1:8" ht="28.5" customHeight="1" x14ac:dyDescent="0.15">
      <c r="B49" s="59"/>
      <c r="C49" s="34" t="s">
        <v>50</v>
      </c>
      <c r="D49" s="6">
        <v>16</v>
      </c>
      <c r="E49" s="6">
        <v>15</v>
      </c>
      <c r="F49" s="11">
        <f t="shared" si="3"/>
        <v>93.75</v>
      </c>
      <c r="G49" s="27">
        <v>81.25</v>
      </c>
    </row>
    <row r="50" spans="1:8" ht="28.5" customHeight="1" x14ac:dyDescent="0.15">
      <c r="B50" s="59"/>
      <c r="C50" s="34" t="s">
        <v>51</v>
      </c>
      <c r="D50" s="6">
        <v>76</v>
      </c>
      <c r="E50" s="6">
        <v>59</v>
      </c>
      <c r="F50" s="11">
        <f t="shared" si="3"/>
        <v>77.631578947368425</v>
      </c>
      <c r="G50" s="27">
        <v>77.631578947368425</v>
      </c>
    </row>
    <row r="51" spans="1:8" ht="28.5" customHeight="1" x14ac:dyDescent="0.15">
      <c r="B51" s="59"/>
      <c r="C51" s="34" t="s">
        <v>18</v>
      </c>
      <c r="D51" s="6">
        <v>49</v>
      </c>
      <c r="E51" s="6">
        <v>41</v>
      </c>
      <c r="F51" s="11">
        <f t="shared" si="3"/>
        <v>83.673469387755105</v>
      </c>
      <c r="G51" s="27">
        <v>89.795918367346943</v>
      </c>
    </row>
    <row r="52" spans="1:8" ht="28.5" customHeight="1" x14ac:dyDescent="0.15">
      <c r="A52" s="2"/>
      <c r="B52" s="59"/>
      <c r="C52" s="30" t="s">
        <v>20</v>
      </c>
      <c r="D52" s="31">
        <v>30</v>
      </c>
      <c r="E52" s="31">
        <v>22</v>
      </c>
      <c r="F52" s="29">
        <f t="shared" si="3"/>
        <v>73.333333333333329</v>
      </c>
      <c r="G52" s="32">
        <v>70</v>
      </c>
    </row>
    <row r="53" spans="1:8" ht="28.5" customHeight="1" thickBot="1" x14ac:dyDescent="0.2">
      <c r="B53" s="59"/>
      <c r="C53" s="40" t="s">
        <v>34</v>
      </c>
      <c r="D53" s="42">
        <f>SUM(D40:D52)</f>
        <v>2830</v>
      </c>
      <c r="E53" s="42">
        <f>SUM(E40:E52)</f>
        <v>2250</v>
      </c>
      <c r="F53" s="38">
        <f t="shared" si="3"/>
        <v>79.505300353356887</v>
      </c>
      <c r="G53" s="39">
        <v>79.787234042553195</v>
      </c>
    </row>
    <row r="54" spans="1:8" ht="28.5" customHeight="1" thickTop="1" thickBot="1" x14ac:dyDescent="0.2">
      <c r="B54" s="50" t="s">
        <v>43</v>
      </c>
      <c r="C54" s="51"/>
      <c r="D54" s="43">
        <f>D7+D18+D29+D39+D53</f>
        <v>17839</v>
      </c>
      <c r="E54" s="43">
        <f t="shared" ref="E54" si="4">E7+E18+E29+E39+E53</f>
        <v>13940</v>
      </c>
      <c r="F54" s="44">
        <f t="shared" ref="F54" si="5">E54/D54*100</f>
        <v>78.143393687987</v>
      </c>
      <c r="G54" s="45">
        <v>78.296611117324687</v>
      </c>
      <c r="H54" s="5"/>
    </row>
    <row r="55" spans="1:8" ht="20.25" customHeight="1" x14ac:dyDescent="0.15">
      <c r="B55" s="46"/>
      <c r="C55" s="46"/>
      <c r="D55" s="46"/>
      <c r="E55" s="46"/>
      <c r="F55" s="46"/>
      <c r="G55" s="46"/>
      <c r="H55" s="5"/>
    </row>
    <row r="56" spans="1:8" x14ac:dyDescent="0.15">
      <c r="B56" s="23"/>
      <c r="E56" s="24"/>
      <c r="F56" s="24"/>
      <c r="G56" s="24"/>
      <c r="H56" s="5"/>
    </row>
    <row r="57" spans="1:8" x14ac:dyDescent="0.15">
      <c r="E57" s="24"/>
      <c r="F57" s="24"/>
      <c r="G57" s="24"/>
    </row>
  </sheetData>
  <mergeCells count="12">
    <mergeCell ref="B55:G55"/>
    <mergeCell ref="F3:F6"/>
    <mergeCell ref="B54:C54"/>
    <mergeCell ref="B3:C6"/>
    <mergeCell ref="B7:C7"/>
    <mergeCell ref="B8:B18"/>
    <mergeCell ref="B19:B29"/>
    <mergeCell ref="B30:B39"/>
    <mergeCell ref="B40:B53"/>
    <mergeCell ref="D3:D6"/>
    <mergeCell ref="E3:E6"/>
    <mergeCell ref="G3:G6"/>
  </mergeCells>
  <phoneticPr fontId="2"/>
  <printOptions horizontalCentered="1"/>
  <pageMargins left="0" right="0.39370078740157483" top="0.59055118110236227" bottom="0.59055118110236227" header="0.31496062992125984" footer="0.39370078740157483"/>
  <pageSetup paperSize="9" scale="55" firstPageNumber="68" orientation="portrait" useFirstPageNumber="1" r:id="rId1"/>
  <headerFooter alignWithMargins="0">
    <oddFooter>&amp;C&amp;"MS UI Gothic,標準"&amp;16-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★簡易専用水道</vt:lpstr>
      <vt:lpstr>★簡易専用水道!Print_Area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2020-03-13T04:35:28Z</dcterms:created>
  <dcterms:modified xsi:type="dcterms:W3CDTF">2020-03-23T10:02:26Z</dcterms:modified>
</cp:coreProperties>
</file>