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2090" windowHeight="9705" tabRatio="891" activeTab="0"/>
  </bookViews>
  <sheets>
    <sheet name="無色ガラス" sheetId="1" r:id="rId1"/>
    <sheet name="茶色ガラス" sheetId="2" r:id="rId2"/>
    <sheet name="その他ガラス" sheetId="3" r:id="rId3"/>
    <sheet name="ペットボトル" sheetId="4" r:id="rId4"/>
    <sheet name="紙製容器包装" sheetId="5" r:id="rId5"/>
    <sheet name="プラスチック製容器包装" sheetId="6" r:id="rId6"/>
    <sheet name="白色トレイ" sheetId="7" r:id="rId7"/>
    <sheet name="鋼製容器包装" sheetId="8" r:id="rId8"/>
    <sheet name="アルミニウム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3">'ペットボトル'!$A$1:$E$56</definedName>
    <definedName name="_xlnm.Print_Area" localSheetId="0">'無色ガラス'!$A$1:$E$55</definedName>
    <definedName name="_xlnm.Print_Titles" localSheetId="8">'アルミニウム製容器包装'!$1:$4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3">'ペットボトル'!$1:$4</definedName>
    <definedName name="_xlnm.Print_Titles" localSheetId="9">'飲料用紙製容器包装'!$1:$4</definedName>
    <definedName name="_xlnm.Print_Titles" localSheetId="7">'鋼製容器包装'!$1:$4</definedName>
    <definedName name="_xlnm.Print_Titles" localSheetId="11">'合計'!$2:$4</definedName>
    <definedName name="_xlnm.Print_Titles" localSheetId="4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<sst xmlns="http://schemas.openxmlformats.org/spreadsheetml/2006/main" count="681" uniqueCount="73">
  <si>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</si>
  <si>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</si>
  <si>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</si>
  <si>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</si>
  <si>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</si>
  <si>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</si>
  <si>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</si>
  <si>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</si>
  <si>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</si>
  <si>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</si>
  <si>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</si>
  <si>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</si>
  <si>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</si>
  <si>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</si>
  <si>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</si>
  <si>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</si>
  <si>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</si>
  <si>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</si>
  <si>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</si>
  <si>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</si>
  <si>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</si>
  <si>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</si>
  <si>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</si>
  <si>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</si>
  <si>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</si>
  <si>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</si>
  <si>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</si>
  <si>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</si>
  <si>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</si>
  <si>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</si>
  <si>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</si>
  <si>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</si>
  <si>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</si>
  <si>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</si>
  <si>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</si>
  <si>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</si>
  <si>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</si>
  <si>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</si>
  <si>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</si>
  <si>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</si>
  <si>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</si>
  <si>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</si>
  <si>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</si>
  <si>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</si>
  <si>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</si>
  <si>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</si>
  <si>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</si>
  <si>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</si>
  <si>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</si>
  <si>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</si>
  <si>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</si>
  <si>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</si>
  <si>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</si>
  <si>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</si>
  <si>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</si>
  <si>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</si>
  <si>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</si>
  <si>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</si>
  <si>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</si>
  <si>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</si>
  <si>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</si>
  <si>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</si>
  <si>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</si>
  <si>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</si>
  <si>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</si>
  <si>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</si>
  <si>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</si>
  <si>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</si>
  <si>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</si>
  <si>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</si>
  <si>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ペットボトル</t>
  </si>
  <si>
    <t>・人口は、「大阪府の推計人口（平成24年10月1日現在）」(大阪府総務部統計課調べ)の値</t>
  </si>
  <si>
    <t>平成25年度　市町村分別収集状況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</si>
</sst>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" fillId="0" borderId="0" xfId="64" applyNumberFormat="1" applyFont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191" fontId="4" fillId="0" borderId="0" xfId="63" applyNumberFormat="1" applyFont="1" applyAlignment="1">
      <alignment horizontal="left" vertical="center"/>
      <protection/>
    </xf>
    <xf numFmtId="194" fontId="5" fillId="0" borderId="0" xfId="64" applyNumberFormat="1" applyFont="1" applyAlignment="1">
      <alignment horizontal="left" vertical="center"/>
      <protection/>
    </xf>
    <xf numFmtId="194" fontId="4" fillId="0" borderId="0" xfId="64" applyNumberFormat="1" applyFont="1" applyAlignment="1">
      <alignment horizontal="left" vertical="center"/>
      <protection/>
    </xf>
    <xf numFmtId="194" fontId="4" fillId="0" borderId="0" xfId="63" applyNumberFormat="1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191" fontId="7" fillId="0" borderId="0" xfId="64" applyNumberFormat="1" applyFont="1" applyFill="1" applyBorder="1" applyAlignment="1">
      <alignment horizontal="right" vertical="center"/>
      <protection/>
    </xf>
    <xf numFmtId="191" fontId="7" fillId="0" borderId="0" xfId="64" applyNumberFormat="1" applyFont="1" applyBorder="1" applyAlignment="1">
      <alignment horizontal="right" vertical="center"/>
      <protection/>
    </xf>
    <xf numFmtId="192" fontId="7" fillId="0" borderId="0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182" fontId="7" fillId="0" borderId="0" xfId="64" applyNumberFormat="1" applyFont="1" applyAlignment="1">
      <alignment horizontal="lef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0" fontId="7" fillId="0" borderId="16" xfId="64" applyFont="1" applyFill="1" applyBorder="1" applyAlignment="1">
      <alignment horizontal="left" vertical="center"/>
      <protection/>
    </xf>
    <xf numFmtId="191" fontId="8" fillId="0" borderId="17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>
      <alignment horizontal="left" vertical="center"/>
      <protection/>
    </xf>
    <xf numFmtId="0" fontId="7" fillId="0" borderId="19" xfId="64" applyFont="1" applyBorder="1" applyAlignment="1">
      <alignment horizontal="center" vertical="center"/>
      <protection/>
    </xf>
    <xf numFmtId="194" fontId="7" fillId="0" borderId="0" xfId="64" applyNumberFormat="1" applyFont="1" applyBorder="1" applyAlignment="1">
      <alignment horizontal="right" vertical="center"/>
      <protection/>
    </xf>
    <xf numFmtId="194" fontId="7" fillId="0" borderId="0" xfId="64" applyNumberFormat="1" applyFont="1" applyAlignment="1">
      <alignment horizontal="left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191" fontId="7" fillId="0" borderId="0" xfId="64" applyNumberFormat="1" applyFont="1" applyAlignment="1">
      <alignment horizontal="left"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3" xfId="64" applyFont="1" applyBorder="1" applyAlignment="1">
      <alignment horizontal="center" vertical="center"/>
      <protection/>
    </xf>
    <xf numFmtId="191" fontId="8" fillId="0" borderId="11" xfId="64" applyNumberFormat="1" applyFont="1" applyBorder="1" applyAlignment="1">
      <alignment horizontal="right" vertical="center"/>
      <protection/>
    </xf>
    <xf numFmtId="191" fontId="8" fillId="0" borderId="11" xfId="64" applyNumberFormat="1" applyFont="1" applyFill="1" applyBorder="1" applyAlignment="1">
      <alignment horizontal="right" vertical="center"/>
      <protection/>
    </xf>
    <xf numFmtId="191" fontId="4" fillId="0" borderId="0" xfId="64" applyNumberFormat="1" applyFont="1" applyAlignment="1">
      <alignment horizontal="left" vertical="center"/>
      <protection/>
    </xf>
    <xf numFmtId="0" fontId="9" fillId="0" borderId="0" xfId="64" applyFont="1" applyAlignment="1">
      <alignment horizontal="left" vertical="center" indent="1"/>
      <protection/>
    </xf>
    <xf numFmtId="0" fontId="7" fillId="0" borderId="24" xfId="64" applyFont="1" applyFill="1" applyBorder="1" applyAlignment="1">
      <alignment horizontal="left" vertical="center"/>
      <protection/>
    </xf>
    <xf numFmtId="0" fontId="7" fillId="0" borderId="25" xfId="64" applyFont="1" applyFill="1" applyBorder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192" fontId="8" fillId="0" borderId="26" xfId="64" applyNumberFormat="1" applyFont="1" applyFill="1" applyBorder="1" applyAlignment="1">
      <alignment horizontal="right" vertical="center"/>
      <protection/>
    </xf>
    <xf numFmtId="192" fontId="8" fillId="0" borderId="27" xfId="64" applyNumberFormat="1" applyFont="1" applyBorder="1" applyAlignment="1">
      <alignment horizontal="right" vertical="center"/>
      <protection/>
    </xf>
    <xf numFmtId="4" fontId="4" fillId="0" borderId="0" xfId="63" applyNumberFormat="1" applyFont="1" applyAlignment="1">
      <alignment horizontal="left" vertical="center"/>
      <protection/>
    </xf>
    <xf numFmtId="4" fontId="4" fillId="0" borderId="0" xfId="64" applyNumberFormat="1" applyFont="1" applyAlignment="1">
      <alignment horizontal="left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194" fontId="7" fillId="33" borderId="11" xfId="64" applyNumberFormat="1" applyFont="1" applyFill="1" applyBorder="1" applyAlignment="1">
      <alignment horizontal="center" vertical="center"/>
      <protection/>
    </xf>
    <xf numFmtId="194" fontId="7" fillId="33" borderId="29" xfId="64" applyNumberFormat="1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191" fontId="8" fillId="0" borderId="30" xfId="64" applyNumberFormat="1" applyFont="1" applyFill="1" applyBorder="1" applyAlignment="1">
      <alignment horizontal="right" vertical="center"/>
      <protection/>
    </xf>
    <xf numFmtId="191" fontId="8" fillId="0" borderId="31" xfId="64" applyNumberFormat="1" applyFont="1" applyFill="1" applyBorder="1" applyAlignment="1">
      <alignment horizontal="right" vertical="center"/>
      <protection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91" fontId="8" fillId="0" borderId="34" xfId="64" applyNumberFormat="1" applyFont="1" applyFill="1" applyBorder="1" applyAlignment="1">
      <alignment horizontal="right" vertical="center"/>
      <protection/>
    </xf>
    <xf numFmtId="191" fontId="8" fillId="33" borderId="17" xfId="64" applyNumberFormat="1" applyFont="1" applyFill="1" applyBorder="1" applyAlignment="1">
      <alignment horizontal="right" vertical="center"/>
      <protection/>
    </xf>
    <xf numFmtId="191" fontId="8" fillId="0" borderId="35" xfId="64" applyNumberFormat="1" applyFont="1" applyFill="1" applyBorder="1" applyAlignment="1">
      <alignment horizontal="right" vertical="center"/>
      <protection/>
    </xf>
    <xf numFmtId="191" fontId="8" fillId="33" borderId="36" xfId="64" applyNumberFormat="1" applyFont="1" applyFill="1" applyBorder="1" applyAlignment="1">
      <alignment horizontal="right" vertical="center"/>
      <protection/>
    </xf>
    <xf numFmtId="191" fontId="8" fillId="0" borderId="36" xfId="64" applyNumberFormat="1" applyFont="1" applyFill="1" applyBorder="1" applyAlignment="1">
      <alignment horizontal="right" vertical="center"/>
      <protection/>
    </xf>
    <xf numFmtId="191" fontId="8" fillId="33" borderId="30" xfId="64" applyNumberFormat="1" applyFont="1" applyFill="1" applyBorder="1" applyAlignment="1">
      <alignment horizontal="right" vertical="center"/>
      <protection/>
    </xf>
    <xf numFmtId="191" fontId="8" fillId="33" borderId="35" xfId="64" applyNumberFormat="1" applyFont="1" applyFill="1" applyBorder="1" applyAlignment="1">
      <alignment horizontal="right" vertical="center"/>
      <protection/>
    </xf>
    <xf numFmtId="191" fontId="8" fillId="0" borderId="30" xfId="64" applyNumberFormat="1" applyFont="1" applyBorder="1" applyAlignment="1">
      <alignment horizontal="right" vertical="center"/>
      <protection/>
    </xf>
    <xf numFmtId="191" fontId="8" fillId="0" borderId="35" xfId="64" applyNumberFormat="1" applyFont="1" applyBorder="1" applyAlignment="1">
      <alignment horizontal="right" vertical="center"/>
      <protection/>
    </xf>
    <xf numFmtId="191" fontId="8" fillId="0" borderId="36" xfId="64" applyNumberFormat="1" applyFont="1" applyBorder="1" applyAlignment="1">
      <alignment horizontal="right" vertical="center"/>
      <protection/>
    </xf>
    <xf numFmtId="191" fontId="8" fillId="33" borderId="11" xfId="64" applyNumberFormat="1" applyFont="1" applyFill="1" applyBorder="1" applyAlignment="1">
      <alignment horizontal="right" vertical="center"/>
      <protection/>
    </xf>
    <xf numFmtId="0" fontId="10" fillId="0" borderId="0" xfId="64" applyFont="1" applyAlignment="1">
      <alignment horizontal="left" vertical="center"/>
      <protection/>
    </xf>
    <xf numFmtId="194" fontId="7" fillId="0" borderId="11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8" fillId="0" borderId="30" xfId="0" applyNumberFormat="1" applyFon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92" fontId="8" fillId="0" borderId="34" xfId="0" applyNumberFormat="1" applyFont="1" applyFill="1" applyBorder="1" applyAlignment="1">
      <alignment vertical="center"/>
    </xf>
    <xf numFmtId="192" fontId="4" fillId="0" borderId="31" xfId="64" applyNumberFormat="1" applyFont="1" applyBorder="1" applyAlignment="1">
      <alignment horizontal="left" vertical="center"/>
      <protection/>
    </xf>
    <xf numFmtId="192" fontId="8" fillId="33" borderId="11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vertical="center" shrinkToFit="1"/>
    </xf>
    <xf numFmtId="192" fontId="8" fillId="0" borderId="35" xfId="0" applyNumberFormat="1" applyFont="1" applyFill="1" applyBorder="1" applyAlignment="1">
      <alignment vertical="center"/>
    </xf>
    <xf numFmtId="192" fontId="8" fillId="0" borderId="36" xfId="49" applyNumberFormat="1" applyFont="1" applyFill="1" applyBorder="1" applyAlignment="1">
      <alignment horizontal="right" vertical="center"/>
    </xf>
    <xf numFmtId="192" fontId="0" fillId="33" borderId="17" xfId="0" applyNumberFormat="1" applyFont="1" applyFill="1" applyBorder="1" applyAlignment="1">
      <alignment vertical="center" shrinkToFit="1"/>
    </xf>
    <xf numFmtId="192" fontId="0" fillId="33" borderId="11" xfId="0" applyNumberFormat="1" applyFont="1" applyFill="1" applyBorder="1" applyAlignment="1">
      <alignment vertical="center" shrinkToFit="1"/>
    </xf>
    <xf numFmtId="192" fontId="8" fillId="0" borderId="37" xfId="0" applyNumberFormat="1" applyFont="1" applyFill="1" applyBorder="1" applyAlignment="1">
      <alignment vertical="center"/>
    </xf>
    <xf numFmtId="192" fontId="0" fillId="33" borderId="37" xfId="0" applyNumberFormat="1" applyFont="1" applyFill="1" applyBorder="1" applyAlignment="1">
      <alignment vertical="center" shrinkToFit="1"/>
    </xf>
    <xf numFmtId="192" fontId="0" fillId="33" borderId="30" xfId="0" applyNumberFormat="1" applyFont="1" applyFill="1" applyBorder="1" applyAlignment="1">
      <alignment vertical="center" shrinkToFit="1"/>
    </xf>
    <xf numFmtId="192" fontId="0" fillId="0" borderId="17" xfId="0" applyNumberFormat="1" applyFont="1" applyFill="1" applyBorder="1" applyAlignment="1">
      <alignment horizontal="right" vertical="center" shrinkToFit="1"/>
    </xf>
    <xf numFmtId="192" fontId="0" fillId="0" borderId="30" xfId="0" applyNumberFormat="1" applyFont="1" applyFill="1" applyBorder="1" applyAlignment="1">
      <alignment horizontal="right" vertical="center" shrinkToFit="1"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0" fillId="0" borderId="30" xfId="0" applyNumberFormat="1" applyFont="1" applyFill="1" applyBorder="1" applyAlignment="1" applyProtection="1">
      <alignment horizontal="right" vertical="center" shrinkToFit="1"/>
      <protection locked="0"/>
    </xf>
    <xf numFmtId="192" fontId="0" fillId="33" borderId="17" xfId="0" applyNumberFormat="1" applyFont="1" applyFill="1" applyBorder="1" applyAlignment="1">
      <alignment horizontal="right" vertical="center" shrinkToFit="1"/>
    </xf>
    <xf numFmtId="192" fontId="0" fillId="33" borderId="30" xfId="0" applyNumberFormat="1" applyFont="1" applyFill="1" applyBorder="1" applyAlignment="1">
      <alignment horizontal="right" vertical="center" shrinkToFit="1"/>
    </xf>
    <xf numFmtId="192" fontId="0" fillId="33" borderId="30" xfId="64" applyNumberFormat="1" applyFont="1" applyFill="1" applyBorder="1" applyAlignment="1">
      <alignment horizontal="right" vertical="center" shrinkToFit="1"/>
      <protection/>
    </xf>
    <xf numFmtId="192" fontId="10" fillId="0" borderId="31" xfId="64" applyNumberFormat="1" applyFont="1" applyBorder="1" applyAlignment="1">
      <alignment horizontal="left" vertical="center"/>
      <protection/>
    </xf>
    <xf numFmtId="192" fontId="8" fillId="0" borderId="36" xfId="64" applyNumberFormat="1" applyFont="1" applyFill="1" applyBorder="1" applyAlignment="1">
      <alignment horizontal="right" vertical="center"/>
      <protection/>
    </xf>
    <xf numFmtId="192" fontId="8" fillId="0" borderId="17" xfId="64" applyNumberFormat="1" applyFont="1" applyFill="1" applyBorder="1" applyAlignment="1">
      <alignment horizontal="right" vertical="center"/>
      <protection/>
    </xf>
    <xf numFmtId="192" fontId="0" fillId="33" borderId="17" xfId="64" applyNumberFormat="1" applyFont="1" applyFill="1" applyBorder="1" applyAlignment="1">
      <alignment horizontal="right" vertical="center" shrinkToFit="1"/>
      <protection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8" fillId="0" borderId="11" xfId="64" applyNumberFormat="1" applyFont="1" applyFill="1" applyBorder="1" applyAlignment="1">
      <alignment horizontal="right" vertical="center"/>
      <protection/>
    </xf>
    <xf numFmtId="192" fontId="0" fillId="33" borderId="11" xfId="64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条第6項指定物1" xfId="63"/>
    <cellStyle name="標準_特定分別基準適合物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tabSelected="1" view="pageBreakPreview" zoomScale="80" zoomScaleNormal="70" zoomScaleSheetLayoutView="8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5" ht="13.5" customHeight="1">
      <c r="A5" s="15" t="s">
        <v>0</v>
      </c>
      <c r="B5" s="75">
        <v>5400</v>
      </c>
      <c r="C5" s="76">
        <v>4203.1</v>
      </c>
      <c r="D5" s="26">
        <f>C5/E5/365*1000000</f>
        <v>4.3234410134435395</v>
      </c>
      <c r="E5" s="58">
        <v>2663467</v>
      </c>
    </row>
    <row r="6" spans="1:5" ht="13.5" customHeight="1">
      <c r="A6" s="16" t="s">
        <v>1</v>
      </c>
      <c r="B6" s="77">
        <v>1430</v>
      </c>
      <c r="C6" s="78">
        <v>671.3</v>
      </c>
      <c r="D6" s="26">
        <f aca="true" t="shared" si="0" ref="D6:D47">C6/E6/365*1000000</f>
        <v>2.165399909332548</v>
      </c>
      <c r="E6" s="59">
        <v>849348</v>
      </c>
    </row>
    <row r="7" spans="1:5" ht="13.5" customHeight="1">
      <c r="A7" s="16" t="s">
        <v>2</v>
      </c>
      <c r="B7" s="77">
        <v>596</v>
      </c>
      <c r="C7" s="78">
        <v>531</v>
      </c>
      <c r="D7" s="26">
        <f t="shared" si="0"/>
        <v>7.221006519916142</v>
      </c>
      <c r="E7" s="59">
        <v>201467</v>
      </c>
    </row>
    <row r="8" spans="1:5" ht="13.5" customHeight="1">
      <c r="A8" s="16" t="s">
        <v>3</v>
      </c>
      <c r="B8" s="77">
        <v>640</v>
      </c>
      <c r="C8" s="78">
        <v>642.7</v>
      </c>
      <c r="D8" s="26">
        <f t="shared" si="0"/>
        <v>4.4315913508741245</v>
      </c>
      <c r="E8" s="59">
        <v>397334</v>
      </c>
    </row>
    <row r="9" spans="1:5" ht="13.5" customHeight="1">
      <c r="A9" s="16" t="s">
        <v>4</v>
      </c>
      <c r="B9" s="77">
        <v>190</v>
      </c>
      <c r="C9" s="78">
        <v>155.9</v>
      </c>
      <c r="D9" s="26">
        <f t="shared" si="0"/>
        <v>4.147713955128599</v>
      </c>
      <c r="E9" s="59">
        <v>102978</v>
      </c>
    </row>
    <row r="10" spans="1:5" ht="13.5" customHeight="1">
      <c r="A10" s="16" t="s">
        <v>5</v>
      </c>
      <c r="B10" s="77">
        <v>1580</v>
      </c>
      <c r="C10" s="78">
        <v>1298.9</v>
      </c>
      <c r="D10" s="56">
        <f t="shared" si="0"/>
        <v>9.974633759155253</v>
      </c>
      <c r="E10" s="59">
        <v>356768</v>
      </c>
    </row>
    <row r="11" spans="1:5" ht="13.5" customHeight="1">
      <c r="A11" s="16" t="s">
        <v>6</v>
      </c>
      <c r="B11" s="77">
        <v>148.1</v>
      </c>
      <c r="C11" s="78">
        <v>96.1</v>
      </c>
      <c r="D11" s="56">
        <f t="shared" si="0"/>
        <v>3.4271092903726217</v>
      </c>
      <c r="E11" s="59">
        <v>76825</v>
      </c>
    </row>
    <row r="12" spans="1:5" ht="13.5" customHeight="1">
      <c r="A12" s="16" t="s">
        <v>7</v>
      </c>
      <c r="B12" s="77">
        <v>641</v>
      </c>
      <c r="C12" s="78">
        <v>942.4</v>
      </c>
      <c r="D12" s="56">
        <f t="shared" si="0"/>
        <v>7.2458817784103395</v>
      </c>
      <c r="E12" s="59">
        <v>356329</v>
      </c>
    </row>
    <row r="13" spans="1:5" ht="13.5" customHeight="1">
      <c r="A13" s="16" t="s">
        <v>8</v>
      </c>
      <c r="B13" s="77">
        <v>239</v>
      </c>
      <c r="C13" s="78">
        <v>175.1</v>
      </c>
      <c r="D13" s="56">
        <f t="shared" si="0"/>
        <v>5.314522775734878</v>
      </c>
      <c r="E13" s="59">
        <v>90267</v>
      </c>
    </row>
    <row r="14" spans="1:5" ht="13.5" customHeight="1">
      <c r="A14" s="16" t="s">
        <v>9</v>
      </c>
      <c r="B14" s="77">
        <v>395</v>
      </c>
      <c r="C14" s="78">
        <v>389.2</v>
      </c>
      <c r="D14" s="56">
        <f t="shared" si="0"/>
        <v>7.31234909590469</v>
      </c>
      <c r="E14" s="59">
        <v>145822</v>
      </c>
    </row>
    <row r="15" spans="1:5" ht="13.5" customHeight="1">
      <c r="A15" s="16" t="s">
        <v>10</v>
      </c>
      <c r="B15" s="77">
        <v>1554</v>
      </c>
      <c r="C15" s="78">
        <v>948.3</v>
      </c>
      <c r="D15" s="56">
        <f t="shared" si="0"/>
        <v>6.35280730373875</v>
      </c>
      <c r="E15" s="59">
        <v>408966</v>
      </c>
    </row>
    <row r="16" spans="1:5" ht="13.5" customHeight="1">
      <c r="A16" s="16" t="s">
        <v>11</v>
      </c>
      <c r="B16" s="77">
        <v>667</v>
      </c>
      <c r="C16" s="78">
        <v>738.8</v>
      </c>
      <c r="D16" s="56">
        <f t="shared" si="0"/>
        <v>7.31618216105246</v>
      </c>
      <c r="E16" s="59">
        <v>276662</v>
      </c>
    </row>
    <row r="17" spans="1:5" ht="13.5" customHeight="1">
      <c r="A17" s="16" t="s">
        <v>12</v>
      </c>
      <c r="B17" s="77">
        <v>255</v>
      </c>
      <c r="C17" s="78">
        <v>188.1</v>
      </c>
      <c r="D17" s="56">
        <f t="shared" si="0"/>
        <v>1.908470815184386</v>
      </c>
      <c r="E17" s="59">
        <v>270029</v>
      </c>
    </row>
    <row r="18" spans="1:5" ht="13.5" customHeight="1">
      <c r="A18" s="16" t="s">
        <v>13</v>
      </c>
      <c r="B18" s="77">
        <v>320</v>
      </c>
      <c r="C18" s="78">
        <v>289</v>
      </c>
      <c r="D18" s="56">
        <f t="shared" si="0"/>
        <v>7.758069566797717</v>
      </c>
      <c r="E18" s="59">
        <v>102059</v>
      </c>
    </row>
    <row r="19" spans="1:5" ht="13.5" customHeight="1">
      <c r="A19" s="16" t="s">
        <v>14</v>
      </c>
      <c r="B19" s="77">
        <v>124</v>
      </c>
      <c r="C19" s="78">
        <v>151.9</v>
      </c>
      <c r="D19" s="56">
        <f t="shared" si="0"/>
        <v>3.541191647123866</v>
      </c>
      <c r="E19" s="59">
        <v>117521</v>
      </c>
    </row>
    <row r="20" spans="1:5" ht="13.5" customHeight="1">
      <c r="A20" s="16" t="s">
        <v>15</v>
      </c>
      <c r="B20" s="77">
        <v>312</v>
      </c>
      <c r="C20" s="78">
        <v>542.9</v>
      </c>
      <c r="D20" s="56">
        <f t="shared" si="0"/>
        <v>6.144060855287448</v>
      </c>
      <c r="E20" s="59">
        <v>242087</v>
      </c>
    </row>
    <row r="21" spans="1:5" ht="13.5" customHeight="1">
      <c r="A21" s="16" t="s">
        <v>16</v>
      </c>
      <c r="B21" s="77">
        <v>217</v>
      </c>
      <c r="C21" s="78">
        <v>143.6</v>
      </c>
      <c r="D21" s="56">
        <f t="shared" si="0"/>
        <v>3.4852118770972553</v>
      </c>
      <c r="E21" s="59">
        <v>112884</v>
      </c>
    </row>
    <row r="22" spans="1:5" ht="13.5" customHeight="1">
      <c r="A22" s="16" t="s">
        <v>17</v>
      </c>
      <c r="B22" s="77">
        <v>258</v>
      </c>
      <c r="C22" s="78">
        <v>309.8</v>
      </c>
      <c r="D22" s="56">
        <f t="shared" si="0"/>
        <v>6.845392998585956</v>
      </c>
      <c r="E22" s="59">
        <v>123991</v>
      </c>
    </row>
    <row r="23" spans="1:5" ht="13.5" customHeight="1">
      <c r="A23" s="16" t="s">
        <v>18</v>
      </c>
      <c r="B23" s="77">
        <v>172</v>
      </c>
      <c r="C23" s="78">
        <v>0</v>
      </c>
      <c r="D23" s="56">
        <f t="shared" si="0"/>
        <v>0</v>
      </c>
      <c r="E23" s="59">
        <v>125150</v>
      </c>
    </row>
    <row r="24" spans="1:5" ht="13.5" customHeight="1">
      <c r="A24" s="16" t="s">
        <v>19</v>
      </c>
      <c r="B24" s="77">
        <v>333</v>
      </c>
      <c r="C24" s="78">
        <v>237</v>
      </c>
      <c r="D24" s="56">
        <f t="shared" si="0"/>
        <v>3.4702688740895664</v>
      </c>
      <c r="E24" s="59">
        <v>187108</v>
      </c>
    </row>
    <row r="25" spans="1:5" ht="13.5" customHeight="1">
      <c r="A25" s="16" t="s">
        <v>20</v>
      </c>
      <c r="B25" s="77">
        <v>435</v>
      </c>
      <c r="C25" s="78">
        <v>402.4</v>
      </c>
      <c r="D25" s="56">
        <f t="shared" si="0"/>
        <v>8.286474801003108</v>
      </c>
      <c r="E25" s="59">
        <v>133044</v>
      </c>
    </row>
    <row r="26" spans="1:5" ht="13.5" customHeight="1">
      <c r="A26" s="16" t="s">
        <v>21</v>
      </c>
      <c r="B26" s="77">
        <v>32</v>
      </c>
      <c r="C26" s="78">
        <v>17.8</v>
      </c>
      <c r="D26" s="56">
        <f t="shared" si="0"/>
        <v>0.670163438932392</v>
      </c>
      <c r="E26" s="59">
        <v>72769</v>
      </c>
    </row>
    <row r="27" spans="1:5" ht="13.5" customHeight="1">
      <c r="A27" s="16" t="s">
        <v>22</v>
      </c>
      <c r="B27" s="77">
        <v>54</v>
      </c>
      <c r="C27" s="78">
        <v>44.2</v>
      </c>
      <c r="D27" s="56">
        <f t="shared" si="0"/>
        <v>1.0389057267092674</v>
      </c>
      <c r="E27" s="59">
        <v>116561</v>
      </c>
    </row>
    <row r="28" spans="1:5" ht="13.5" customHeight="1">
      <c r="A28" s="16" t="s">
        <v>23</v>
      </c>
      <c r="B28" s="77">
        <v>334</v>
      </c>
      <c r="C28" s="78">
        <v>364.3</v>
      </c>
      <c r="D28" s="56">
        <f>C28/E28/365*1000000</f>
        <v>7.793072636549639</v>
      </c>
      <c r="E28" s="59">
        <v>128073</v>
      </c>
    </row>
    <row r="29" spans="1:5" ht="13.5" customHeight="1">
      <c r="A29" s="16" t="s">
        <v>24</v>
      </c>
      <c r="B29" s="77">
        <v>284</v>
      </c>
      <c r="C29" s="78">
        <v>272.3</v>
      </c>
      <c r="D29" s="56">
        <f t="shared" si="0"/>
        <v>8.869979873973321</v>
      </c>
      <c r="E29" s="59">
        <v>84107</v>
      </c>
    </row>
    <row r="30" spans="1:5" ht="13.5" customHeight="1">
      <c r="A30" s="16" t="s">
        <v>25</v>
      </c>
      <c r="B30" s="77">
        <v>107</v>
      </c>
      <c r="C30" s="78">
        <v>74.5</v>
      </c>
      <c r="D30" s="56">
        <f t="shared" si="0"/>
        <v>3.4567308930359864</v>
      </c>
      <c r="E30" s="59">
        <v>59047</v>
      </c>
    </row>
    <row r="31" spans="1:5" ht="13.5" customHeight="1">
      <c r="A31" s="16" t="s">
        <v>26</v>
      </c>
      <c r="B31" s="77">
        <v>247</v>
      </c>
      <c r="C31" s="78">
        <v>224.4</v>
      </c>
      <c r="D31" s="56">
        <f t="shared" si="0"/>
        <v>9.24975958456873</v>
      </c>
      <c r="E31" s="59">
        <v>66466</v>
      </c>
    </row>
    <row r="32" spans="1:5" ht="13.5" customHeight="1">
      <c r="A32" s="16" t="s">
        <v>27</v>
      </c>
      <c r="B32" s="77">
        <v>622</v>
      </c>
      <c r="C32" s="78">
        <v>0</v>
      </c>
      <c r="D32" s="56">
        <f t="shared" si="0"/>
        <v>0</v>
      </c>
      <c r="E32" s="59">
        <v>502164</v>
      </c>
    </row>
    <row r="33" spans="1:5" ht="13.5" customHeight="1">
      <c r="A33" s="16" t="s">
        <v>28</v>
      </c>
      <c r="B33" s="77">
        <v>165</v>
      </c>
      <c r="C33" s="78">
        <v>150.6</v>
      </c>
      <c r="D33" s="56">
        <f t="shared" si="0"/>
        <v>6.3883248908608135</v>
      </c>
      <c r="E33" s="59">
        <v>64587</v>
      </c>
    </row>
    <row r="34" spans="1:5" ht="13.5" customHeight="1">
      <c r="A34" s="16" t="s">
        <v>58</v>
      </c>
      <c r="B34" s="77">
        <v>90</v>
      </c>
      <c r="C34" s="78">
        <v>78.4</v>
      </c>
      <c r="D34" s="56">
        <f t="shared" si="0"/>
        <v>3.752655937453182</v>
      </c>
      <c r="E34" s="59">
        <v>57238</v>
      </c>
    </row>
    <row r="35" spans="1:5" ht="13.5" customHeight="1">
      <c r="A35" s="16" t="s">
        <v>29</v>
      </c>
      <c r="B35" s="77">
        <v>266</v>
      </c>
      <c r="C35" s="78">
        <v>278.8</v>
      </c>
      <c r="D35" s="56">
        <f t="shared" si="0"/>
        <v>9.786365535846512</v>
      </c>
      <c r="E35" s="59">
        <v>78051</v>
      </c>
    </row>
    <row r="36" spans="1:5" ht="13.5" customHeight="1">
      <c r="A36" s="16" t="s">
        <v>30</v>
      </c>
      <c r="B36" s="77">
        <v>88</v>
      </c>
      <c r="C36" s="78">
        <v>87.3</v>
      </c>
      <c r="D36" s="56">
        <f t="shared" si="0"/>
        <v>4.148651949486242</v>
      </c>
      <c r="E36" s="59">
        <v>57652</v>
      </c>
    </row>
    <row r="37" spans="1:5" ht="13.5" customHeight="1">
      <c r="A37" s="16" t="s">
        <v>31</v>
      </c>
      <c r="B37" s="77">
        <v>99</v>
      </c>
      <c r="C37" s="78">
        <v>139.5</v>
      </c>
      <c r="D37" s="56">
        <f t="shared" si="0"/>
        <v>6.641500379208248</v>
      </c>
      <c r="E37" s="59">
        <v>57546</v>
      </c>
    </row>
    <row r="38" spans="1:5" ht="13.5" customHeight="1">
      <c r="A38" s="16" t="s">
        <v>32</v>
      </c>
      <c r="B38" s="77">
        <v>96.8</v>
      </c>
      <c r="C38" s="78">
        <v>93.3</v>
      </c>
      <c r="D38" s="56">
        <f t="shared" si="0"/>
        <v>8.270235484540066</v>
      </c>
      <c r="E38" s="59">
        <v>30908</v>
      </c>
    </row>
    <row r="39" spans="1:5" ht="13.5" customHeight="1">
      <c r="A39" s="43" t="s">
        <v>62</v>
      </c>
      <c r="B39" s="77">
        <v>83</v>
      </c>
      <c r="C39" s="78">
        <v>79.1</v>
      </c>
      <c r="D39" s="56">
        <f t="shared" si="0"/>
        <v>9.807762887722813</v>
      </c>
      <c r="E39" s="59">
        <v>22096</v>
      </c>
    </row>
    <row r="40" spans="1:5" ht="13.5" customHeight="1">
      <c r="A40" s="27" t="s">
        <v>63</v>
      </c>
      <c r="B40" s="77">
        <v>43</v>
      </c>
      <c r="C40" s="78">
        <v>42.3</v>
      </c>
      <c r="D40" s="56">
        <f t="shared" si="0"/>
        <v>9.951091444178612</v>
      </c>
      <c r="E40" s="59">
        <v>11646</v>
      </c>
    </row>
    <row r="41" spans="1:5" ht="13.5" customHeight="1">
      <c r="A41" s="15" t="s">
        <v>33</v>
      </c>
      <c r="B41" s="77">
        <v>48</v>
      </c>
      <c r="C41" s="78">
        <v>57.7</v>
      </c>
      <c r="D41" s="56">
        <f t="shared" si="0"/>
        <v>8.788202789683229</v>
      </c>
      <c r="E41" s="59">
        <v>17988</v>
      </c>
    </row>
    <row r="42" spans="1:5" ht="13.5" customHeight="1">
      <c r="A42" s="16" t="s">
        <v>34</v>
      </c>
      <c r="B42" s="77">
        <v>101</v>
      </c>
      <c r="C42" s="78">
        <v>0</v>
      </c>
      <c r="D42" s="56">
        <f t="shared" si="0"/>
        <v>0</v>
      </c>
      <c r="E42" s="59">
        <v>44544</v>
      </c>
    </row>
    <row r="43" spans="1:5" ht="13.5" customHeight="1">
      <c r="A43" s="16" t="s">
        <v>35</v>
      </c>
      <c r="B43" s="77">
        <v>30.5</v>
      </c>
      <c r="C43" s="78">
        <v>36.3</v>
      </c>
      <c r="D43" s="56">
        <f t="shared" si="0"/>
        <v>11.808603039007426</v>
      </c>
      <c r="E43" s="59">
        <v>8422</v>
      </c>
    </row>
    <row r="44" spans="1:5" ht="13.5" customHeight="1">
      <c r="A44" s="16" t="s">
        <v>36</v>
      </c>
      <c r="B44" s="77">
        <v>75</v>
      </c>
      <c r="C44" s="78">
        <v>71.4</v>
      </c>
      <c r="D44" s="56">
        <f t="shared" si="0"/>
        <v>11.313848372247795</v>
      </c>
      <c r="E44" s="59">
        <v>17290</v>
      </c>
    </row>
    <row r="45" spans="1:5" ht="13.5" customHeight="1">
      <c r="A45" s="16" t="s">
        <v>37</v>
      </c>
      <c r="B45" s="77">
        <v>15</v>
      </c>
      <c r="C45" s="78">
        <v>15</v>
      </c>
      <c r="D45" s="56">
        <f t="shared" si="0"/>
        <v>2.888787460351392</v>
      </c>
      <c r="E45" s="59">
        <v>14226</v>
      </c>
    </row>
    <row r="46" spans="1:5" ht="13.5" customHeight="1">
      <c r="A46" s="16" t="s">
        <v>38</v>
      </c>
      <c r="B46" s="77">
        <v>15</v>
      </c>
      <c r="C46" s="78">
        <v>21.8</v>
      </c>
      <c r="D46" s="56">
        <f t="shared" si="0"/>
        <v>3.673187416805675</v>
      </c>
      <c r="E46" s="59">
        <v>16260</v>
      </c>
    </row>
    <row r="47" spans="1:5" ht="13.5" customHeight="1">
      <c r="A47" s="16" t="s">
        <v>39</v>
      </c>
      <c r="B47" s="77">
        <v>9</v>
      </c>
      <c r="C47" s="78">
        <v>8.5</v>
      </c>
      <c r="D47" s="56">
        <f t="shared" si="0"/>
        <v>3.913236638023309</v>
      </c>
      <c r="E47" s="59">
        <v>5951</v>
      </c>
    </row>
    <row r="48" spans="1:5" ht="13.5" customHeight="1" thickBot="1">
      <c r="A48" s="44"/>
      <c r="B48" s="79"/>
      <c r="C48" s="80"/>
      <c r="D48" s="57"/>
      <c r="E48" s="46"/>
    </row>
    <row r="49" spans="1:5" ht="22.5" customHeight="1" thickBot="1">
      <c r="A49" s="12" t="s">
        <v>42</v>
      </c>
      <c r="B49" s="81">
        <f>SUM(B5:B48)</f>
        <v>18810.399999999998</v>
      </c>
      <c r="C49" s="82">
        <f>SUM(C5:C48)</f>
        <v>15214.999999999993</v>
      </c>
      <c r="D49" s="40">
        <f>C49/E49/365*1000000</f>
        <v>4.697582846165071</v>
      </c>
      <c r="E49" s="47">
        <f>SUM(E5:E48)</f>
        <v>8873698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21"/>
    </row>
    <row r="57" spans="1:3" ht="12">
      <c r="A57" s="42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500</v>
      </c>
      <c r="C5" s="76">
        <v>307.6</v>
      </c>
      <c r="D5" s="26">
        <f>C5/E5/365*1000000</f>
        <v>0.316407046164791</v>
      </c>
      <c r="E5" s="58">
        <v>2663467</v>
      </c>
      <c r="H5" s="4"/>
    </row>
    <row r="6" spans="1:8" ht="13.5" customHeight="1">
      <c r="A6" s="31" t="s">
        <v>1</v>
      </c>
      <c r="B6" s="77">
        <v>70</v>
      </c>
      <c r="C6" s="78">
        <v>60.1</v>
      </c>
      <c r="D6" s="56">
        <f aca="true" t="shared" si="0" ref="D6:D47">C6/E6/365*1000000</f>
        <v>0.19386345084297057</v>
      </c>
      <c r="E6" s="59">
        <v>849348</v>
      </c>
      <c r="H6" s="4"/>
    </row>
    <row r="7" spans="1:8" ht="13.5" customHeight="1">
      <c r="A7" s="31" t="s">
        <v>2</v>
      </c>
      <c r="B7" s="77">
        <v>14</v>
      </c>
      <c r="C7" s="78">
        <v>13.6</v>
      </c>
      <c r="D7" s="56">
        <f t="shared" si="0"/>
        <v>0.1849447997567976</v>
      </c>
      <c r="E7" s="59">
        <v>201467</v>
      </c>
      <c r="H7" s="4"/>
    </row>
    <row r="8" spans="1:8" ht="13.5" customHeight="1">
      <c r="A8" s="31" t="s">
        <v>3</v>
      </c>
      <c r="B8" s="77">
        <v>55</v>
      </c>
      <c r="C8" s="78">
        <v>17.4</v>
      </c>
      <c r="D8" s="56">
        <f t="shared" si="0"/>
        <v>0.11997773378747432</v>
      </c>
      <c r="E8" s="59">
        <v>397334</v>
      </c>
      <c r="H8" s="4"/>
    </row>
    <row r="9" spans="1:8" ht="13.5" customHeight="1">
      <c r="A9" s="31" t="s">
        <v>4</v>
      </c>
      <c r="B9" s="77">
        <v>20</v>
      </c>
      <c r="C9" s="78">
        <v>24.2</v>
      </c>
      <c r="D9" s="56">
        <f t="shared" si="0"/>
        <v>0.6438401392823099</v>
      </c>
      <c r="E9" s="59">
        <v>102978</v>
      </c>
      <c r="H9" s="4"/>
    </row>
    <row r="10" spans="1:8" ht="13.5" customHeight="1">
      <c r="A10" s="31" t="s">
        <v>5</v>
      </c>
      <c r="B10" s="77">
        <v>10</v>
      </c>
      <c r="C10" s="78">
        <v>7.8</v>
      </c>
      <c r="D10" s="56">
        <f t="shared" si="0"/>
        <v>0.05989848588914541</v>
      </c>
      <c r="E10" s="59">
        <v>356768</v>
      </c>
      <c r="H10" s="4"/>
    </row>
    <row r="11" spans="1:8" ht="13.5" customHeight="1">
      <c r="A11" s="31" t="s">
        <v>6</v>
      </c>
      <c r="B11" s="77">
        <v>11.8</v>
      </c>
      <c r="C11" s="78">
        <v>9.8</v>
      </c>
      <c r="D11" s="56">
        <f t="shared" si="0"/>
        <v>0.34948669142197397</v>
      </c>
      <c r="E11" s="59">
        <v>76825</v>
      </c>
      <c r="H11" s="4"/>
    </row>
    <row r="12" spans="1:8" ht="13.5" customHeight="1">
      <c r="A12" s="31" t="s">
        <v>7</v>
      </c>
      <c r="B12" s="77">
        <v>45</v>
      </c>
      <c r="C12" s="78">
        <v>7.6</v>
      </c>
      <c r="D12" s="56">
        <f>C12/E12/365*1000000</f>
        <v>0.058434530471051134</v>
      </c>
      <c r="E12" s="59">
        <v>356329</v>
      </c>
      <c r="H12" s="4"/>
    </row>
    <row r="13" spans="1:8" ht="13.5" customHeight="1">
      <c r="A13" s="31" t="s">
        <v>8</v>
      </c>
      <c r="B13" s="77">
        <v>8</v>
      </c>
      <c r="C13" s="78">
        <v>3.8</v>
      </c>
      <c r="D13" s="56">
        <f t="shared" si="0"/>
        <v>0.11533516018156789</v>
      </c>
      <c r="E13" s="59">
        <v>90267</v>
      </c>
      <c r="H13" s="4"/>
    </row>
    <row r="14" spans="1:8" ht="13.5" customHeight="1">
      <c r="A14" s="31" t="s">
        <v>9</v>
      </c>
      <c r="B14" s="77">
        <v>18</v>
      </c>
      <c r="C14" s="78">
        <v>22.4</v>
      </c>
      <c r="D14" s="56">
        <f t="shared" si="0"/>
        <v>0.4208546242247303</v>
      </c>
      <c r="E14" s="59">
        <v>145822</v>
      </c>
      <c r="H14" s="4"/>
    </row>
    <row r="15" spans="1:8" ht="13.5" customHeight="1">
      <c r="A15" s="31" t="s">
        <v>10</v>
      </c>
      <c r="B15" s="77">
        <v>31</v>
      </c>
      <c r="C15" s="78">
        <v>35.9</v>
      </c>
      <c r="D15" s="56">
        <f t="shared" si="0"/>
        <v>0.24049961215250568</v>
      </c>
      <c r="E15" s="59">
        <v>408966</v>
      </c>
      <c r="H15" s="4"/>
    </row>
    <row r="16" spans="1:8" ht="13.5" customHeight="1">
      <c r="A16" s="31" t="s">
        <v>11</v>
      </c>
      <c r="B16" s="77">
        <v>42</v>
      </c>
      <c r="C16" s="78">
        <v>32.9</v>
      </c>
      <c r="D16" s="56">
        <f t="shared" si="0"/>
        <v>0.3258018314816269</v>
      </c>
      <c r="E16" s="59">
        <v>276662</v>
      </c>
      <c r="H16" s="4"/>
    </row>
    <row r="17" spans="1:8" ht="13.5" customHeight="1">
      <c r="A17" s="31" t="s">
        <v>12</v>
      </c>
      <c r="B17" s="77">
        <v>123</v>
      </c>
      <c r="C17" s="78">
        <v>0.1</v>
      </c>
      <c r="D17" s="56">
        <f t="shared" si="0"/>
        <v>0.0010146043674558142</v>
      </c>
      <c r="E17" s="59">
        <v>270029</v>
      </c>
      <c r="H17" s="4"/>
    </row>
    <row r="18" spans="1:8" ht="13.5" customHeight="1">
      <c r="A18" s="31" t="s">
        <v>13</v>
      </c>
      <c r="B18" s="77">
        <v>8</v>
      </c>
      <c r="C18" s="78">
        <v>6.9</v>
      </c>
      <c r="D18" s="56">
        <f t="shared" si="0"/>
        <v>0.18522726647371712</v>
      </c>
      <c r="E18" s="59">
        <v>102059</v>
      </c>
      <c r="H18" s="4"/>
    </row>
    <row r="19" spans="1:8" ht="13.5" customHeight="1">
      <c r="A19" s="31" t="s">
        <v>14</v>
      </c>
      <c r="B19" s="77">
        <v>10</v>
      </c>
      <c r="C19" s="78">
        <v>7.7</v>
      </c>
      <c r="D19" s="56">
        <f t="shared" si="0"/>
        <v>0.17950741068369827</v>
      </c>
      <c r="E19" s="59">
        <v>117521</v>
      </c>
      <c r="H19" s="4"/>
    </row>
    <row r="20" spans="1:8" ht="13.5" customHeight="1">
      <c r="A20" s="31" t="s">
        <v>15</v>
      </c>
      <c r="B20" s="77">
        <v>72</v>
      </c>
      <c r="C20" s="78">
        <v>18.8</v>
      </c>
      <c r="D20" s="56">
        <f t="shared" si="0"/>
        <v>0.2127617315885136</v>
      </c>
      <c r="E20" s="59">
        <v>242087</v>
      </c>
      <c r="H20" s="4"/>
    </row>
    <row r="21" spans="1:8" ht="13.5" customHeight="1">
      <c r="A21" s="31" t="s">
        <v>16</v>
      </c>
      <c r="B21" s="77">
        <v>7</v>
      </c>
      <c r="C21" s="78">
        <v>7.9</v>
      </c>
      <c r="D21" s="56">
        <f t="shared" si="0"/>
        <v>0.19173519379574036</v>
      </c>
      <c r="E21" s="59">
        <v>112884</v>
      </c>
      <c r="H21" s="4"/>
    </row>
    <row r="22" spans="1:8" ht="13.5" customHeight="1">
      <c r="A22" s="31" t="s">
        <v>17</v>
      </c>
      <c r="B22" s="77">
        <v>15</v>
      </c>
      <c r="C22" s="78">
        <v>4.4</v>
      </c>
      <c r="D22" s="56">
        <f t="shared" si="0"/>
        <v>0.09722314136145321</v>
      </c>
      <c r="E22" s="59">
        <v>123991</v>
      </c>
      <c r="H22" s="4"/>
    </row>
    <row r="23" spans="1:8" ht="13.5" customHeight="1">
      <c r="A23" s="31" t="s">
        <v>18</v>
      </c>
      <c r="B23" s="77">
        <v>19</v>
      </c>
      <c r="C23" s="78">
        <v>11.1</v>
      </c>
      <c r="D23" s="56">
        <f t="shared" si="0"/>
        <v>0.24299607594174663</v>
      </c>
      <c r="E23" s="59">
        <v>125150</v>
      </c>
      <c r="H23" s="4"/>
    </row>
    <row r="24" spans="1:8" ht="13.5" customHeight="1">
      <c r="A24" s="31" t="s">
        <v>19</v>
      </c>
      <c r="B24" s="77">
        <v>55</v>
      </c>
      <c r="C24" s="78">
        <v>6.9</v>
      </c>
      <c r="D24" s="56">
        <f t="shared" si="0"/>
        <v>0.10103314443551904</v>
      </c>
      <c r="E24" s="59">
        <v>187108</v>
      </c>
      <c r="H24" s="4"/>
    </row>
    <row r="25" spans="1:8" ht="13.5" customHeight="1">
      <c r="A25" s="31" t="s">
        <v>20</v>
      </c>
      <c r="B25" s="77">
        <v>15</v>
      </c>
      <c r="C25" s="78">
        <v>0</v>
      </c>
      <c r="D25" s="56">
        <f t="shared" si="0"/>
        <v>0</v>
      </c>
      <c r="E25" s="59">
        <v>133044</v>
      </c>
      <c r="H25" s="4"/>
    </row>
    <row r="26" spans="1:8" ht="13.5" customHeight="1">
      <c r="A26" s="31" t="s">
        <v>21</v>
      </c>
      <c r="B26" s="77">
        <v>11</v>
      </c>
      <c r="C26" s="78">
        <v>5.8</v>
      </c>
      <c r="D26" s="56">
        <f t="shared" si="0"/>
        <v>0.21836786212403783</v>
      </c>
      <c r="E26" s="59">
        <v>72769</v>
      </c>
      <c r="H26" s="4"/>
    </row>
    <row r="27" spans="1:8" ht="13.5" customHeight="1">
      <c r="A27" s="31" t="s">
        <v>22</v>
      </c>
      <c r="B27" s="77">
        <v>7</v>
      </c>
      <c r="C27" s="78">
        <v>5</v>
      </c>
      <c r="D27" s="56">
        <f t="shared" si="0"/>
        <v>0.11752327225217957</v>
      </c>
      <c r="E27" s="59">
        <v>116561</v>
      </c>
      <c r="H27" s="4"/>
    </row>
    <row r="28" spans="1:8" ht="13.5" customHeight="1">
      <c r="A28" s="31" t="s">
        <v>23</v>
      </c>
      <c r="B28" s="77">
        <v>10</v>
      </c>
      <c r="C28" s="78">
        <v>6.3</v>
      </c>
      <c r="D28" s="56">
        <f t="shared" si="0"/>
        <v>0.13476902994856638</v>
      </c>
      <c r="E28" s="59">
        <v>128073</v>
      </c>
      <c r="H28" s="4"/>
    </row>
    <row r="29" spans="1:8" ht="13.5" customHeight="1">
      <c r="A29" s="31" t="s">
        <v>24</v>
      </c>
      <c r="B29" s="77">
        <v>29</v>
      </c>
      <c r="C29" s="78">
        <v>24.4</v>
      </c>
      <c r="D29" s="56">
        <f t="shared" si="0"/>
        <v>0.7948127393497942</v>
      </c>
      <c r="E29" s="59">
        <v>84107</v>
      </c>
      <c r="H29" s="4"/>
    </row>
    <row r="30" spans="1:8" ht="13.5" customHeight="1">
      <c r="A30" s="31" t="s">
        <v>25</v>
      </c>
      <c r="B30" s="77">
        <v>2</v>
      </c>
      <c r="C30" s="78">
        <v>3.5</v>
      </c>
      <c r="D30" s="56">
        <f t="shared" si="0"/>
        <v>0.16239675336410675</v>
      </c>
      <c r="E30" s="59">
        <v>59047</v>
      </c>
      <c r="H30" s="4"/>
    </row>
    <row r="31" spans="1:8" ht="13.5" customHeight="1">
      <c r="A31" s="31" t="s">
        <v>26</v>
      </c>
      <c r="B31" s="77"/>
      <c r="C31" s="78">
        <v>0</v>
      </c>
      <c r="D31" s="56" t="s">
        <v>69</v>
      </c>
      <c r="E31" s="59">
        <v>66466</v>
      </c>
      <c r="H31" s="4"/>
    </row>
    <row r="32" spans="1:8" ht="13.5" customHeight="1">
      <c r="A32" s="31" t="s">
        <v>27</v>
      </c>
      <c r="B32" s="77">
        <v>173</v>
      </c>
      <c r="C32" s="78">
        <v>172.3</v>
      </c>
      <c r="D32" s="56">
        <f t="shared" si="0"/>
        <v>0.9400410911983893</v>
      </c>
      <c r="E32" s="59">
        <v>502164</v>
      </c>
      <c r="H32" s="4"/>
    </row>
    <row r="33" spans="1:8" ht="13.5" customHeight="1">
      <c r="A33" s="31" t="s">
        <v>28</v>
      </c>
      <c r="B33" s="77">
        <v>6</v>
      </c>
      <c r="C33" s="78">
        <v>5</v>
      </c>
      <c r="D33" s="56">
        <f t="shared" si="0"/>
        <v>0.21209577990905756</v>
      </c>
      <c r="E33" s="59">
        <v>64587</v>
      </c>
      <c r="H33" s="4"/>
    </row>
    <row r="34" spans="1:8" ht="13.5" customHeight="1">
      <c r="A34" s="31" t="s">
        <v>58</v>
      </c>
      <c r="B34" s="77">
        <v>8</v>
      </c>
      <c r="C34" s="78">
        <v>0</v>
      </c>
      <c r="D34" s="56">
        <f t="shared" si="0"/>
        <v>0</v>
      </c>
      <c r="E34" s="59">
        <v>57238</v>
      </c>
      <c r="H34" s="4"/>
    </row>
    <row r="35" spans="1:8" ht="13.5" customHeight="1">
      <c r="A35" s="31" t="s">
        <v>29</v>
      </c>
      <c r="B35" s="77">
        <v>26</v>
      </c>
      <c r="C35" s="78">
        <v>16.5</v>
      </c>
      <c r="D35" s="56">
        <f t="shared" si="0"/>
        <v>0.5791787350841731</v>
      </c>
      <c r="E35" s="59">
        <v>78051</v>
      </c>
      <c r="H35" s="4"/>
    </row>
    <row r="36" spans="1:8" ht="13.5" customHeight="1">
      <c r="A36" s="31" t="s">
        <v>30</v>
      </c>
      <c r="B36" s="77">
        <v>11.6</v>
      </c>
      <c r="C36" s="78">
        <v>9.3</v>
      </c>
      <c r="D36" s="56">
        <f t="shared" si="0"/>
        <v>0.4419526131755104</v>
      </c>
      <c r="E36" s="59">
        <v>57652</v>
      </c>
      <c r="H36" s="4"/>
    </row>
    <row r="37" spans="1:8" ht="13.5" customHeight="1">
      <c r="A37" s="31" t="s">
        <v>31</v>
      </c>
      <c r="B37" s="77">
        <v>6</v>
      </c>
      <c r="C37" s="78">
        <v>5.9</v>
      </c>
      <c r="D37" s="56">
        <f t="shared" si="0"/>
        <v>0.2808949981170514</v>
      </c>
      <c r="E37" s="59">
        <v>57546</v>
      </c>
      <c r="H37" s="4"/>
    </row>
    <row r="38" spans="1:8" ht="13.5" customHeight="1">
      <c r="A38" s="31" t="s">
        <v>32</v>
      </c>
      <c r="B38" s="77">
        <v>4.2</v>
      </c>
      <c r="C38" s="78">
        <v>1.7</v>
      </c>
      <c r="D38" s="56">
        <f t="shared" si="0"/>
        <v>0.15069024998626057</v>
      </c>
      <c r="E38" s="59">
        <v>30908</v>
      </c>
      <c r="H38" s="4"/>
    </row>
    <row r="39" spans="1:8" ht="13.5" customHeight="1">
      <c r="A39" s="43" t="s">
        <v>62</v>
      </c>
      <c r="B39" s="77">
        <v>2</v>
      </c>
      <c r="C39" s="78">
        <v>2.2</v>
      </c>
      <c r="D39" s="56">
        <f t="shared" si="0"/>
        <v>0.27278228006308713</v>
      </c>
      <c r="E39" s="59">
        <v>22096</v>
      </c>
      <c r="H39" s="4"/>
    </row>
    <row r="40" spans="1:8" ht="13.5" customHeight="1">
      <c r="A40" s="27" t="s">
        <v>63</v>
      </c>
      <c r="B40" s="77">
        <v>2</v>
      </c>
      <c r="C40" s="78">
        <v>0.8</v>
      </c>
      <c r="D40" s="56">
        <f t="shared" si="0"/>
        <v>0.18820031100101395</v>
      </c>
      <c r="E40" s="59">
        <v>11646</v>
      </c>
      <c r="H40" s="4"/>
    </row>
    <row r="41" spans="1:8" ht="13.5" customHeight="1">
      <c r="A41" s="31" t="s">
        <v>33</v>
      </c>
      <c r="B41" s="77">
        <v>1</v>
      </c>
      <c r="C41" s="78">
        <v>0.2</v>
      </c>
      <c r="D41" s="56">
        <f t="shared" si="0"/>
        <v>0.030461708109820552</v>
      </c>
      <c r="E41" s="59">
        <v>17988</v>
      </c>
      <c r="H41" s="4"/>
    </row>
    <row r="42" spans="1:8" ht="13.5" customHeight="1">
      <c r="A42" s="31" t="s">
        <v>34</v>
      </c>
      <c r="B42" s="77">
        <v>8</v>
      </c>
      <c r="C42" s="78">
        <v>8.1</v>
      </c>
      <c r="D42" s="56">
        <f t="shared" si="0"/>
        <v>0.49819910250354277</v>
      </c>
      <c r="E42" s="59">
        <v>44544</v>
      </c>
      <c r="H42" s="4"/>
    </row>
    <row r="43" spans="1:8" ht="13.5" customHeight="1">
      <c r="A43" s="31" t="s">
        <v>35</v>
      </c>
      <c r="B43" s="77">
        <v>0.8</v>
      </c>
      <c r="C43" s="78">
        <v>1</v>
      </c>
      <c r="D43" s="56">
        <f t="shared" si="0"/>
        <v>0.3253058688431798</v>
      </c>
      <c r="E43" s="59">
        <v>8422</v>
      </c>
      <c r="H43" s="4"/>
    </row>
    <row r="44" spans="1:8" ht="13.5" customHeight="1">
      <c r="A44" s="31" t="s">
        <v>36</v>
      </c>
      <c r="B44" s="77">
        <v>2</v>
      </c>
      <c r="C44" s="78">
        <v>8.2</v>
      </c>
      <c r="D44" s="56">
        <f t="shared" si="0"/>
        <v>1.2993495329472255</v>
      </c>
      <c r="E44" s="59">
        <v>17290</v>
      </c>
      <c r="H44" s="4"/>
    </row>
    <row r="45" spans="1:8" ht="13.5" customHeight="1">
      <c r="A45" s="31" t="s">
        <v>37</v>
      </c>
      <c r="B45" s="77">
        <v>1</v>
      </c>
      <c r="C45" s="78">
        <v>0.7</v>
      </c>
      <c r="D45" s="56">
        <f t="shared" si="0"/>
        <v>0.13481008148306495</v>
      </c>
      <c r="E45" s="59">
        <v>14226</v>
      </c>
      <c r="H45" s="4"/>
    </row>
    <row r="46" spans="1:8" ht="13.5" customHeight="1">
      <c r="A46" s="31" t="s">
        <v>38</v>
      </c>
      <c r="B46" s="77">
        <v>2</v>
      </c>
      <c r="C46" s="78">
        <v>2</v>
      </c>
      <c r="D46" s="56">
        <f t="shared" si="0"/>
        <v>0.33698967126657564</v>
      </c>
      <c r="E46" s="59">
        <v>16260</v>
      </c>
      <c r="H46" s="4"/>
    </row>
    <row r="47" spans="1:8" ht="13.5" customHeight="1">
      <c r="A47" s="31" t="s">
        <v>39</v>
      </c>
      <c r="B47" s="77">
        <v>1</v>
      </c>
      <c r="C47" s="78">
        <v>0.7</v>
      </c>
      <c r="D47" s="56">
        <f t="shared" si="0"/>
        <v>0.3222665466607431</v>
      </c>
      <c r="E47" s="59">
        <v>5951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1462.3999999999999</v>
      </c>
      <c r="C49" s="82">
        <f>SUM(C5:C47)</f>
        <v>886.5</v>
      </c>
      <c r="D49" s="64">
        <f>C49/E49/365*1000000</f>
        <v>0.2737040547568411</v>
      </c>
      <c r="E49" s="47">
        <f>SUM(E5:E48)</f>
        <v>8873698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60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6100</v>
      </c>
      <c r="C5" s="76">
        <v>2410</v>
      </c>
      <c r="D5" s="26">
        <f>C5/E5/365*1000000</f>
        <v>2.479001889652621</v>
      </c>
      <c r="E5" s="58">
        <v>2663467</v>
      </c>
      <c r="G5" s="48"/>
      <c r="H5" s="4"/>
    </row>
    <row r="6" spans="1:8" ht="13.5" customHeight="1">
      <c r="A6" s="31" t="s">
        <v>1</v>
      </c>
      <c r="B6" s="77">
        <v>2720</v>
      </c>
      <c r="C6" s="78">
        <v>2826.5</v>
      </c>
      <c r="D6" s="56">
        <f aca="true" t="shared" si="0" ref="D6:D47">C6/E6/365*1000000</f>
        <v>9.117388416100768</v>
      </c>
      <c r="E6" s="59">
        <v>849348</v>
      </c>
      <c r="G6" s="48"/>
      <c r="H6" s="4"/>
    </row>
    <row r="7" spans="1:8" ht="13.5" customHeight="1">
      <c r="A7" s="31" t="s">
        <v>2</v>
      </c>
      <c r="B7" s="77">
        <v>1080</v>
      </c>
      <c r="C7" s="78">
        <v>1072.6</v>
      </c>
      <c r="D7" s="56">
        <f t="shared" si="0"/>
        <v>14.586161192583903</v>
      </c>
      <c r="E7" s="59">
        <v>201467</v>
      </c>
      <c r="G7" s="48"/>
      <c r="H7" s="4"/>
    </row>
    <row r="8" spans="1:8" ht="13.5" customHeight="1">
      <c r="A8" s="31" t="s">
        <v>3</v>
      </c>
      <c r="B8" s="77">
        <v>2259</v>
      </c>
      <c r="C8" s="78">
        <v>1735.7</v>
      </c>
      <c r="D8" s="56">
        <f t="shared" si="0"/>
        <v>11.968123708903402</v>
      </c>
      <c r="E8" s="59">
        <v>397334</v>
      </c>
      <c r="G8" s="48"/>
      <c r="H8" s="4"/>
    </row>
    <row r="9" spans="1:8" ht="13.5" customHeight="1">
      <c r="A9" s="31" t="s">
        <v>4</v>
      </c>
      <c r="B9" s="77">
        <v>550</v>
      </c>
      <c r="C9" s="78">
        <v>463.1</v>
      </c>
      <c r="D9" s="56">
        <f t="shared" si="0"/>
        <v>12.320759028993292</v>
      </c>
      <c r="E9" s="59">
        <v>102978</v>
      </c>
      <c r="H9" s="4"/>
    </row>
    <row r="10" spans="1:8" ht="13.5" customHeight="1">
      <c r="A10" s="31" t="s">
        <v>5</v>
      </c>
      <c r="B10" s="77">
        <v>1800</v>
      </c>
      <c r="C10" s="78">
        <v>1869.2</v>
      </c>
      <c r="D10" s="56">
        <f t="shared" si="0"/>
        <v>14.354134592819308</v>
      </c>
      <c r="E10" s="59">
        <v>356768</v>
      </c>
      <c r="G10" s="48"/>
      <c r="H10" s="4"/>
    </row>
    <row r="11" spans="1:8" ht="13.5" customHeight="1">
      <c r="A11" s="31" t="s">
        <v>6</v>
      </c>
      <c r="B11" s="77">
        <v>514.1</v>
      </c>
      <c r="C11" s="78">
        <v>489.9</v>
      </c>
      <c r="D11" s="56">
        <f t="shared" si="0"/>
        <v>17.4707683803699</v>
      </c>
      <c r="E11" s="59">
        <v>76825</v>
      </c>
      <c r="H11" s="4"/>
    </row>
    <row r="12" spans="1:8" ht="13.5" customHeight="1">
      <c r="A12" s="31" t="s">
        <v>7</v>
      </c>
      <c r="B12" s="77">
        <v>1919</v>
      </c>
      <c r="C12" s="78">
        <v>652.7</v>
      </c>
      <c r="D12" s="56">
        <f>C12/E12/365*1000000</f>
        <v>5.018449741901984</v>
      </c>
      <c r="E12" s="59">
        <v>356329</v>
      </c>
      <c r="G12" s="48"/>
      <c r="H12" s="4"/>
    </row>
    <row r="13" spans="1:8" ht="13.5" customHeight="1">
      <c r="A13" s="31" t="s">
        <v>8</v>
      </c>
      <c r="B13" s="77">
        <v>530</v>
      </c>
      <c r="C13" s="78">
        <v>469.4</v>
      </c>
      <c r="D13" s="56">
        <f t="shared" si="0"/>
        <v>14.246927418217886</v>
      </c>
      <c r="E13" s="59">
        <v>90267</v>
      </c>
      <c r="H13" s="4"/>
    </row>
    <row r="14" spans="1:8" ht="13.5" customHeight="1">
      <c r="A14" s="31" t="s">
        <v>9</v>
      </c>
      <c r="B14" s="77">
        <v>1014</v>
      </c>
      <c r="C14" s="78">
        <v>1083.9</v>
      </c>
      <c r="D14" s="56">
        <f t="shared" si="0"/>
        <v>20.364478892731487</v>
      </c>
      <c r="E14" s="59">
        <v>145822</v>
      </c>
      <c r="G14" s="48"/>
      <c r="H14" s="4"/>
    </row>
    <row r="15" spans="1:8" ht="13.5" customHeight="1">
      <c r="A15" s="31" t="s">
        <v>10</v>
      </c>
      <c r="B15" s="77">
        <v>1802</v>
      </c>
      <c r="C15" s="78">
        <v>1989.4</v>
      </c>
      <c r="D15" s="56">
        <f t="shared" si="0"/>
        <v>13.327296056161416</v>
      </c>
      <c r="E15" s="59">
        <v>408966</v>
      </c>
      <c r="G15" s="48"/>
      <c r="H15" s="4"/>
    </row>
    <row r="16" spans="1:8" ht="13.5" customHeight="1">
      <c r="A16" s="31" t="s">
        <v>11</v>
      </c>
      <c r="B16" s="77">
        <v>1458</v>
      </c>
      <c r="C16" s="78">
        <v>1503.5</v>
      </c>
      <c r="D16" s="56">
        <f t="shared" si="0"/>
        <v>14.888846614973437</v>
      </c>
      <c r="E16" s="59">
        <v>276662</v>
      </c>
      <c r="G16" s="48"/>
      <c r="H16" s="4"/>
    </row>
    <row r="17" spans="1:8" ht="13.5" customHeight="1">
      <c r="A17" s="31" t="s">
        <v>12</v>
      </c>
      <c r="B17" s="77">
        <v>1587</v>
      </c>
      <c r="C17" s="78">
        <v>1365.5</v>
      </c>
      <c r="D17" s="56">
        <f t="shared" si="0"/>
        <v>13.85442263760914</v>
      </c>
      <c r="E17" s="59">
        <v>270029</v>
      </c>
      <c r="G17" s="48"/>
      <c r="H17" s="4"/>
    </row>
    <row r="18" spans="1:8" ht="13.5" customHeight="1">
      <c r="A18" s="31" t="s">
        <v>13</v>
      </c>
      <c r="B18" s="77">
        <v>306</v>
      </c>
      <c r="C18" s="78">
        <v>294.1</v>
      </c>
      <c r="D18" s="56">
        <f t="shared" si="0"/>
        <v>7.894976676800031</v>
      </c>
      <c r="E18" s="59">
        <v>102059</v>
      </c>
      <c r="H18" s="4"/>
    </row>
    <row r="19" spans="1:8" ht="13.5" customHeight="1">
      <c r="A19" s="31" t="s">
        <v>14</v>
      </c>
      <c r="B19" s="77">
        <v>721</v>
      </c>
      <c r="C19" s="78">
        <v>646.3</v>
      </c>
      <c r="D19" s="56">
        <f t="shared" si="0"/>
        <v>15.066966172061582</v>
      </c>
      <c r="E19" s="59">
        <v>117521</v>
      </c>
      <c r="H19" s="4"/>
    </row>
    <row r="20" spans="1:8" ht="13.5" customHeight="1">
      <c r="A20" s="31" t="s">
        <v>15</v>
      </c>
      <c r="B20" s="77">
        <v>1936</v>
      </c>
      <c r="C20" s="78">
        <v>1718.7</v>
      </c>
      <c r="D20" s="56">
        <f t="shared" si="0"/>
        <v>19.450722770275444</v>
      </c>
      <c r="E20" s="59">
        <v>242087</v>
      </c>
      <c r="G20" s="48"/>
      <c r="H20" s="4"/>
    </row>
    <row r="21" spans="1:8" ht="13.5" customHeight="1">
      <c r="A21" s="31" t="s">
        <v>16</v>
      </c>
      <c r="B21" s="77">
        <v>1007</v>
      </c>
      <c r="C21" s="78">
        <v>964.5</v>
      </c>
      <c r="D21" s="56">
        <f t="shared" si="0"/>
        <v>23.408682837467293</v>
      </c>
      <c r="E21" s="59">
        <v>112884</v>
      </c>
      <c r="G21" s="48"/>
      <c r="H21" s="4"/>
    </row>
    <row r="22" spans="1:8" ht="13.5" customHeight="1">
      <c r="A22" s="31" t="s">
        <v>17</v>
      </c>
      <c r="B22" s="77">
        <v>1176</v>
      </c>
      <c r="C22" s="78">
        <v>1186.3</v>
      </c>
      <c r="D22" s="56">
        <f t="shared" si="0"/>
        <v>26.21268468115726</v>
      </c>
      <c r="E22" s="59">
        <v>123991</v>
      </c>
      <c r="G22" s="48"/>
      <c r="H22" s="4"/>
    </row>
    <row r="23" spans="1:8" ht="13.5" customHeight="1">
      <c r="A23" s="31" t="s">
        <v>18</v>
      </c>
      <c r="B23" s="77">
        <v>298</v>
      </c>
      <c r="C23" s="78">
        <v>315.8</v>
      </c>
      <c r="D23" s="56">
        <f t="shared" si="0"/>
        <v>6.913347818234557</v>
      </c>
      <c r="E23" s="59">
        <v>125150</v>
      </c>
      <c r="H23" s="4"/>
    </row>
    <row r="24" spans="1:8" ht="13.5" customHeight="1">
      <c r="A24" s="31" t="s">
        <v>19</v>
      </c>
      <c r="B24" s="77">
        <v>1383</v>
      </c>
      <c r="C24" s="78">
        <v>944.4</v>
      </c>
      <c r="D24" s="56">
        <f t="shared" si="0"/>
        <v>13.828362551435388</v>
      </c>
      <c r="E24" s="59">
        <v>187108</v>
      </c>
      <c r="G24" s="48"/>
      <c r="H24" s="4"/>
    </row>
    <row r="25" spans="1:8" ht="13.5" customHeight="1">
      <c r="A25" s="31" t="s">
        <v>20</v>
      </c>
      <c r="B25" s="77">
        <v>824</v>
      </c>
      <c r="C25" s="78">
        <v>606.8</v>
      </c>
      <c r="D25" s="56">
        <f t="shared" si="0"/>
        <v>12.495608621393355</v>
      </c>
      <c r="E25" s="59">
        <v>133044</v>
      </c>
      <c r="H25" s="4"/>
    </row>
    <row r="26" spans="1:8" ht="13.5" customHeight="1">
      <c r="A26" s="31" t="s">
        <v>21</v>
      </c>
      <c r="B26" s="77">
        <v>31</v>
      </c>
      <c r="C26" s="78">
        <v>123.4</v>
      </c>
      <c r="D26" s="56">
        <f t="shared" si="0"/>
        <v>4.645964514845909</v>
      </c>
      <c r="E26" s="59">
        <v>72769</v>
      </c>
      <c r="H26" s="4"/>
    </row>
    <row r="27" spans="1:8" ht="13.5" customHeight="1">
      <c r="A27" s="31" t="s">
        <v>22</v>
      </c>
      <c r="B27" s="77">
        <v>317</v>
      </c>
      <c r="C27" s="78">
        <v>337.3</v>
      </c>
      <c r="D27" s="56">
        <f t="shared" si="0"/>
        <v>7.928119946132033</v>
      </c>
      <c r="E27" s="59">
        <v>116561</v>
      </c>
      <c r="H27" s="4"/>
    </row>
    <row r="28" spans="1:8" ht="13.5" customHeight="1">
      <c r="A28" s="31" t="s">
        <v>23</v>
      </c>
      <c r="B28" s="77">
        <v>619</v>
      </c>
      <c r="C28" s="78">
        <v>488.4</v>
      </c>
      <c r="D28" s="56">
        <f t="shared" si="0"/>
        <v>10.44780860744124</v>
      </c>
      <c r="E28" s="59">
        <v>128073</v>
      </c>
      <c r="H28" s="4"/>
    </row>
    <row r="29" spans="1:8" ht="13.5" customHeight="1">
      <c r="A29" s="31" t="s">
        <v>24</v>
      </c>
      <c r="B29" s="77">
        <v>653</v>
      </c>
      <c r="C29" s="78">
        <v>663.9</v>
      </c>
      <c r="D29" s="56">
        <f t="shared" si="0"/>
        <v>21.626072854685592</v>
      </c>
      <c r="E29" s="59">
        <v>84107</v>
      </c>
      <c r="H29" s="4"/>
    </row>
    <row r="30" spans="1:8" ht="13.5" customHeight="1">
      <c r="A30" s="31" t="s">
        <v>25</v>
      </c>
      <c r="B30" s="77">
        <v>246</v>
      </c>
      <c r="C30" s="78">
        <v>317</v>
      </c>
      <c r="D30" s="56">
        <f t="shared" si="0"/>
        <v>14.708505947549098</v>
      </c>
      <c r="E30" s="59">
        <v>59047</v>
      </c>
      <c r="H30" s="4"/>
    </row>
    <row r="31" spans="1:8" ht="13.5" customHeight="1">
      <c r="A31" s="31" t="s">
        <v>26</v>
      </c>
      <c r="B31" s="77">
        <v>30</v>
      </c>
      <c r="C31" s="78">
        <v>51.3</v>
      </c>
      <c r="D31" s="56">
        <f t="shared" si="0"/>
        <v>2.1145840761514076</v>
      </c>
      <c r="E31" s="59">
        <v>66466</v>
      </c>
      <c r="H31" s="4"/>
    </row>
    <row r="32" spans="1:8" ht="13.5" customHeight="1">
      <c r="A32" s="31" t="s">
        <v>27</v>
      </c>
      <c r="B32" s="77">
        <v>2040</v>
      </c>
      <c r="C32" s="78">
        <v>2045.6</v>
      </c>
      <c r="D32" s="56">
        <f t="shared" si="0"/>
        <v>11.16046463235882</v>
      </c>
      <c r="E32" s="59">
        <v>502164</v>
      </c>
      <c r="G32" s="48"/>
      <c r="H32" s="4"/>
    </row>
    <row r="33" spans="1:8" ht="13.5" customHeight="1">
      <c r="A33" s="31" t="s">
        <v>28</v>
      </c>
      <c r="B33" s="77">
        <v>353</v>
      </c>
      <c r="C33" s="78">
        <v>284</v>
      </c>
      <c r="D33" s="56">
        <f t="shared" si="0"/>
        <v>12.047040298834471</v>
      </c>
      <c r="E33" s="59">
        <v>64587</v>
      </c>
      <c r="H33" s="4"/>
    </row>
    <row r="34" spans="1:8" ht="13.5" customHeight="1">
      <c r="A34" s="31" t="s">
        <v>58</v>
      </c>
      <c r="B34" s="77">
        <v>279</v>
      </c>
      <c r="C34" s="78">
        <v>0</v>
      </c>
      <c r="D34" s="56">
        <f t="shared" si="0"/>
        <v>0</v>
      </c>
      <c r="E34" s="59">
        <v>57238</v>
      </c>
      <c r="H34" s="4"/>
    </row>
    <row r="35" spans="1:8" ht="13.5" customHeight="1">
      <c r="A35" s="31" t="s">
        <v>29</v>
      </c>
      <c r="B35" s="77">
        <v>85</v>
      </c>
      <c r="C35" s="78">
        <v>1.6</v>
      </c>
      <c r="D35" s="56">
        <f t="shared" si="0"/>
        <v>0.056162786432404674</v>
      </c>
      <c r="E35" s="59">
        <v>78051</v>
      </c>
      <c r="H35" s="4"/>
    </row>
    <row r="36" spans="1:8" ht="13.5" customHeight="1">
      <c r="A36" s="31" t="s">
        <v>30</v>
      </c>
      <c r="B36" s="77">
        <v>340</v>
      </c>
      <c r="C36" s="78">
        <v>405.6</v>
      </c>
      <c r="D36" s="56">
        <f t="shared" si="0"/>
        <v>19.274836548815806</v>
      </c>
      <c r="E36" s="59">
        <v>57652</v>
      </c>
      <c r="H36" s="4"/>
    </row>
    <row r="37" spans="1:8" ht="13.5" customHeight="1">
      <c r="A37" s="31" t="s">
        <v>31</v>
      </c>
      <c r="B37" s="77">
        <v>773</v>
      </c>
      <c r="C37" s="78">
        <v>679.4</v>
      </c>
      <c r="D37" s="56">
        <f t="shared" si="0"/>
        <v>32.34577317300418</v>
      </c>
      <c r="E37" s="59">
        <v>57546</v>
      </c>
      <c r="H37" s="4"/>
    </row>
    <row r="38" spans="1:8" ht="13.5" customHeight="1">
      <c r="A38" s="31" t="s">
        <v>32</v>
      </c>
      <c r="B38" s="77">
        <v>106.6</v>
      </c>
      <c r="C38" s="78">
        <v>44.4</v>
      </c>
      <c r="D38" s="56">
        <f t="shared" si="0"/>
        <v>3.9356747643470418</v>
      </c>
      <c r="E38" s="59">
        <v>30908</v>
      </c>
      <c r="H38" s="4"/>
    </row>
    <row r="39" spans="1:8" ht="13.5" customHeight="1">
      <c r="A39" s="43" t="s">
        <v>62</v>
      </c>
      <c r="B39" s="77">
        <v>127</v>
      </c>
      <c r="C39" s="78">
        <v>95</v>
      </c>
      <c r="D39" s="56">
        <f t="shared" si="0"/>
        <v>11.779234820906034</v>
      </c>
      <c r="E39" s="59">
        <v>22096</v>
      </c>
      <c r="H39" s="4"/>
    </row>
    <row r="40" spans="1:8" ht="13.5" customHeight="1">
      <c r="A40" s="27" t="s">
        <v>63</v>
      </c>
      <c r="B40" s="77">
        <v>91</v>
      </c>
      <c r="C40" s="78">
        <v>26.3</v>
      </c>
      <c r="D40" s="56">
        <f t="shared" si="0"/>
        <v>6.1870852241583325</v>
      </c>
      <c r="E40" s="59">
        <v>11646</v>
      </c>
      <c r="H40" s="4"/>
    </row>
    <row r="41" spans="1:8" ht="13.5" customHeight="1">
      <c r="A41" s="31" t="s">
        <v>33</v>
      </c>
      <c r="B41" s="77">
        <v>161</v>
      </c>
      <c r="C41" s="78">
        <v>172.2</v>
      </c>
      <c r="D41" s="56">
        <f t="shared" si="0"/>
        <v>26.227530682555493</v>
      </c>
      <c r="E41" s="59">
        <v>17988</v>
      </c>
      <c r="H41" s="4"/>
    </row>
    <row r="42" spans="1:8" ht="13.5" customHeight="1">
      <c r="A42" s="31" t="s">
        <v>34</v>
      </c>
      <c r="B42" s="77">
        <v>125</v>
      </c>
      <c r="C42" s="78">
        <v>111.1</v>
      </c>
      <c r="D42" s="56">
        <f t="shared" si="0"/>
        <v>6.833323492363406</v>
      </c>
      <c r="E42" s="59">
        <v>44544</v>
      </c>
      <c r="H42" s="4"/>
    </row>
    <row r="43" spans="1:8" ht="13.5" customHeight="1">
      <c r="A43" s="31" t="s">
        <v>35</v>
      </c>
      <c r="B43" s="77">
        <v>22.7</v>
      </c>
      <c r="C43" s="78">
        <v>24.5</v>
      </c>
      <c r="D43" s="56">
        <f t="shared" si="0"/>
        <v>7.969993786657905</v>
      </c>
      <c r="E43" s="59">
        <v>8422</v>
      </c>
      <c r="H43" s="4"/>
    </row>
    <row r="44" spans="1:8" ht="13.5" customHeight="1">
      <c r="A44" s="31" t="s">
        <v>36</v>
      </c>
      <c r="B44" s="77">
        <v>6</v>
      </c>
      <c r="C44" s="78">
        <v>51.4</v>
      </c>
      <c r="D44" s="56">
        <f t="shared" si="0"/>
        <v>8.144703169937488</v>
      </c>
      <c r="E44" s="59">
        <v>17290</v>
      </c>
      <c r="H44" s="4"/>
    </row>
    <row r="45" spans="1:8" ht="13.5" customHeight="1">
      <c r="A45" s="31" t="s">
        <v>37</v>
      </c>
      <c r="B45" s="77">
        <v>58</v>
      </c>
      <c r="C45" s="78">
        <v>47.8</v>
      </c>
      <c r="D45" s="56">
        <f t="shared" si="0"/>
        <v>9.205602706986435</v>
      </c>
      <c r="E45" s="59">
        <v>14226</v>
      </c>
      <c r="H45" s="4"/>
    </row>
    <row r="46" spans="1:8" ht="13.5" customHeight="1">
      <c r="A46" s="31" t="s">
        <v>38</v>
      </c>
      <c r="B46" s="77">
        <v>129</v>
      </c>
      <c r="C46" s="78">
        <v>114.2</v>
      </c>
      <c r="D46" s="56">
        <f t="shared" si="0"/>
        <v>19.242110229321472</v>
      </c>
      <c r="E46" s="59">
        <v>16260</v>
      </c>
      <c r="H46" s="4"/>
    </row>
    <row r="47" spans="1:8" ht="13.5" customHeight="1">
      <c r="A47" s="31" t="s">
        <v>39</v>
      </c>
      <c r="B47" s="77">
        <v>58</v>
      </c>
      <c r="C47" s="78">
        <v>41.1</v>
      </c>
      <c r="D47" s="56">
        <f t="shared" si="0"/>
        <v>18.921650096795062</v>
      </c>
      <c r="E47" s="59">
        <v>5951</v>
      </c>
      <c r="H47" s="4"/>
    </row>
    <row r="48" spans="1:8" ht="13.5" customHeight="1" thickBot="1">
      <c r="A48" s="34"/>
      <c r="B48" s="83"/>
      <c r="C48" s="80" t="s">
        <v>66</v>
      </c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37634.399999999994</v>
      </c>
      <c r="C49" s="82">
        <f>SUM(C5:C48)</f>
        <v>30733.8</v>
      </c>
      <c r="D49" s="64">
        <f>C49/E49/365*1000000</f>
        <v>9.488962975844109</v>
      </c>
      <c r="E49" s="47">
        <f>SUM(E5:E48)</f>
        <v>8873698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36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6"/>
      <c r="D56" s="21"/>
      <c r="E56" s="21"/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85" zoomScaleNormal="70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72</v>
      </c>
      <c r="B1" s="3"/>
      <c r="C1" s="3"/>
      <c r="D1" s="3"/>
      <c r="E1" s="3"/>
    </row>
    <row r="2" spans="1:5" ht="13.5" customHeight="1">
      <c r="A2" s="11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99">
        <f>SUM('無色ガラス:ダンボール'!B5)</f>
        <v>62000</v>
      </c>
      <c r="C5" s="100">
        <f>SUM('無色ガラス:ダンボール'!C5)</f>
        <v>40138.899999999994</v>
      </c>
      <c r="D5" s="61">
        <f aca="true" t="shared" si="0" ref="D5:D47">C5/E5/365*1000000</f>
        <v>41.28813649318571</v>
      </c>
      <c r="E5" s="58">
        <v>2663467</v>
      </c>
      <c r="G5" s="49"/>
      <c r="H5" s="4"/>
    </row>
    <row r="6" spans="1:8" ht="13.5" customHeight="1">
      <c r="A6" s="31" t="s">
        <v>1</v>
      </c>
      <c r="B6" s="99">
        <f>SUM('無色ガラス:ダンボール'!B6)</f>
        <v>15010</v>
      </c>
      <c r="C6" s="96">
        <f>SUM('無色ガラス:ダンボール'!C6)</f>
        <v>15759.3</v>
      </c>
      <c r="D6" s="61">
        <f t="shared" si="0"/>
        <v>50.83448054691557</v>
      </c>
      <c r="E6" s="59">
        <v>849348</v>
      </c>
      <c r="G6" s="49"/>
      <c r="H6" s="4"/>
    </row>
    <row r="7" spans="1:8" ht="13.5" customHeight="1">
      <c r="A7" s="31" t="s">
        <v>2</v>
      </c>
      <c r="B7" s="99">
        <f>SUM('無色ガラス:ダンボール'!B7)</f>
        <v>6076</v>
      </c>
      <c r="C7" s="96">
        <f>SUM('無色ガラス:ダンボール'!C7)</f>
        <v>6223</v>
      </c>
      <c r="D7" s="61">
        <f t="shared" si="0"/>
        <v>84.62584477106995</v>
      </c>
      <c r="E7" s="59">
        <v>201467</v>
      </c>
      <c r="G7" s="49"/>
      <c r="H7" s="4"/>
    </row>
    <row r="8" spans="1:8" ht="13.5" customHeight="1">
      <c r="A8" s="31" t="s">
        <v>3</v>
      </c>
      <c r="B8" s="99">
        <f>SUM('無色ガラス:ダンボール'!B8)</f>
        <v>9681</v>
      </c>
      <c r="C8" s="96">
        <f>SUM('無色ガラス:ダンボール'!C8)</f>
        <v>9456.699999999999</v>
      </c>
      <c r="D8" s="61">
        <f t="shared" si="0"/>
        <v>65.20651925908095</v>
      </c>
      <c r="E8" s="59">
        <v>397334</v>
      </c>
      <c r="G8" s="49"/>
      <c r="H8" s="4"/>
    </row>
    <row r="9" spans="1:8" ht="13.5" customHeight="1">
      <c r="A9" s="31" t="s">
        <v>4</v>
      </c>
      <c r="B9" s="99">
        <f>SUM('無色ガラス:ダンボール'!B9)</f>
        <v>1810</v>
      </c>
      <c r="C9" s="96">
        <f>SUM('無色ガラス:ダンボール'!C9)</f>
        <v>1684.6999999999998</v>
      </c>
      <c r="D9" s="61">
        <f t="shared" si="0"/>
        <v>44.82138358053336</v>
      </c>
      <c r="E9" s="59">
        <v>102978</v>
      </c>
      <c r="G9" s="49"/>
      <c r="H9" s="4"/>
    </row>
    <row r="10" spans="1:8" ht="13.5" customHeight="1">
      <c r="A10" s="31" t="s">
        <v>5</v>
      </c>
      <c r="B10" s="99">
        <f>SUM('無色ガラス:ダンボール'!B10)</f>
        <v>5860</v>
      </c>
      <c r="C10" s="96">
        <f>SUM('無色ガラス:ダンボール'!C10)</f>
        <v>5309.5</v>
      </c>
      <c r="D10" s="61">
        <f t="shared" si="0"/>
        <v>40.77320651646379</v>
      </c>
      <c r="E10" s="59">
        <v>356768</v>
      </c>
      <c r="G10" s="49"/>
      <c r="H10" s="4"/>
    </row>
    <row r="11" spans="1:8" ht="13.5" customHeight="1">
      <c r="A11" s="31" t="s">
        <v>6</v>
      </c>
      <c r="B11" s="99">
        <f>SUM('無色ガラス:ダンボール'!B11)</f>
        <v>2306</v>
      </c>
      <c r="C11" s="96">
        <f>SUM('無色ガラス:ダンボール'!C11)</f>
        <v>1203.3000000000002</v>
      </c>
      <c r="D11" s="61">
        <f t="shared" si="0"/>
        <v>42.91197303959809</v>
      </c>
      <c r="E11" s="59">
        <v>76825</v>
      </c>
      <c r="G11" s="49"/>
      <c r="H11" s="4"/>
    </row>
    <row r="12" spans="1:8" ht="13.5" customHeight="1">
      <c r="A12" s="31" t="s">
        <v>7</v>
      </c>
      <c r="B12" s="99">
        <f>SUM('無色ガラス:ダンボール'!B12)</f>
        <v>4444</v>
      </c>
      <c r="C12" s="96">
        <f>SUM('無色ガラス:ダンボール'!C12)</f>
        <v>3405.3999999999996</v>
      </c>
      <c r="D12" s="61">
        <f t="shared" si="0"/>
        <v>26.183282903436513</v>
      </c>
      <c r="E12" s="59">
        <v>356329</v>
      </c>
      <c r="G12" s="49"/>
      <c r="H12" s="4"/>
    </row>
    <row r="13" spans="1:8" ht="13.5" customHeight="1">
      <c r="A13" s="31" t="s">
        <v>8</v>
      </c>
      <c r="B13" s="99">
        <f>SUM('無色ガラス:ダンボール'!B13)</f>
        <v>2614</v>
      </c>
      <c r="C13" s="96">
        <f>SUM('無色ガラス:ダンボール'!C13)</f>
        <v>2608.5000000000005</v>
      </c>
      <c r="D13" s="61">
        <f t="shared" si="0"/>
        <v>79.17151719305788</v>
      </c>
      <c r="E13" s="59">
        <v>90267</v>
      </c>
      <c r="G13" s="49"/>
      <c r="H13" s="4"/>
    </row>
    <row r="14" spans="1:8" ht="13.5" customHeight="1">
      <c r="A14" s="31" t="s">
        <v>9</v>
      </c>
      <c r="B14" s="99">
        <f>SUM('無色ガラス:ダンボール'!B14)</f>
        <v>4768</v>
      </c>
      <c r="C14" s="96">
        <f>SUM('無色ガラス:ダンボール'!C14)</f>
        <v>4846.5</v>
      </c>
      <c r="D14" s="61">
        <f t="shared" si="0"/>
        <v>91.05678287076589</v>
      </c>
      <c r="E14" s="59">
        <v>145822</v>
      </c>
      <c r="G14" s="49"/>
      <c r="H14" s="4"/>
    </row>
    <row r="15" spans="1:8" ht="13.5" customHeight="1">
      <c r="A15" s="31" t="s">
        <v>10</v>
      </c>
      <c r="B15" s="99">
        <f>SUM('無色ガラス:ダンボール'!B15)</f>
        <v>13176</v>
      </c>
      <c r="C15" s="96">
        <f>SUM('無色ガラス:ダンボール'!C15)</f>
        <v>11148.999999999998</v>
      </c>
      <c r="D15" s="61">
        <f t="shared" si="0"/>
        <v>74.68886283811379</v>
      </c>
      <c r="E15" s="59">
        <v>408966</v>
      </c>
      <c r="G15" s="49"/>
      <c r="H15" s="4"/>
    </row>
    <row r="16" spans="1:8" ht="13.5" customHeight="1">
      <c r="A16" s="31" t="s">
        <v>11</v>
      </c>
      <c r="B16" s="99">
        <f>SUM('無色ガラス:ダンボール'!B16)</f>
        <v>4215</v>
      </c>
      <c r="C16" s="101">
        <f>SUM('無色ガラス:ダンボール'!C16)</f>
        <v>4145.200000000001</v>
      </c>
      <c r="D16" s="26">
        <f t="shared" si="0"/>
        <v>41.049050208438906</v>
      </c>
      <c r="E16" s="59">
        <v>276662</v>
      </c>
      <c r="G16" s="49"/>
      <c r="H16" s="4"/>
    </row>
    <row r="17" spans="1:8" ht="13.5" customHeight="1">
      <c r="A17" s="31" t="s">
        <v>12</v>
      </c>
      <c r="B17" s="99">
        <f>SUM('無色ガラス:ダンボール'!B17)</f>
        <v>4647</v>
      </c>
      <c r="C17" s="101">
        <f>SUM('無色ガラス:ダンボール'!C17)</f>
        <v>4914.5</v>
      </c>
      <c r="D17" s="26">
        <f t="shared" si="0"/>
        <v>49.86273163861598</v>
      </c>
      <c r="E17" s="59">
        <v>270029</v>
      </c>
      <c r="G17" s="49"/>
      <c r="H17" s="4"/>
    </row>
    <row r="18" spans="1:8" ht="13.5" customHeight="1">
      <c r="A18" s="31" t="s">
        <v>13</v>
      </c>
      <c r="B18" s="99">
        <f>SUM('無色ガラス:ダンボール'!B18)</f>
        <v>2103</v>
      </c>
      <c r="C18" s="101">
        <f>SUM('無色ガラス:ダンボール'!C18)</f>
        <v>1965.7000000000003</v>
      </c>
      <c r="D18" s="26">
        <f t="shared" si="0"/>
        <v>52.76829531991098</v>
      </c>
      <c r="E18" s="59">
        <v>102059</v>
      </c>
      <c r="G18" s="49"/>
      <c r="H18" s="4"/>
    </row>
    <row r="19" spans="1:8" ht="13.5" customHeight="1">
      <c r="A19" s="31" t="s">
        <v>14</v>
      </c>
      <c r="B19" s="99">
        <f>SUM('無色ガラス:ダンボール'!B19)</f>
        <v>2403</v>
      </c>
      <c r="C19" s="101">
        <f>SUM('無色ガラス:ダンボール'!C19)</f>
        <v>2496.4</v>
      </c>
      <c r="D19" s="26">
        <f t="shared" si="0"/>
        <v>58.197701302699265</v>
      </c>
      <c r="E19" s="59">
        <v>117521</v>
      </c>
      <c r="G19" s="49"/>
      <c r="H19" s="4"/>
    </row>
    <row r="20" spans="1:8" ht="13.5" customHeight="1">
      <c r="A20" s="31" t="s">
        <v>15</v>
      </c>
      <c r="B20" s="99">
        <f>SUM('無色ガラス:ダンボール'!B20)</f>
        <v>7608</v>
      </c>
      <c r="C20" s="101">
        <f>SUM('無色ガラス:ダンボール'!C20)</f>
        <v>8549</v>
      </c>
      <c r="D20" s="26">
        <f t="shared" si="0"/>
        <v>96.75000230586184</v>
      </c>
      <c r="E20" s="59">
        <v>242087</v>
      </c>
      <c r="G20" s="49"/>
      <c r="H20" s="4"/>
    </row>
    <row r="21" spans="1:8" ht="13.5" customHeight="1">
      <c r="A21" s="31" t="s">
        <v>16</v>
      </c>
      <c r="B21" s="99">
        <f>SUM('無色ガラス:ダンボール'!B21)</f>
        <v>2945</v>
      </c>
      <c r="C21" s="101">
        <f>SUM('無色ガラス:ダンボール'!C21)</f>
        <v>2914.9</v>
      </c>
      <c r="D21" s="26">
        <f t="shared" si="0"/>
        <v>70.74543245508907</v>
      </c>
      <c r="E21" s="59">
        <v>112884</v>
      </c>
      <c r="G21" s="49"/>
      <c r="H21" s="4"/>
    </row>
    <row r="22" spans="1:8" ht="13.5" customHeight="1">
      <c r="A22" s="31" t="s">
        <v>17</v>
      </c>
      <c r="B22" s="99">
        <f>SUM('無色ガラス:ダンボール'!B22)</f>
        <v>3475</v>
      </c>
      <c r="C22" s="101">
        <f>SUM('無色ガラス:ダンボール'!C22)</f>
        <v>3756.2</v>
      </c>
      <c r="D22" s="26">
        <f t="shared" si="0"/>
        <v>82.9976280867933</v>
      </c>
      <c r="E22" s="59">
        <v>123991</v>
      </c>
      <c r="G22" s="49"/>
      <c r="H22" s="4"/>
    </row>
    <row r="23" spans="1:8" ht="13.5" customHeight="1">
      <c r="A23" s="31" t="s">
        <v>18</v>
      </c>
      <c r="B23" s="99">
        <f>SUM('無色ガラス:ダンボール'!B23)</f>
        <v>2452</v>
      </c>
      <c r="C23" s="101">
        <f>SUM('無色ガラス:ダンボール'!C23)</f>
        <v>2491.2999999999997</v>
      </c>
      <c r="D23" s="26">
        <f t="shared" si="0"/>
        <v>54.53838954897957</v>
      </c>
      <c r="E23" s="59">
        <v>125150</v>
      </c>
      <c r="G23" s="49"/>
      <c r="H23" s="4"/>
    </row>
    <row r="24" spans="1:8" ht="13.5" customHeight="1">
      <c r="A24" s="31" t="s">
        <v>19</v>
      </c>
      <c r="B24" s="99">
        <f>SUM('無色ガラス:ダンボール'!B24)</f>
        <v>3955</v>
      </c>
      <c r="C24" s="101">
        <f>SUM('無色ガラス:ダンボール'!C24)</f>
        <v>2584.3</v>
      </c>
      <c r="D24" s="26">
        <f t="shared" si="0"/>
        <v>37.840573212277086</v>
      </c>
      <c r="E24" s="59">
        <v>187108</v>
      </c>
      <c r="G24" s="49"/>
      <c r="H24" s="4"/>
    </row>
    <row r="25" spans="1:8" ht="13.5" customHeight="1">
      <c r="A25" s="31" t="s">
        <v>20</v>
      </c>
      <c r="B25" s="99">
        <f>SUM('無色ガラス:ダンボール'!B25)</f>
        <v>2213</v>
      </c>
      <c r="C25" s="101">
        <f>SUM('無色ガラス:ダンボール'!C25)</f>
        <v>2056.8999999999996</v>
      </c>
      <c r="D25" s="26">
        <f t="shared" si="0"/>
        <v>42.356983146578756</v>
      </c>
      <c r="E25" s="59">
        <v>133044</v>
      </c>
      <c r="G25" s="49"/>
      <c r="H25" s="4"/>
    </row>
    <row r="26" spans="1:8" ht="13.5" customHeight="1">
      <c r="A26" s="31" t="s">
        <v>21</v>
      </c>
      <c r="B26" s="99">
        <f>SUM('無色ガラス:ダンボール'!B26)</f>
        <v>489</v>
      </c>
      <c r="C26" s="101">
        <f>SUM('無色ガラス:ダンボール'!C26)</f>
        <v>547.3</v>
      </c>
      <c r="D26" s="26">
        <f t="shared" si="0"/>
        <v>20.605643265601017</v>
      </c>
      <c r="E26" s="59">
        <v>72769</v>
      </c>
      <c r="H26" s="4"/>
    </row>
    <row r="27" spans="1:8" ht="13.5" customHeight="1">
      <c r="A27" s="31" t="s">
        <v>22</v>
      </c>
      <c r="B27" s="99">
        <f>SUM('無色ガラス:ダンボール'!B27)</f>
        <v>1018</v>
      </c>
      <c r="C27" s="101">
        <f>SUM('無色ガラス:ダンボール'!C27)</f>
        <v>1253.7</v>
      </c>
      <c r="D27" s="26">
        <f t="shared" si="0"/>
        <v>29.4677852845115</v>
      </c>
      <c r="E27" s="59">
        <v>116561</v>
      </c>
      <c r="G27" s="49"/>
      <c r="H27" s="4"/>
    </row>
    <row r="28" spans="1:8" ht="13.5" customHeight="1">
      <c r="A28" s="31" t="s">
        <v>23</v>
      </c>
      <c r="B28" s="99">
        <f>SUM('無色ガラス:ダンボール'!B28)</f>
        <v>3109</v>
      </c>
      <c r="C28" s="101">
        <f>SUM('無色ガラス:ダンボール'!C28)</f>
        <v>3136.3000000000006</v>
      </c>
      <c r="D28" s="26">
        <f t="shared" si="0"/>
        <v>67.09144581391885</v>
      </c>
      <c r="E28" s="59">
        <v>128073</v>
      </c>
      <c r="G28" s="49"/>
      <c r="H28" s="4"/>
    </row>
    <row r="29" spans="1:8" ht="13.5" customHeight="1">
      <c r="A29" s="31" t="s">
        <v>24</v>
      </c>
      <c r="B29" s="99">
        <f>SUM('無色ガラス:ダンボール'!B29)</f>
        <v>1884</v>
      </c>
      <c r="C29" s="101">
        <f>SUM('無色ガラス:ダンボール'!C29)</f>
        <v>1567.4</v>
      </c>
      <c r="D29" s="26">
        <f t="shared" si="0"/>
        <v>51.0569462154454</v>
      </c>
      <c r="E29" s="59">
        <v>84107</v>
      </c>
      <c r="G29" s="49"/>
      <c r="H29" s="4"/>
    </row>
    <row r="30" spans="1:8" ht="13.5" customHeight="1">
      <c r="A30" s="31" t="s">
        <v>25</v>
      </c>
      <c r="B30" s="99">
        <f>SUM('無色ガラス:ダンボール'!B30)</f>
        <v>859</v>
      </c>
      <c r="C30" s="101">
        <f>SUM('無色ガラス:ダンボール'!C30)</f>
        <v>841.1</v>
      </c>
      <c r="D30" s="26">
        <f t="shared" si="0"/>
        <v>39.02625978701434</v>
      </c>
      <c r="E30" s="59">
        <v>59047</v>
      </c>
      <c r="H30" s="4"/>
    </row>
    <row r="31" spans="1:8" ht="13.5" customHeight="1">
      <c r="A31" s="31" t="s">
        <v>26</v>
      </c>
      <c r="B31" s="99">
        <f>SUM('無色ガラス:ダンボール'!B31)</f>
        <v>714</v>
      </c>
      <c r="C31" s="101">
        <f>SUM('無色ガラス:ダンボール'!C31)</f>
        <v>693.6</v>
      </c>
      <c r="D31" s="26">
        <f t="shared" si="0"/>
        <v>28.590165988666982</v>
      </c>
      <c r="E31" s="59">
        <v>66466</v>
      </c>
      <c r="H31" s="4"/>
    </row>
    <row r="32" spans="1:8" ht="13.5" customHeight="1">
      <c r="A32" s="31" t="s">
        <v>27</v>
      </c>
      <c r="B32" s="99">
        <f>SUM('無色ガラス:ダンボール'!B32)</f>
        <v>10170</v>
      </c>
      <c r="C32" s="101">
        <f>SUM('無色ガラス:ダンボール'!C32)</f>
        <v>8965.2</v>
      </c>
      <c r="D32" s="26">
        <f t="shared" si="0"/>
        <v>48.912689441739985</v>
      </c>
      <c r="E32" s="59">
        <v>502164</v>
      </c>
      <c r="G32" s="49"/>
      <c r="H32" s="4"/>
    </row>
    <row r="33" spans="1:8" ht="13.5" customHeight="1">
      <c r="A33" s="31" t="s">
        <v>28</v>
      </c>
      <c r="B33" s="99">
        <f>SUM('無色ガラス:ダンボール'!B33)</f>
        <v>2051</v>
      </c>
      <c r="C33" s="101">
        <f>SUM('無色ガラス:ダンボール'!C33)</f>
        <v>1730.6999999999998</v>
      </c>
      <c r="D33" s="26">
        <f t="shared" si="0"/>
        <v>73.41483325772117</v>
      </c>
      <c r="E33" s="59">
        <v>64587</v>
      </c>
      <c r="G33" s="49"/>
      <c r="H33" s="4"/>
    </row>
    <row r="34" spans="1:8" ht="13.5" customHeight="1">
      <c r="A34" s="31" t="s">
        <v>58</v>
      </c>
      <c r="B34" s="99">
        <f>SUM('無色ガラス:ダンボール'!B34)</f>
        <v>1265</v>
      </c>
      <c r="C34" s="101">
        <f>SUM('無色ガラス:ダンボール'!C34)</f>
        <v>885.5</v>
      </c>
      <c r="D34" s="26">
        <f t="shared" si="0"/>
        <v>42.38490857927031</v>
      </c>
      <c r="E34" s="59">
        <v>57238</v>
      </c>
      <c r="G34" s="49"/>
      <c r="H34" s="4"/>
    </row>
    <row r="35" spans="1:8" ht="13.5" customHeight="1">
      <c r="A35" s="31" t="s">
        <v>29</v>
      </c>
      <c r="B35" s="99">
        <f>SUM('無色ガラス:ダンボール'!B35)</f>
        <v>1904</v>
      </c>
      <c r="C35" s="101">
        <f>SUM('無色ガラス:ダンボール'!C35)</f>
        <v>1782.8</v>
      </c>
      <c r="D35" s="26">
        <f t="shared" si="0"/>
        <v>62.5793847823069</v>
      </c>
      <c r="E35" s="59">
        <v>78051</v>
      </c>
      <c r="G35" s="49"/>
      <c r="H35" s="4"/>
    </row>
    <row r="36" spans="1:8" ht="13.5" customHeight="1">
      <c r="A36" s="31" t="s">
        <v>30</v>
      </c>
      <c r="B36" s="99">
        <f>SUM('無色ガラス:ダンボール'!B36)</f>
        <v>993.5</v>
      </c>
      <c r="C36" s="101">
        <f>SUM('無色ガラス:ダンボール'!C36)</f>
        <v>1093.9</v>
      </c>
      <c r="D36" s="26">
        <f t="shared" si="0"/>
        <v>51.984082102439864</v>
      </c>
      <c r="E36" s="59">
        <v>57652</v>
      </c>
      <c r="G36" s="49"/>
      <c r="H36" s="4"/>
    </row>
    <row r="37" spans="1:8" ht="13.5" customHeight="1">
      <c r="A37" s="31" t="s">
        <v>31</v>
      </c>
      <c r="B37" s="99">
        <f>SUM('無色ガラス:ダンボール'!B37)</f>
        <v>2031</v>
      </c>
      <c r="C37" s="101">
        <f>SUM('無色ガラス:ダンボール'!C37)</f>
        <v>2153.7</v>
      </c>
      <c r="D37" s="26">
        <f t="shared" si="0"/>
        <v>102.53619617706669</v>
      </c>
      <c r="E37" s="59">
        <v>57546</v>
      </c>
      <c r="G37" s="49"/>
      <c r="H37" s="4"/>
    </row>
    <row r="38" spans="1:8" ht="13.5" customHeight="1">
      <c r="A38" s="31" t="s">
        <v>32</v>
      </c>
      <c r="B38" s="99">
        <f>SUM('無色ガラス:ダンボール'!B38)</f>
        <v>417.9</v>
      </c>
      <c r="C38" s="101">
        <f>SUM('無色ガラス:ダンボール'!C38)</f>
        <v>350.19999999999993</v>
      </c>
      <c r="D38" s="26">
        <f t="shared" si="0"/>
        <v>31.042191497169675</v>
      </c>
      <c r="E38" s="59">
        <v>30908</v>
      </c>
      <c r="H38" s="4"/>
    </row>
    <row r="39" spans="1:8" ht="13.5" customHeight="1">
      <c r="A39" s="43" t="s">
        <v>62</v>
      </c>
      <c r="B39" s="99">
        <f>SUM('無色ガラス:ダンボール'!B39)</f>
        <v>630</v>
      </c>
      <c r="C39" s="101">
        <f>SUM('無色ガラス:ダンボール'!C39)</f>
        <v>559.0999999999999</v>
      </c>
      <c r="D39" s="26">
        <f t="shared" si="0"/>
        <v>69.3238967196691</v>
      </c>
      <c r="E39" s="59">
        <v>22096</v>
      </c>
      <c r="H39" s="4"/>
    </row>
    <row r="40" spans="1:8" ht="13.5" customHeight="1">
      <c r="A40" s="27" t="s">
        <v>63</v>
      </c>
      <c r="B40" s="99">
        <f>SUM('無色ガラス:ダンボール'!B40)</f>
        <v>337</v>
      </c>
      <c r="C40" s="101">
        <f>SUM('無色ガラス:ダンボール'!C40)</f>
        <v>261.7</v>
      </c>
      <c r="D40" s="26">
        <f t="shared" si="0"/>
        <v>61.56502673620668</v>
      </c>
      <c r="E40" s="59">
        <v>11646</v>
      </c>
      <c r="H40" s="4"/>
    </row>
    <row r="41" spans="1:8" ht="13.5" customHeight="1">
      <c r="A41" s="31" t="s">
        <v>33</v>
      </c>
      <c r="B41" s="99">
        <f>SUM('無色ガラス:ダンボール'!B41)</f>
        <v>376</v>
      </c>
      <c r="C41" s="101">
        <f>SUM('無色ガラス:ダンボール'!C41)</f>
        <v>402.90000000000003</v>
      </c>
      <c r="D41" s="26">
        <f t="shared" si="0"/>
        <v>61.3651109872335</v>
      </c>
      <c r="E41" s="59">
        <v>17988</v>
      </c>
      <c r="H41" s="4"/>
    </row>
    <row r="42" spans="1:8" ht="13.5" customHeight="1">
      <c r="A42" s="31" t="s">
        <v>34</v>
      </c>
      <c r="B42" s="99">
        <f>SUM('無色ガラス:ダンボール'!B42)</f>
        <v>941</v>
      </c>
      <c r="C42" s="101">
        <f>SUM('無色ガラス:ダンボール'!C42)</f>
        <v>1050.8</v>
      </c>
      <c r="D42" s="26">
        <f t="shared" si="0"/>
        <v>64.63056998897811</v>
      </c>
      <c r="E42" s="59">
        <v>44544</v>
      </c>
      <c r="H42" s="4"/>
    </row>
    <row r="43" spans="1:8" ht="13.5" customHeight="1">
      <c r="A43" s="31" t="s">
        <v>35</v>
      </c>
      <c r="B43" s="99">
        <f>SUM('無色ガラス:ダンボール'!B43)</f>
        <v>187.3</v>
      </c>
      <c r="C43" s="101">
        <f>SUM('無色ガラス:ダンボール'!C43)</f>
        <v>199.39999999999998</v>
      </c>
      <c r="D43" s="26">
        <f t="shared" si="0"/>
        <v>64.86599024733006</v>
      </c>
      <c r="E43" s="59">
        <v>8422</v>
      </c>
      <c r="H43" s="4"/>
    </row>
    <row r="44" spans="1:8" ht="13.5" customHeight="1">
      <c r="A44" s="31" t="s">
        <v>36</v>
      </c>
      <c r="B44" s="99">
        <f>SUM('無色ガラス:ダンボール'!B44)</f>
        <v>394</v>
      </c>
      <c r="C44" s="101">
        <f>SUM('無色ガラス:ダンボール'!C44)</f>
        <v>472.59999999999997</v>
      </c>
      <c r="D44" s="26">
        <f t="shared" si="0"/>
        <v>74.88690113059255</v>
      </c>
      <c r="E44" s="59">
        <v>17290</v>
      </c>
      <c r="H44" s="4"/>
    </row>
    <row r="45" spans="1:8" ht="13.5" customHeight="1">
      <c r="A45" s="31" t="s">
        <v>37</v>
      </c>
      <c r="B45" s="99">
        <f>SUM('無色ガラス:ダンボール'!B45)</f>
        <v>243</v>
      </c>
      <c r="C45" s="101">
        <f>SUM('無色ガラス:ダンボール'!C45)</f>
        <v>255.5</v>
      </c>
      <c r="D45" s="26">
        <f t="shared" si="0"/>
        <v>49.205679741318704</v>
      </c>
      <c r="E45" s="59">
        <v>14226</v>
      </c>
      <c r="H45" s="4"/>
    </row>
    <row r="46" spans="1:8" ht="13.5" customHeight="1">
      <c r="A46" s="31" t="s">
        <v>38</v>
      </c>
      <c r="B46" s="99">
        <f>SUM('無色ガラス:ダンボール'!B46)</f>
        <v>330</v>
      </c>
      <c r="C46" s="101">
        <f>SUM('無色ガラス:ダンボール'!C46)</f>
        <v>355.2</v>
      </c>
      <c r="D46" s="26">
        <f t="shared" si="0"/>
        <v>59.84936561694384</v>
      </c>
      <c r="E46" s="59">
        <v>16260</v>
      </c>
      <c r="H46" s="4"/>
    </row>
    <row r="47" spans="1:8" ht="13.5" customHeight="1">
      <c r="A47" s="31" t="s">
        <v>39</v>
      </c>
      <c r="B47" s="99">
        <f>SUM('無色ガラス:ダンボール'!B47)</f>
        <v>166</v>
      </c>
      <c r="C47" s="101">
        <f>SUM('無色ガラス:ダンボール'!C47)</f>
        <v>143.1</v>
      </c>
      <c r="D47" s="26">
        <f t="shared" si="0"/>
        <v>65.88048975307477</v>
      </c>
      <c r="E47" s="59">
        <v>5951</v>
      </c>
      <c r="H47" s="4"/>
    </row>
    <row r="48" spans="1:8" ht="13.5" customHeight="1" thickBot="1">
      <c r="A48" s="37"/>
      <c r="B48" s="99"/>
      <c r="C48" s="80"/>
      <c r="D48" s="60"/>
      <c r="E48" s="46"/>
      <c r="H48" s="4"/>
    </row>
    <row r="49" spans="1:8" ht="22.5" customHeight="1" thickBot="1">
      <c r="A49" s="38" t="s">
        <v>42</v>
      </c>
      <c r="B49" s="102">
        <f>SUM(B5:B48)</f>
        <v>194270.69999999998</v>
      </c>
      <c r="C49" s="103">
        <f>SUM('無色ガラス:ダンボール'!C49)</f>
        <v>166360.89999999997</v>
      </c>
      <c r="D49" s="70">
        <f>C49/E49/365*1000000</f>
        <v>51.363398627182576</v>
      </c>
      <c r="E49" s="47">
        <f>SUM(E5:E48)</f>
        <v>8873698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4200</v>
      </c>
      <c r="C5" s="76">
        <v>3280.7</v>
      </c>
      <c r="D5" s="26">
        <f>C5/E5/365*1000000</f>
        <v>3.3746313275449595</v>
      </c>
      <c r="E5" s="58">
        <v>2663467</v>
      </c>
    </row>
    <row r="6" spans="1:5" ht="13.5" customHeight="1">
      <c r="A6" s="27" t="s">
        <v>1</v>
      </c>
      <c r="B6" s="77">
        <v>1580</v>
      </c>
      <c r="C6" s="78">
        <v>933.3</v>
      </c>
      <c r="D6" s="26">
        <f aca="true" t="shared" si="0" ref="D6:D49">C6/E6/365*1000000</f>
        <v>3.010528430478276</v>
      </c>
      <c r="E6" s="59">
        <v>849348</v>
      </c>
    </row>
    <row r="7" spans="1:5" ht="13.5" customHeight="1">
      <c r="A7" s="27" t="s">
        <v>2</v>
      </c>
      <c r="B7" s="77">
        <v>726</v>
      </c>
      <c r="C7" s="78">
        <v>630.3</v>
      </c>
      <c r="D7" s="26">
        <f t="shared" si="0"/>
        <v>8.571375535787464</v>
      </c>
      <c r="E7" s="59">
        <v>201467</v>
      </c>
    </row>
    <row r="8" spans="1:5" ht="13.5" customHeight="1">
      <c r="A8" s="27" t="s">
        <v>3</v>
      </c>
      <c r="B8" s="77">
        <v>470</v>
      </c>
      <c r="C8" s="78">
        <v>472.3</v>
      </c>
      <c r="D8" s="26">
        <f t="shared" si="0"/>
        <v>3.2566369924036858</v>
      </c>
      <c r="E8" s="59">
        <v>397334</v>
      </c>
    </row>
    <row r="9" spans="1:5" ht="13.5" customHeight="1">
      <c r="A9" s="27" t="s">
        <v>4</v>
      </c>
      <c r="B9" s="77">
        <v>170</v>
      </c>
      <c r="C9" s="78">
        <v>190.9</v>
      </c>
      <c r="D9" s="26">
        <f t="shared" si="0"/>
        <v>5.0788877102889645</v>
      </c>
      <c r="E9" s="59">
        <v>102978</v>
      </c>
    </row>
    <row r="10" spans="1:5" ht="13.5" customHeight="1">
      <c r="A10" s="27" t="s">
        <v>5</v>
      </c>
      <c r="B10" s="77">
        <v>720</v>
      </c>
      <c r="C10" s="78">
        <v>620.2</v>
      </c>
      <c r="D10" s="26">
        <f t="shared" si="0"/>
        <v>4.762697557493332</v>
      </c>
      <c r="E10" s="59">
        <v>356768</v>
      </c>
    </row>
    <row r="11" spans="1:5" ht="13.5" customHeight="1">
      <c r="A11" s="27" t="s">
        <v>6</v>
      </c>
      <c r="B11" s="77">
        <v>137.9</v>
      </c>
      <c r="C11" s="78">
        <v>121</v>
      </c>
      <c r="D11" s="26">
        <f t="shared" si="0"/>
        <v>4.31509078184274</v>
      </c>
      <c r="E11" s="59">
        <v>76825</v>
      </c>
    </row>
    <row r="12" spans="1:5" ht="13.5" customHeight="1">
      <c r="A12" s="27" t="s">
        <v>7</v>
      </c>
      <c r="B12" s="77">
        <v>641</v>
      </c>
      <c r="C12" s="78">
        <v>768.5</v>
      </c>
      <c r="D12" s="26">
        <f t="shared" si="0"/>
        <v>5.908807456184578</v>
      </c>
      <c r="E12" s="59">
        <v>356329</v>
      </c>
    </row>
    <row r="13" spans="1:5" ht="13.5" customHeight="1">
      <c r="A13" s="27" t="s">
        <v>8</v>
      </c>
      <c r="B13" s="77">
        <v>192</v>
      </c>
      <c r="C13" s="78">
        <v>207.4</v>
      </c>
      <c r="D13" s="26">
        <f t="shared" si="0"/>
        <v>6.294871637278206</v>
      </c>
      <c r="E13" s="59">
        <v>90267</v>
      </c>
    </row>
    <row r="14" spans="1:5" ht="13.5" customHeight="1">
      <c r="A14" s="27" t="s">
        <v>9</v>
      </c>
      <c r="B14" s="77">
        <v>314</v>
      </c>
      <c r="C14" s="78">
        <v>313.9</v>
      </c>
      <c r="D14" s="26">
        <f t="shared" si="0"/>
        <v>5.897601185006378</v>
      </c>
      <c r="E14" s="59">
        <v>145822</v>
      </c>
    </row>
    <row r="15" spans="1:5" ht="13.5" customHeight="1">
      <c r="A15" s="27" t="s">
        <v>10</v>
      </c>
      <c r="B15" s="77">
        <v>1007</v>
      </c>
      <c r="C15" s="78">
        <v>581.2</v>
      </c>
      <c r="D15" s="26">
        <f t="shared" si="0"/>
        <v>3.893548038524689</v>
      </c>
      <c r="E15" s="59">
        <v>408966</v>
      </c>
    </row>
    <row r="16" spans="1:5" ht="13.5" customHeight="1">
      <c r="A16" s="27" t="s">
        <v>11</v>
      </c>
      <c r="B16" s="77">
        <v>570</v>
      </c>
      <c r="C16" s="78">
        <v>605.6</v>
      </c>
      <c r="D16" s="26">
        <f t="shared" si="0"/>
        <v>5.997130369157243</v>
      </c>
      <c r="E16" s="59">
        <v>276662</v>
      </c>
    </row>
    <row r="17" spans="1:5" ht="13.5" customHeight="1">
      <c r="A17" s="27" t="s">
        <v>12</v>
      </c>
      <c r="B17" s="77">
        <v>246</v>
      </c>
      <c r="C17" s="78">
        <v>216.6</v>
      </c>
      <c r="D17" s="26">
        <f t="shared" si="0"/>
        <v>2.1976330599092933</v>
      </c>
      <c r="E17" s="59">
        <v>270029</v>
      </c>
    </row>
    <row r="18" spans="1:5" ht="13.5" customHeight="1">
      <c r="A18" s="27" t="s">
        <v>13</v>
      </c>
      <c r="B18" s="77">
        <v>266</v>
      </c>
      <c r="C18" s="78">
        <v>238.7</v>
      </c>
      <c r="D18" s="26">
        <f t="shared" si="0"/>
        <v>6.407789638735693</v>
      </c>
      <c r="E18" s="59">
        <v>102059</v>
      </c>
    </row>
    <row r="19" spans="1:5" ht="13.5" customHeight="1">
      <c r="A19" s="27" t="s">
        <v>14</v>
      </c>
      <c r="B19" s="77">
        <v>132</v>
      </c>
      <c r="C19" s="78">
        <v>168.3</v>
      </c>
      <c r="D19" s="26">
        <f t="shared" si="0"/>
        <v>3.9235191192294057</v>
      </c>
      <c r="E19" s="59">
        <v>117521</v>
      </c>
    </row>
    <row r="20" spans="1:5" ht="13.5" customHeight="1">
      <c r="A20" s="27" t="s">
        <v>15</v>
      </c>
      <c r="B20" s="77">
        <v>238</v>
      </c>
      <c r="C20" s="78">
        <v>495.2</v>
      </c>
      <c r="D20" s="26">
        <f t="shared" si="0"/>
        <v>5.604234546948507</v>
      </c>
      <c r="E20" s="59">
        <v>242087</v>
      </c>
    </row>
    <row r="21" spans="1:5" ht="13.5" customHeight="1">
      <c r="A21" s="27" t="s">
        <v>16</v>
      </c>
      <c r="B21" s="77">
        <v>142</v>
      </c>
      <c r="C21" s="78">
        <v>157.9</v>
      </c>
      <c r="D21" s="26">
        <f t="shared" si="0"/>
        <v>3.8322768481452414</v>
      </c>
      <c r="E21" s="59">
        <v>112884</v>
      </c>
    </row>
    <row r="22" spans="1:5" ht="13.5" customHeight="1">
      <c r="A22" s="27" t="s">
        <v>17</v>
      </c>
      <c r="B22" s="77">
        <v>277</v>
      </c>
      <c r="C22" s="78">
        <v>319.5</v>
      </c>
      <c r="D22" s="26">
        <f t="shared" si="0"/>
        <v>7.059725832950978</v>
      </c>
      <c r="E22" s="59">
        <v>123991</v>
      </c>
    </row>
    <row r="23" spans="1:5" ht="13.5" customHeight="1">
      <c r="A23" s="27" t="s">
        <v>18</v>
      </c>
      <c r="B23" s="77">
        <v>178</v>
      </c>
      <c r="C23" s="78">
        <v>0</v>
      </c>
      <c r="D23" s="26">
        <f t="shared" si="0"/>
        <v>0</v>
      </c>
      <c r="E23" s="59">
        <v>125150</v>
      </c>
    </row>
    <row r="24" spans="1:5" ht="13.5" customHeight="1">
      <c r="A24" s="27" t="s">
        <v>19</v>
      </c>
      <c r="B24" s="77">
        <v>312</v>
      </c>
      <c r="C24" s="78">
        <v>286.7</v>
      </c>
      <c r="D24" s="26">
        <f t="shared" si="0"/>
        <v>4.19800036371932</v>
      </c>
      <c r="E24" s="59">
        <v>187108</v>
      </c>
    </row>
    <row r="25" spans="1:5" ht="13.5" customHeight="1">
      <c r="A25" s="27" t="s">
        <v>20</v>
      </c>
      <c r="B25" s="77">
        <v>219</v>
      </c>
      <c r="C25" s="78">
        <v>203.9</v>
      </c>
      <c r="D25" s="26">
        <f t="shared" si="0"/>
        <v>4.198837504782639</v>
      </c>
      <c r="E25" s="59">
        <v>133044</v>
      </c>
    </row>
    <row r="26" spans="1:5" ht="13.5" customHeight="1">
      <c r="A26" s="27" t="s">
        <v>21</v>
      </c>
      <c r="B26" s="77">
        <v>33</v>
      </c>
      <c r="C26" s="78">
        <v>24.5</v>
      </c>
      <c r="D26" s="26">
        <f t="shared" si="0"/>
        <v>0.9224159693170564</v>
      </c>
      <c r="E26" s="59">
        <v>72769</v>
      </c>
    </row>
    <row r="27" spans="1:5" ht="13.5" customHeight="1">
      <c r="A27" s="27" t="s">
        <v>22</v>
      </c>
      <c r="B27" s="77">
        <v>57</v>
      </c>
      <c r="C27" s="78">
        <v>69.9</v>
      </c>
      <c r="D27" s="26">
        <f t="shared" si="0"/>
        <v>1.6429753460854704</v>
      </c>
      <c r="E27" s="59">
        <v>116561</v>
      </c>
    </row>
    <row r="28" spans="1:5" ht="13.5" customHeight="1">
      <c r="A28" s="27" t="s">
        <v>23</v>
      </c>
      <c r="B28" s="77">
        <v>284</v>
      </c>
      <c r="C28" s="78">
        <v>313.4</v>
      </c>
      <c r="D28" s="26">
        <f t="shared" si="0"/>
        <v>6.704224442203285</v>
      </c>
      <c r="E28" s="59">
        <v>128073</v>
      </c>
    </row>
    <row r="29" spans="1:5" ht="13.5" customHeight="1">
      <c r="A29" s="27" t="s">
        <v>24</v>
      </c>
      <c r="B29" s="77">
        <v>171</v>
      </c>
      <c r="C29" s="78">
        <v>159.9</v>
      </c>
      <c r="D29" s="26">
        <f t="shared" si="0"/>
        <v>5.208629386148857</v>
      </c>
      <c r="E29" s="59">
        <v>84107</v>
      </c>
    </row>
    <row r="30" spans="1:5" ht="13.5" customHeight="1">
      <c r="A30" s="27" t="s">
        <v>25</v>
      </c>
      <c r="B30" s="77">
        <v>100</v>
      </c>
      <c r="C30" s="78">
        <v>90.2</v>
      </c>
      <c r="D30" s="26">
        <f t="shared" si="0"/>
        <v>4.18519632955498</v>
      </c>
      <c r="E30" s="59">
        <v>59047</v>
      </c>
    </row>
    <row r="31" spans="1:5" ht="13.5" customHeight="1">
      <c r="A31" s="27" t="s">
        <v>26</v>
      </c>
      <c r="B31" s="77">
        <v>124</v>
      </c>
      <c r="C31" s="78">
        <v>118.8</v>
      </c>
      <c r="D31" s="26">
        <f t="shared" si="0"/>
        <v>4.896931544771681</v>
      </c>
      <c r="E31" s="59">
        <v>66466</v>
      </c>
    </row>
    <row r="32" spans="1:5" ht="13.5" customHeight="1">
      <c r="A32" s="27" t="s">
        <v>27</v>
      </c>
      <c r="B32" s="77">
        <v>669</v>
      </c>
      <c r="C32" s="78">
        <v>0</v>
      </c>
      <c r="D32" s="26">
        <f t="shared" si="0"/>
        <v>0</v>
      </c>
      <c r="E32" s="59">
        <v>502164</v>
      </c>
    </row>
    <row r="33" spans="1:5" ht="13.5" customHeight="1">
      <c r="A33" s="27" t="s">
        <v>28</v>
      </c>
      <c r="B33" s="77">
        <v>150</v>
      </c>
      <c r="C33" s="78">
        <v>137.1</v>
      </c>
      <c r="D33" s="26">
        <f t="shared" si="0"/>
        <v>5.815666285106359</v>
      </c>
      <c r="E33" s="59">
        <v>64587</v>
      </c>
    </row>
    <row r="34" spans="1:5" ht="13.5" customHeight="1">
      <c r="A34" s="27" t="s">
        <v>58</v>
      </c>
      <c r="B34" s="77">
        <v>64</v>
      </c>
      <c r="C34" s="78">
        <v>77.9</v>
      </c>
      <c r="D34" s="26">
        <f t="shared" si="0"/>
        <v>3.7287231827500364</v>
      </c>
      <c r="E34" s="59">
        <v>57238</v>
      </c>
    </row>
    <row r="35" spans="1:5" ht="13.5" customHeight="1">
      <c r="A35" s="27" t="s">
        <v>29</v>
      </c>
      <c r="B35" s="77">
        <v>144</v>
      </c>
      <c r="C35" s="78">
        <v>146.5</v>
      </c>
      <c r="D35" s="26">
        <f t="shared" si="0"/>
        <v>5.142405132717052</v>
      </c>
      <c r="E35" s="59">
        <v>78051</v>
      </c>
    </row>
    <row r="36" spans="1:5" ht="13.5" customHeight="1">
      <c r="A36" s="27" t="s">
        <v>30</v>
      </c>
      <c r="B36" s="77">
        <v>90</v>
      </c>
      <c r="C36" s="78">
        <v>98.5</v>
      </c>
      <c r="D36" s="26">
        <f t="shared" si="0"/>
        <v>4.680895956751373</v>
      </c>
      <c r="E36" s="59">
        <v>57652</v>
      </c>
    </row>
    <row r="37" spans="1:5" ht="13.5" customHeight="1">
      <c r="A37" s="27" t="s">
        <v>31</v>
      </c>
      <c r="B37" s="77">
        <v>93</v>
      </c>
      <c r="C37" s="78">
        <v>127</v>
      </c>
      <c r="D37" s="26">
        <f t="shared" si="0"/>
        <v>6.046383857773817</v>
      </c>
      <c r="E37" s="59">
        <v>57546</v>
      </c>
    </row>
    <row r="38" spans="1:5" ht="13.5" customHeight="1">
      <c r="A38" s="27" t="s">
        <v>32</v>
      </c>
      <c r="B38" s="77">
        <v>52</v>
      </c>
      <c r="C38" s="78">
        <v>73.6</v>
      </c>
      <c r="D38" s="26">
        <f t="shared" si="0"/>
        <v>6.52400141116987</v>
      </c>
      <c r="E38" s="59">
        <v>30908</v>
      </c>
    </row>
    <row r="39" spans="1:5" ht="13.5" customHeight="1">
      <c r="A39" s="43" t="s">
        <v>62</v>
      </c>
      <c r="B39" s="77">
        <v>42</v>
      </c>
      <c r="C39" s="78">
        <v>42</v>
      </c>
      <c r="D39" s="26">
        <f t="shared" si="0"/>
        <v>5.2076617102953</v>
      </c>
      <c r="E39" s="59">
        <v>22096</v>
      </c>
    </row>
    <row r="40" spans="1:5" ht="13.5" customHeight="1">
      <c r="A40" s="27" t="s">
        <v>63</v>
      </c>
      <c r="B40" s="77">
        <v>22</v>
      </c>
      <c r="C40" s="78">
        <v>22.5</v>
      </c>
      <c r="D40" s="26">
        <f t="shared" si="0"/>
        <v>5.293133746903517</v>
      </c>
      <c r="E40" s="59">
        <v>11646</v>
      </c>
    </row>
    <row r="41" spans="1:5" ht="13.5" customHeight="1">
      <c r="A41" s="27" t="s">
        <v>33</v>
      </c>
      <c r="B41" s="77">
        <v>47</v>
      </c>
      <c r="C41" s="78">
        <v>52.6</v>
      </c>
      <c r="D41" s="26">
        <f t="shared" si="0"/>
        <v>8.011429232882804</v>
      </c>
      <c r="E41" s="59">
        <v>17988</v>
      </c>
    </row>
    <row r="42" spans="1:5" ht="13.5" customHeight="1">
      <c r="A42" s="27" t="s">
        <v>34</v>
      </c>
      <c r="B42" s="77">
        <v>83</v>
      </c>
      <c r="C42" s="78">
        <v>0</v>
      </c>
      <c r="D42" s="26">
        <f t="shared" si="0"/>
        <v>0</v>
      </c>
      <c r="E42" s="59">
        <v>44544</v>
      </c>
    </row>
    <row r="43" spans="1:5" ht="13.5" customHeight="1">
      <c r="A43" s="27" t="s">
        <v>35</v>
      </c>
      <c r="B43" s="77">
        <v>25.4</v>
      </c>
      <c r="C43" s="78">
        <v>30</v>
      </c>
      <c r="D43" s="26">
        <f t="shared" si="0"/>
        <v>9.759176065295394</v>
      </c>
      <c r="E43" s="59">
        <v>8422</v>
      </c>
    </row>
    <row r="44" spans="1:5" ht="13.5" customHeight="1">
      <c r="A44" s="27" t="s">
        <v>36</v>
      </c>
      <c r="B44" s="77">
        <v>65</v>
      </c>
      <c r="C44" s="78">
        <v>62.3</v>
      </c>
      <c r="D44" s="26">
        <f t="shared" si="0"/>
        <v>9.871887305196605</v>
      </c>
      <c r="E44" s="59">
        <v>17290</v>
      </c>
    </row>
    <row r="45" spans="1:5" ht="13.5" customHeight="1">
      <c r="A45" s="27" t="s">
        <v>37</v>
      </c>
      <c r="B45" s="77">
        <v>14</v>
      </c>
      <c r="C45" s="78">
        <v>16.5</v>
      </c>
      <c r="D45" s="26">
        <f t="shared" si="0"/>
        <v>3.1776662063865313</v>
      </c>
      <c r="E45" s="59">
        <v>14226</v>
      </c>
    </row>
    <row r="46" spans="1:5" ht="13.5" customHeight="1">
      <c r="A46" s="27" t="s">
        <v>38</v>
      </c>
      <c r="B46" s="77">
        <v>16</v>
      </c>
      <c r="C46" s="78">
        <v>23.5</v>
      </c>
      <c r="D46" s="26">
        <f t="shared" si="0"/>
        <v>3.9596286373822642</v>
      </c>
      <c r="E46" s="59">
        <v>16260</v>
      </c>
    </row>
    <row r="47" spans="1:5" ht="13.5" customHeight="1">
      <c r="A47" s="27" t="s">
        <v>39</v>
      </c>
      <c r="B47" s="77">
        <v>8</v>
      </c>
      <c r="C47" s="78">
        <v>9.1</v>
      </c>
      <c r="D47" s="26">
        <f t="shared" si="0"/>
        <v>4.18946510658966</v>
      </c>
      <c r="E47" s="59">
        <v>5951</v>
      </c>
    </row>
    <row r="48" spans="1:5" ht="13.5" customHeight="1" thickBot="1">
      <c r="A48" s="24" t="s">
        <v>64</v>
      </c>
      <c r="B48" s="83"/>
      <c r="C48" s="80" t="s">
        <v>66</v>
      </c>
      <c r="D48" s="60"/>
      <c r="E48" s="46"/>
    </row>
    <row r="49" spans="1:5" ht="22.5" customHeight="1" thickBot="1">
      <c r="A49" s="28" t="s">
        <v>42</v>
      </c>
      <c r="B49" s="84">
        <f>SUM(B5:B48)</f>
        <v>15091.3</v>
      </c>
      <c r="C49" s="82">
        <f>SUM(C5:C47)</f>
        <v>12507.9</v>
      </c>
      <c r="D49" s="40">
        <f t="shared" si="0"/>
        <v>3.861774333325542</v>
      </c>
      <c r="E49" s="47">
        <f>SUM(E5:E48)</f>
        <v>8873698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3300</v>
      </c>
      <c r="C5" s="85">
        <v>2220.3</v>
      </c>
      <c r="D5" s="61">
        <f>C5/E5/365*1000000</f>
        <v>2.2838704960978067</v>
      </c>
      <c r="E5" s="58">
        <v>2663467</v>
      </c>
    </row>
    <row r="6" spans="1:5" ht="13.5" customHeight="1">
      <c r="A6" s="27" t="s">
        <v>1</v>
      </c>
      <c r="B6" s="77">
        <v>1110</v>
      </c>
      <c r="C6" s="78">
        <v>3308.2</v>
      </c>
      <c r="D6" s="56">
        <f aca="true" t="shared" si="0" ref="D6:D49">C6/E6/365*1000000</f>
        <v>10.671199136085109</v>
      </c>
      <c r="E6" s="59">
        <v>849348</v>
      </c>
    </row>
    <row r="7" spans="1:5" ht="13.5" customHeight="1">
      <c r="A7" s="27" t="s">
        <v>2</v>
      </c>
      <c r="B7" s="77">
        <v>118</v>
      </c>
      <c r="C7" s="78">
        <v>132</v>
      </c>
      <c r="D7" s="56">
        <f t="shared" si="0"/>
        <v>1.7950524682277416</v>
      </c>
      <c r="E7" s="59">
        <v>201467</v>
      </c>
    </row>
    <row r="8" spans="1:5" ht="13.5" customHeight="1">
      <c r="A8" s="27" t="s">
        <v>3</v>
      </c>
      <c r="B8" s="77">
        <v>585</v>
      </c>
      <c r="C8" s="78">
        <v>1090</v>
      </c>
      <c r="D8" s="56">
        <f t="shared" si="0"/>
        <v>7.515846541859025</v>
      </c>
      <c r="E8" s="59">
        <v>397334</v>
      </c>
    </row>
    <row r="9" spans="1:5" ht="13.5" customHeight="1">
      <c r="A9" s="27" t="s">
        <v>4</v>
      </c>
      <c r="B9" s="77">
        <v>80</v>
      </c>
      <c r="C9" s="78">
        <v>87.1</v>
      </c>
      <c r="D9" s="56">
        <f t="shared" si="0"/>
        <v>2.317292402127652</v>
      </c>
      <c r="E9" s="59">
        <v>102978</v>
      </c>
    </row>
    <row r="10" spans="1:5" ht="13.5" customHeight="1">
      <c r="A10" s="27" t="s">
        <v>5</v>
      </c>
      <c r="B10" s="77">
        <v>530</v>
      </c>
      <c r="C10" s="78">
        <v>556.9</v>
      </c>
      <c r="D10" s="56">
        <f t="shared" si="0"/>
        <v>4.276598306623728</v>
      </c>
      <c r="E10" s="59">
        <v>356768</v>
      </c>
    </row>
    <row r="11" spans="1:5" ht="13.5" customHeight="1">
      <c r="A11" s="27" t="s">
        <v>6</v>
      </c>
      <c r="B11" s="77">
        <v>15.5</v>
      </c>
      <c r="C11" s="78">
        <v>14.8</v>
      </c>
      <c r="D11" s="56">
        <f t="shared" si="0"/>
        <v>0.5277962278617566</v>
      </c>
      <c r="E11" s="59">
        <v>76825</v>
      </c>
    </row>
    <row r="12" spans="1:5" ht="13.5" customHeight="1">
      <c r="A12" s="27" t="s">
        <v>7</v>
      </c>
      <c r="B12" s="77">
        <v>498</v>
      </c>
      <c r="C12" s="78">
        <v>544.2</v>
      </c>
      <c r="D12" s="56">
        <f t="shared" si="0"/>
        <v>4.184219931887635</v>
      </c>
      <c r="E12" s="59">
        <v>356329</v>
      </c>
    </row>
    <row r="13" spans="1:5" ht="13.5" customHeight="1">
      <c r="A13" s="27" t="s">
        <v>8</v>
      </c>
      <c r="B13" s="77">
        <v>48</v>
      </c>
      <c r="C13" s="78">
        <v>38</v>
      </c>
      <c r="D13" s="56">
        <f t="shared" si="0"/>
        <v>1.1533516018156789</v>
      </c>
      <c r="E13" s="59">
        <v>90267</v>
      </c>
    </row>
    <row r="14" spans="1:5" ht="13.5" customHeight="1">
      <c r="A14" s="27" t="s">
        <v>9</v>
      </c>
      <c r="B14" s="77">
        <v>69</v>
      </c>
      <c r="C14" s="78">
        <v>69.8</v>
      </c>
      <c r="D14" s="56">
        <f t="shared" si="0"/>
        <v>1.3114130701288473</v>
      </c>
      <c r="E14" s="59">
        <v>145822</v>
      </c>
    </row>
    <row r="15" spans="1:5" ht="13.5" customHeight="1">
      <c r="A15" s="27" t="s">
        <v>10</v>
      </c>
      <c r="B15" s="77">
        <v>432</v>
      </c>
      <c r="C15" s="78">
        <v>1578.7</v>
      </c>
      <c r="D15" s="56">
        <f t="shared" si="0"/>
        <v>10.575953696522584</v>
      </c>
      <c r="E15" s="59">
        <v>408966</v>
      </c>
    </row>
    <row r="16" spans="1:5" ht="13.5" customHeight="1">
      <c r="A16" s="27" t="s">
        <v>11</v>
      </c>
      <c r="B16" s="77">
        <v>359</v>
      </c>
      <c r="C16" s="78">
        <v>180.1</v>
      </c>
      <c r="D16" s="56">
        <f t="shared" si="0"/>
        <v>1.7834927006030699</v>
      </c>
      <c r="E16" s="59">
        <v>276662</v>
      </c>
    </row>
    <row r="17" spans="1:5" ht="13.5" customHeight="1">
      <c r="A17" s="27" t="s">
        <v>12</v>
      </c>
      <c r="B17" s="77">
        <v>56</v>
      </c>
      <c r="C17" s="78">
        <v>639.5</v>
      </c>
      <c r="D17" s="56">
        <f t="shared" si="0"/>
        <v>6.488394929879932</v>
      </c>
      <c r="E17" s="59">
        <v>270029</v>
      </c>
    </row>
    <row r="18" spans="1:5" ht="13.5" customHeight="1">
      <c r="A18" s="27" t="s">
        <v>13</v>
      </c>
      <c r="B18" s="77">
        <v>258</v>
      </c>
      <c r="C18" s="78">
        <v>241.4</v>
      </c>
      <c r="D18" s="56">
        <f t="shared" si="0"/>
        <v>6.4802698734428</v>
      </c>
      <c r="E18" s="59">
        <v>102059</v>
      </c>
    </row>
    <row r="19" spans="1:5" ht="13.5" customHeight="1">
      <c r="A19" s="27" t="s">
        <v>14</v>
      </c>
      <c r="B19" s="77">
        <v>335</v>
      </c>
      <c r="C19" s="78">
        <v>337.5</v>
      </c>
      <c r="D19" s="56">
        <f t="shared" si="0"/>
        <v>7.868019624123139</v>
      </c>
      <c r="E19" s="59">
        <v>117521</v>
      </c>
    </row>
    <row r="20" spans="1:5" ht="13.5" customHeight="1">
      <c r="A20" s="27" t="s">
        <v>15</v>
      </c>
      <c r="B20" s="77">
        <v>87</v>
      </c>
      <c r="C20" s="78">
        <v>175.8</v>
      </c>
      <c r="D20" s="56">
        <f t="shared" si="0"/>
        <v>1.9895485326202496</v>
      </c>
      <c r="E20" s="59">
        <v>242087</v>
      </c>
    </row>
    <row r="21" spans="1:5" ht="13.5" customHeight="1">
      <c r="A21" s="27" t="s">
        <v>16</v>
      </c>
      <c r="B21" s="77">
        <v>420</v>
      </c>
      <c r="C21" s="78">
        <v>451.4</v>
      </c>
      <c r="D21" s="56">
        <f t="shared" si="0"/>
        <v>10.955603351822429</v>
      </c>
      <c r="E21" s="59">
        <v>112884</v>
      </c>
    </row>
    <row r="22" spans="1:5" ht="13.5" customHeight="1">
      <c r="A22" s="27" t="s">
        <v>17</v>
      </c>
      <c r="B22" s="77">
        <v>116</v>
      </c>
      <c r="C22" s="78">
        <v>231.3</v>
      </c>
      <c r="D22" s="56">
        <f t="shared" si="0"/>
        <v>5.1108437720236655</v>
      </c>
      <c r="E22" s="59">
        <v>123991</v>
      </c>
    </row>
    <row r="23" spans="1:5" ht="13.5" customHeight="1">
      <c r="A23" s="27" t="s">
        <v>18</v>
      </c>
      <c r="B23" s="77">
        <v>247</v>
      </c>
      <c r="C23" s="78">
        <v>690.7</v>
      </c>
      <c r="D23" s="56">
        <f t="shared" si="0"/>
        <v>15.120485554321117</v>
      </c>
      <c r="E23" s="59">
        <v>125150</v>
      </c>
    </row>
    <row r="24" spans="1:5" ht="13.5" customHeight="1">
      <c r="A24" s="27" t="s">
        <v>19</v>
      </c>
      <c r="B24" s="77">
        <v>28</v>
      </c>
      <c r="C24" s="78">
        <v>35.2</v>
      </c>
      <c r="D24" s="56">
        <f t="shared" si="0"/>
        <v>0.5154154614681552</v>
      </c>
      <c r="E24" s="59">
        <v>187108</v>
      </c>
    </row>
    <row r="25" spans="1:5" ht="13.5" customHeight="1">
      <c r="A25" s="27" t="s">
        <v>20</v>
      </c>
      <c r="B25" s="77">
        <v>297</v>
      </c>
      <c r="C25" s="78">
        <v>364.3</v>
      </c>
      <c r="D25" s="56">
        <f t="shared" si="0"/>
        <v>7.5018955517033605</v>
      </c>
      <c r="E25" s="59">
        <v>133044</v>
      </c>
    </row>
    <row r="26" spans="1:5" ht="13.5" customHeight="1">
      <c r="A26" s="27" t="s">
        <v>21</v>
      </c>
      <c r="B26" s="77">
        <v>206</v>
      </c>
      <c r="C26" s="78">
        <v>216.1</v>
      </c>
      <c r="D26" s="56">
        <f t="shared" si="0"/>
        <v>8.136085345690443</v>
      </c>
      <c r="E26" s="59">
        <v>72769</v>
      </c>
    </row>
    <row r="27" spans="1:5" ht="13.5" customHeight="1">
      <c r="A27" s="27" t="s">
        <v>22</v>
      </c>
      <c r="B27" s="77">
        <v>334</v>
      </c>
      <c r="C27" s="78">
        <v>612.9</v>
      </c>
      <c r="D27" s="56">
        <f t="shared" si="0"/>
        <v>14.406002712672171</v>
      </c>
      <c r="E27" s="59">
        <v>116561</v>
      </c>
    </row>
    <row r="28" spans="1:5" ht="13.5" customHeight="1">
      <c r="A28" s="27" t="s">
        <v>23</v>
      </c>
      <c r="B28" s="77">
        <v>155</v>
      </c>
      <c r="C28" s="78">
        <v>207.3</v>
      </c>
      <c r="D28" s="56">
        <f t="shared" si="0"/>
        <v>4.434542842593303</v>
      </c>
      <c r="E28" s="59">
        <v>128073</v>
      </c>
    </row>
    <row r="29" spans="1:5" ht="13.5" customHeight="1">
      <c r="A29" s="27" t="s">
        <v>24</v>
      </c>
      <c r="B29" s="77">
        <v>65</v>
      </c>
      <c r="C29" s="78">
        <v>71.3</v>
      </c>
      <c r="D29" s="56">
        <f t="shared" si="0"/>
        <v>2.3225470621164073</v>
      </c>
      <c r="E29" s="59">
        <v>84107</v>
      </c>
    </row>
    <row r="30" spans="1:5" ht="13.5" customHeight="1">
      <c r="A30" s="27" t="s">
        <v>25</v>
      </c>
      <c r="B30" s="77">
        <v>9</v>
      </c>
      <c r="C30" s="78">
        <v>10.9</v>
      </c>
      <c r="D30" s="56">
        <f t="shared" si="0"/>
        <v>0.5057498890482182</v>
      </c>
      <c r="E30" s="59">
        <v>59047</v>
      </c>
    </row>
    <row r="31" spans="1:5" ht="13.5" customHeight="1">
      <c r="A31" s="27" t="s">
        <v>26</v>
      </c>
      <c r="B31" s="77">
        <v>58</v>
      </c>
      <c r="C31" s="78">
        <v>81.8</v>
      </c>
      <c r="D31" s="56">
        <f t="shared" si="0"/>
        <v>3.37179293234279</v>
      </c>
      <c r="E31" s="59">
        <v>66466</v>
      </c>
    </row>
    <row r="32" spans="1:5" ht="13.5" customHeight="1">
      <c r="A32" s="27" t="s">
        <v>27</v>
      </c>
      <c r="B32" s="77">
        <v>909</v>
      </c>
      <c r="C32" s="78">
        <v>2797.5</v>
      </c>
      <c r="D32" s="56">
        <f t="shared" si="0"/>
        <v>15.262710113914649</v>
      </c>
      <c r="E32" s="59">
        <v>502164</v>
      </c>
    </row>
    <row r="33" spans="1:5" ht="13.5" customHeight="1">
      <c r="A33" s="27" t="s">
        <v>28</v>
      </c>
      <c r="B33" s="77">
        <v>35</v>
      </c>
      <c r="C33" s="78">
        <v>32.2</v>
      </c>
      <c r="D33" s="56">
        <f t="shared" si="0"/>
        <v>1.365896822614331</v>
      </c>
      <c r="E33" s="59">
        <v>64587</v>
      </c>
    </row>
    <row r="34" spans="1:5" ht="13.5" customHeight="1">
      <c r="A34" s="27" t="s">
        <v>58</v>
      </c>
      <c r="B34" s="77">
        <v>28</v>
      </c>
      <c r="C34" s="78">
        <v>34</v>
      </c>
      <c r="D34" s="56">
        <f t="shared" si="0"/>
        <v>1.6274273198138796</v>
      </c>
      <c r="E34" s="59">
        <v>57238</v>
      </c>
    </row>
    <row r="35" spans="1:5" ht="13.5" customHeight="1">
      <c r="A35" s="27" t="s">
        <v>29</v>
      </c>
      <c r="B35" s="77">
        <v>142</v>
      </c>
      <c r="C35" s="78">
        <v>80.2</v>
      </c>
      <c r="D35" s="56">
        <f t="shared" si="0"/>
        <v>2.8151596699242836</v>
      </c>
      <c r="E35" s="59">
        <v>78051</v>
      </c>
    </row>
    <row r="36" spans="1:5" ht="13.5" customHeight="1">
      <c r="A36" s="27" t="s">
        <v>30</v>
      </c>
      <c r="B36" s="77">
        <v>193</v>
      </c>
      <c r="C36" s="78">
        <v>198.9</v>
      </c>
      <c r="D36" s="56">
        <f t="shared" si="0"/>
        <v>9.452083307592368</v>
      </c>
      <c r="E36" s="59">
        <v>57652</v>
      </c>
    </row>
    <row r="37" spans="1:5" ht="13.5" customHeight="1">
      <c r="A37" s="27" t="s">
        <v>31</v>
      </c>
      <c r="B37" s="77">
        <v>26</v>
      </c>
      <c r="C37" s="78">
        <v>29.8</v>
      </c>
      <c r="D37" s="56">
        <f t="shared" si="0"/>
        <v>1.418757787099683</v>
      </c>
      <c r="E37" s="59">
        <v>57546</v>
      </c>
    </row>
    <row r="38" spans="1:5" ht="13.5" customHeight="1">
      <c r="A38" s="27" t="s">
        <v>32</v>
      </c>
      <c r="B38" s="77">
        <v>24.2</v>
      </c>
      <c r="C38" s="78">
        <v>18.5</v>
      </c>
      <c r="D38" s="56">
        <f t="shared" si="0"/>
        <v>1.6398644851446003</v>
      </c>
      <c r="E38" s="59">
        <v>30908</v>
      </c>
    </row>
    <row r="39" spans="1:5" ht="13.5" customHeight="1">
      <c r="A39" s="43" t="s">
        <v>62</v>
      </c>
      <c r="B39" s="77">
        <v>37</v>
      </c>
      <c r="C39" s="78">
        <v>42.5</v>
      </c>
      <c r="D39" s="56">
        <f t="shared" si="0"/>
        <v>5.26965768303691</v>
      </c>
      <c r="E39" s="59">
        <v>22096</v>
      </c>
    </row>
    <row r="40" spans="1:5" ht="13.5" customHeight="1">
      <c r="A40" s="27" t="s">
        <v>63</v>
      </c>
      <c r="B40" s="77">
        <v>19</v>
      </c>
      <c r="C40" s="78">
        <v>22.7</v>
      </c>
      <c r="D40" s="56">
        <f t="shared" si="0"/>
        <v>5.340183824653771</v>
      </c>
      <c r="E40" s="59">
        <v>11646</v>
      </c>
    </row>
    <row r="41" spans="1:5" ht="13.5" customHeight="1">
      <c r="A41" s="27" t="s">
        <v>33</v>
      </c>
      <c r="B41" s="77">
        <v>3</v>
      </c>
      <c r="C41" s="78">
        <v>13.9</v>
      </c>
      <c r="D41" s="56">
        <f t="shared" si="0"/>
        <v>2.117088713632528</v>
      </c>
      <c r="E41" s="59">
        <v>17988</v>
      </c>
    </row>
    <row r="42" spans="1:5" ht="13.5" customHeight="1">
      <c r="A42" s="27" t="s">
        <v>34</v>
      </c>
      <c r="B42" s="77">
        <v>70</v>
      </c>
      <c r="C42" s="78">
        <v>333.2</v>
      </c>
      <c r="D42" s="56">
        <f t="shared" si="0"/>
        <v>20.493819870886476</v>
      </c>
      <c r="E42" s="59">
        <v>44544</v>
      </c>
    </row>
    <row r="43" spans="1:5" ht="13.5" customHeight="1">
      <c r="A43" s="27" t="s">
        <v>35</v>
      </c>
      <c r="B43" s="77">
        <v>31.5</v>
      </c>
      <c r="C43" s="78">
        <v>37.3</v>
      </c>
      <c r="D43" s="56">
        <f t="shared" si="0"/>
        <v>12.133908907850605</v>
      </c>
      <c r="E43" s="59">
        <v>8422</v>
      </c>
    </row>
    <row r="44" spans="1:5" ht="13.5" customHeight="1">
      <c r="A44" s="27" t="s">
        <v>36</v>
      </c>
      <c r="B44" s="77">
        <v>19</v>
      </c>
      <c r="C44" s="78">
        <v>18.2</v>
      </c>
      <c r="D44" s="56">
        <f t="shared" si="0"/>
        <v>2.883922134102379</v>
      </c>
      <c r="E44" s="59">
        <v>17290</v>
      </c>
    </row>
    <row r="45" spans="1:5" ht="13.5" customHeight="1">
      <c r="A45" s="27" t="s">
        <v>37</v>
      </c>
      <c r="B45" s="77">
        <v>24</v>
      </c>
      <c r="C45" s="78">
        <v>32.9</v>
      </c>
      <c r="D45" s="56">
        <f t="shared" si="0"/>
        <v>6.336073829704054</v>
      </c>
      <c r="E45" s="59">
        <v>14226</v>
      </c>
    </row>
    <row r="46" spans="1:5" ht="13.5" customHeight="1">
      <c r="A46" s="27" t="s">
        <v>38</v>
      </c>
      <c r="B46" s="77">
        <v>37</v>
      </c>
      <c r="C46" s="78">
        <v>47</v>
      </c>
      <c r="D46" s="56">
        <f t="shared" si="0"/>
        <v>7.9192572747645285</v>
      </c>
      <c r="E46" s="59">
        <v>16260</v>
      </c>
    </row>
    <row r="47" spans="1:5" ht="13.5" customHeight="1">
      <c r="A47" s="27" t="s">
        <v>39</v>
      </c>
      <c r="B47" s="77">
        <v>22</v>
      </c>
      <c r="C47" s="78">
        <v>18.7</v>
      </c>
      <c r="D47" s="56">
        <f t="shared" si="0"/>
        <v>8.609120603651279</v>
      </c>
      <c r="E47" s="59">
        <v>5951</v>
      </c>
    </row>
    <row r="48" spans="1:5" ht="13.5" customHeight="1" thickBot="1">
      <c r="A48" s="24"/>
      <c r="B48" s="83"/>
      <c r="C48" s="80"/>
      <c r="D48" s="62"/>
      <c r="E48" s="46"/>
    </row>
    <row r="49" spans="1:5" ht="22.5" customHeight="1" thickBot="1">
      <c r="A49" s="28" t="s">
        <v>42</v>
      </c>
      <c r="B49" s="84">
        <f>SUM(B5:B48)</f>
        <v>11435.2</v>
      </c>
      <c r="C49" s="86">
        <f>SUM(C5:C47)</f>
        <v>17945.000000000004</v>
      </c>
      <c r="D49" s="63">
        <f t="shared" si="0"/>
        <v>5.5404616611523005</v>
      </c>
      <c r="E49" s="47">
        <f>SUM(E5:E48)</f>
        <v>8873698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57"/>
  <sheetViews>
    <sheetView view="pageBreakPreview" zoomScale="75" zoomScaleNormal="8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9.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70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2" t="s">
        <v>40</v>
      </c>
      <c r="B4" s="54" t="s">
        <v>45</v>
      </c>
      <c r="C4" s="55" t="s">
        <v>46</v>
      </c>
      <c r="D4" s="50" t="s">
        <v>47</v>
      </c>
      <c r="E4" s="52" t="s">
        <v>48</v>
      </c>
    </row>
    <row r="5" spans="1:6" ht="13.5" customHeight="1">
      <c r="A5" s="33" t="s">
        <v>0</v>
      </c>
      <c r="B5" s="87">
        <v>7500</v>
      </c>
      <c r="C5" s="88">
        <v>6100.2</v>
      </c>
      <c r="D5" s="26">
        <f>C5/E5/365*1000000</f>
        <v>6.27485781214063</v>
      </c>
      <c r="E5" s="58">
        <v>2663467</v>
      </c>
      <c r="F5" s="73"/>
    </row>
    <row r="6" spans="1:6" ht="13.5" customHeight="1">
      <c r="A6" s="31" t="s">
        <v>1</v>
      </c>
      <c r="B6" s="77">
        <v>1810</v>
      </c>
      <c r="C6" s="89">
        <v>1716.9</v>
      </c>
      <c r="D6" s="26">
        <f aca="true" t="shared" si="0" ref="D6:D49">C6/E6/365*1000000</f>
        <v>5.538172358607256</v>
      </c>
      <c r="E6" s="59">
        <v>849348</v>
      </c>
      <c r="F6" s="73"/>
    </row>
    <row r="7" spans="1:6" ht="13.5" customHeight="1">
      <c r="A7" s="31" t="s">
        <v>2</v>
      </c>
      <c r="B7" s="77">
        <v>399</v>
      </c>
      <c r="C7" s="89">
        <v>71.2</v>
      </c>
      <c r="D7" s="26">
        <f t="shared" si="0"/>
        <v>0.9682404222561756</v>
      </c>
      <c r="E7" s="59">
        <v>201467</v>
      </c>
      <c r="F7" s="73"/>
    </row>
    <row r="8" spans="1:6" ht="13.5" customHeight="1">
      <c r="A8" s="31" t="s">
        <v>3</v>
      </c>
      <c r="B8" s="77">
        <v>574</v>
      </c>
      <c r="C8" s="89">
        <v>706.8</v>
      </c>
      <c r="D8" s="26">
        <f t="shared" si="0"/>
        <v>4.8735782897118884</v>
      </c>
      <c r="E8" s="59">
        <v>397334</v>
      </c>
      <c r="F8" s="73"/>
    </row>
    <row r="9" spans="1:6" ht="13.5" customHeight="1">
      <c r="A9" s="31" t="s">
        <v>4</v>
      </c>
      <c r="B9" s="77">
        <v>220</v>
      </c>
      <c r="C9" s="89">
        <v>161</v>
      </c>
      <c r="D9" s="26">
        <f t="shared" si="0"/>
        <v>4.283399273737681</v>
      </c>
      <c r="E9" s="59">
        <v>102978</v>
      </c>
      <c r="F9" s="73"/>
    </row>
    <row r="10" spans="1:6" ht="13.5" customHeight="1">
      <c r="A10" s="31" t="s">
        <v>5</v>
      </c>
      <c r="B10" s="77">
        <v>440</v>
      </c>
      <c r="C10" s="89">
        <v>200.5</v>
      </c>
      <c r="D10" s="26">
        <f t="shared" si="0"/>
        <v>1.5396982590735455</v>
      </c>
      <c r="E10" s="59">
        <v>356768</v>
      </c>
      <c r="F10" s="73"/>
    </row>
    <row r="11" spans="1:6" ht="13.5" customHeight="1">
      <c r="A11" s="31" t="s">
        <v>6</v>
      </c>
      <c r="B11" s="77">
        <v>215.5</v>
      </c>
      <c r="C11" s="89">
        <v>243.8</v>
      </c>
      <c r="D11" s="26">
        <f t="shared" si="0"/>
        <v>8.694372996803803</v>
      </c>
      <c r="E11" s="59">
        <v>76825</v>
      </c>
      <c r="F11" s="73"/>
    </row>
    <row r="12" spans="1:6" ht="13.5" customHeight="1">
      <c r="A12" s="31" t="s">
        <v>7</v>
      </c>
      <c r="B12" s="77">
        <v>245</v>
      </c>
      <c r="C12" s="89">
        <v>148.7</v>
      </c>
      <c r="D12" s="26">
        <f t="shared" si="0"/>
        <v>1.1433177211901713</v>
      </c>
      <c r="E12" s="59">
        <v>356329</v>
      </c>
      <c r="F12" s="73"/>
    </row>
    <row r="13" spans="1:6" ht="13.5" customHeight="1">
      <c r="A13" s="31" t="s">
        <v>8</v>
      </c>
      <c r="B13" s="77">
        <v>176</v>
      </c>
      <c r="C13" s="89">
        <v>192.8</v>
      </c>
      <c r="D13" s="26">
        <f t="shared" si="0"/>
        <v>5.851741811317445</v>
      </c>
      <c r="E13" s="59">
        <v>90267</v>
      </c>
      <c r="F13" s="73"/>
    </row>
    <row r="14" spans="1:6" ht="13.5" customHeight="1">
      <c r="A14" s="31" t="s">
        <v>9</v>
      </c>
      <c r="B14" s="77">
        <v>394</v>
      </c>
      <c r="C14" s="89">
        <v>286.3</v>
      </c>
      <c r="D14" s="26">
        <f t="shared" si="0"/>
        <v>5.379048165872335</v>
      </c>
      <c r="E14" s="59">
        <v>145822</v>
      </c>
      <c r="F14" s="73"/>
    </row>
    <row r="15" spans="1:6" ht="13.5" customHeight="1">
      <c r="A15" s="31" t="s">
        <v>10</v>
      </c>
      <c r="B15" s="77">
        <v>305</v>
      </c>
      <c r="C15" s="89">
        <v>315.6</v>
      </c>
      <c r="D15" s="26">
        <f t="shared" si="0"/>
        <v>2.1142528578086575</v>
      </c>
      <c r="E15" s="59">
        <v>408966</v>
      </c>
      <c r="F15" s="73"/>
    </row>
    <row r="16" spans="1:6" ht="13.5" customHeight="1">
      <c r="A16" s="31" t="s">
        <v>11</v>
      </c>
      <c r="B16" s="77">
        <v>589</v>
      </c>
      <c r="C16" s="89">
        <v>586.8</v>
      </c>
      <c r="D16" s="26">
        <f t="shared" si="0"/>
        <v>5.810957894024883</v>
      </c>
      <c r="E16" s="59">
        <v>276662</v>
      </c>
      <c r="F16" s="73"/>
    </row>
    <row r="17" spans="1:6" ht="13.5" customHeight="1">
      <c r="A17" s="31" t="s">
        <v>12</v>
      </c>
      <c r="B17" s="77">
        <v>437</v>
      </c>
      <c r="C17" s="89">
        <v>455.5</v>
      </c>
      <c r="D17" s="26">
        <f t="shared" si="0"/>
        <v>4.621522893761234</v>
      </c>
      <c r="E17" s="59">
        <v>270029</v>
      </c>
      <c r="F17" s="73"/>
    </row>
    <row r="18" spans="1:6" ht="13.5" customHeight="1">
      <c r="A18" s="31" t="s">
        <v>13</v>
      </c>
      <c r="B18" s="77">
        <v>97</v>
      </c>
      <c r="C18" s="89">
        <v>76</v>
      </c>
      <c r="D18" s="26">
        <f t="shared" si="0"/>
        <v>2.040184384348189</v>
      </c>
      <c r="E18" s="59">
        <v>102059</v>
      </c>
      <c r="F18" s="73"/>
    </row>
    <row r="19" spans="1:6" ht="13.5" customHeight="1">
      <c r="A19" s="31" t="s">
        <v>14</v>
      </c>
      <c r="B19" s="77">
        <v>229</v>
      </c>
      <c r="C19" s="89">
        <v>285.1</v>
      </c>
      <c r="D19" s="26">
        <f t="shared" si="0"/>
        <v>6.646436725444464</v>
      </c>
      <c r="E19" s="59">
        <v>117521</v>
      </c>
      <c r="F19" s="73"/>
    </row>
    <row r="20" spans="1:6" ht="13.5" customHeight="1">
      <c r="A20" s="31" t="s">
        <v>15</v>
      </c>
      <c r="B20" s="77">
        <v>193</v>
      </c>
      <c r="C20" s="89">
        <v>279.1</v>
      </c>
      <c r="D20" s="26">
        <f t="shared" si="0"/>
        <v>3.1586063450188377</v>
      </c>
      <c r="E20" s="59">
        <v>242087</v>
      </c>
      <c r="F20" s="73"/>
    </row>
    <row r="21" spans="1:6" ht="13.5" customHeight="1">
      <c r="A21" s="31" t="s">
        <v>16</v>
      </c>
      <c r="B21" s="77">
        <v>172</v>
      </c>
      <c r="C21" s="89">
        <v>152.7</v>
      </c>
      <c r="D21" s="26">
        <f t="shared" si="0"/>
        <v>3.7060714041277913</v>
      </c>
      <c r="E21" s="59">
        <v>112884</v>
      </c>
      <c r="F21" s="73"/>
    </row>
    <row r="22" spans="1:6" ht="13.5" customHeight="1">
      <c r="A22" s="31" t="s">
        <v>17</v>
      </c>
      <c r="B22" s="77">
        <v>366</v>
      </c>
      <c r="C22" s="89">
        <v>436.5</v>
      </c>
      <c r="D22" s="26">
        <f t="shared" si="0"/>
        <v>9.644977546425983</v>
      </c>
      <c r="E22" s="59">
        <v>123991</v>
      </c>
      <c r="F22" s="73"/>
    </row>
    <row r="23" spans="1:6" ht="13.5" customHeight="1">
      <c r="A23" s="31" t="s">
        <v>18</v>
      </c>
      <c r="B23" s="77">
        <v>113</v>
      </c>
      <c r="C23" s="89">
        <v>144.6</v>
      </c>
      <c r="D23" s="26">
        <f t="shared" si="0"/>
        <v>3.1655164487546448</v>
      </c>
      <c r="E23" s="59">
        <v>125150</v>
      </c>
      <c r="F23" s="73"/>
    </row>
    <row r="24" spans="1:6" ht="13.5" customHeight="1">
      <c r="A24" s="31" t="s">
        <v>19</v>
      </c>
      <c r="B24" s="77">
        <v>439</v>
      </c>
      <c r="C24" s="89">
        <v>428.8</v>
      </c>
      <c r="D24" s="26">
        <f t="shared" si="0"/>
        <v>6.27869743970298</v>
      </c>
      <c r="E24" s="59">
        <v>187108</v>
      </c>
      <c r="F24" s="73"/>
    </row>
    <row r="25" spans="1:6" ht="13.5" customHeight="1">
      <c r="A25" s="31" t="s">
        <v>20</v>
      </c>
      <c r="B25" s="77">
        <v>149</v>
      </c>
      <c r="C25" s="89">
        <v>135.3</v>
      </c>
      <c r="D25" s="26">
        <f t="shared" si="0"/>
        <v>2.7861830034187887</v>
      </c>
      <c r="E25" s="59">
        <v>133044</v>
      </c>
      <c r="F25" s="73"/>
    </row>
    <row r="26" spans="1:6" ht="13.5" customHeight="1">
      <c r="A26" s="31" t="s">
        <v>21</v>
      </c>
      <c r="B26" s="77">
        <v>48</v>
      </c>
      <c r="C26" s="89">
        <v>37.5</v>
      </c>
      <c r="D26" s="26">
        <f t="shared" si="0"/>
        <v>1.4118611775261067</v>
      </c>
      <c r="E26" s="59">
        <v>72769</v>
      </c>
      <c r="F26" s="73"/>
    </row>
    <row r="27" spans="1:6" ht="13.5" customHeight="1">
      <c r="A27" s="31" t="s">
        <v>22</v>
      </c>
      <c r="B27" s="77">
        <v>32</v>
      </c>
      <c r="C27" s="89">
        <v>28.6</v>
      </c>
      <c r="D27" s="26">
        <f t="shared" si="0"/>
        <v>0.6722331172824672</v>
      </c>
      <c r="E27" s="59">
        <v>116561</v>
      </c>
      <c r="F27" s="73"/>
    </row>
    <row r="28" spans="1:6" ht="13.5" customHeight="1">
      <c r="A28" s="31" t="s">
        <v>23</v>
      </c>
      <c r="B28" s="77">
        <v>277</v>
      </c>
      <c r="C28" s="89">
        <v>307.7</v>
      </c>
      <c r="D28" s="26">
        <f t="shared" si="0"/>
        <v>6.582290557964106</v>
      </c>
      <c r="E28" s="59">
        <v>128073</v>
      </c>
      <c r="F28" s="73"/>
    </row>
    <row r="29" spans="1:6" ht="13.5" customHeight="1">
      <c r="A29" s="31" t="s">
        <v>24</v>
      </c>
      <c r="B29" s="77">
        <v>201</v>
      </c>
      <c r="C29" s="89">
        <v>213.2</v>
      </c>
      <c r="D29" s="26">
        <f t="shared" si="0"/>
        <v>6.944839181531809</v>
      </c>
      <c r="E29" s="59">
        <v>84107</v>
      </c>
      <c r="F29" s="73"/>
    </row>
    <row r="30" spans="1:6" ht="13.5" customHeight="1">
      <c r="A30" s="31" t="s">
        <v>25</v>
      </c>
      <c r="B30" s="77">
        <v>132</v>
      </c>
      <c r="C30" s="89">
        <v>147.4</v>
      </c>
      <c r="D30" s="26">
        <f t="shared" si="0"/>
        <v>6.8392232702483815</v>
      </c>
      <c r="E30" s="59">
        <v>59047</v>
      </c>
      <c r="F30" s="73"/>
    </row>
    <row r="31" spans="1:6" ht="13.5" customHeight="1">
      <c r="A31" s="31" t="s">
        <v>26</v>
      </c>
      <c r="B31" s="77">
        <v>67</v>
      </c>
      <c r="C31" s="89">
        <v>70.6</v>
      </c>
      <c r="D31" s="26">
        <f t="shared" si="0"/>
        <v>2.910129352364315</v>
      </c>
      <c r="E31" s="59">
        <v>66466</v>
      </c>
      <c r="F31" s="73"/>
    </row>
    <row r="32" spans="1:6" ht="13.5" customHeight="1">
      <c r="A32" s="31" t="s">
        <v>27</v>
      </c>
      <c r="B32" s="77">
        <v>964</v>
      </c>
      <c r="C32" s="89">
        <v>731</v>
      </c>
      <c r="D32" s="26">
        <f t="shared" si="0"/>
        <v>3.9882184426350697</v>
      </c>
      <c r="E32" s="59">
        <v>502164</v>
      </c>
      <c r="F32" s="73"/>
    </row>
    <row r="33" spans="1:6" ht="13.5" customHeight="1">
      <c r="A33" s="31" t="s">
        <v>28</v>
      </c>
      <c r="B33" s="77">
        <v>281</v>
      </c>
      <c r="C33" s="89">
        <v>165.6</v>
      </c>
      <c r="D33" s="26">
        <f t="shared" si="0"/>
        <v>7.0246122305879855</v>
      </c>
      <c r="E33" s="59">
        <v>64587</v>
      </c>
      <c r="F33" s="73"/>
    </row>
    <row r="34" spans="1:6" ht="13.5" customHeight="1">
      <c r="A34" s="31" t="s">
        <v>58</v>
      </c>
      <c r="B34" s="77">
        <v>34</v>
      </c>
      <c r="C34" s="89">
        <v>37.7</v>
      </c>
      <c r="D34" s="61">
        <f t="shared" si="0"/>
        <v>1.804529704617155</v>
      </c>
      <c r="E34" s="59">
        <v>57238</v>
      </c>
      <c r="F34" s="73"/>
    </row>
    <row r="35" spans="1:6" ht="13.5" customHeight="1">
      <c r="A35" s="31" t="s">
        <v>29</v>
      </c>
      <c r="B35" s="77">
        <v>53</v>
      </c>
      <c r="C35" s="89">
        <v>70.1</v>
      </c>
      <c r="D35" s="26">
        <f t="shared" si="0"/>
        <v>2.4606320805697295</v>
      </c>
      <c r="E35" s="59">
        <v>78051</v>
      </c>
      <c r="F35" s="73"/>
    </row>
    <row r="36" spans="1:6" ht="13.5" customHeight="1">
      <c r="A36" s="31" t="s">
        <v>30</v>
      </c>
      <c r="B36" s="77">
        <v>79.9</v>
      </c>
      <c r="C36" s="89">
        <v>97.8</v>
      </c>
      <c r="D36" s="26">
        <f t="shared" si="0"/>
        <v>4.647630706297302</v>
      </c>
      <c r="E36" s="59">
        <v>57652</v>
      </c>
      <c r="F36" s="73"/>
    </row>
    <row r="37" spans="1:6" ht="13.5" customHeight="1">
      <c r="A37" s="31" t="s">
        <v>31</v>
      </c>
      <c r="B37" s="77">
        <v>82</v>
      </c>
      <c r="C37" s="89">
        <v>138.7</v>
      </c>
      <c r="D37" s="26">
        <f t="shared" si="0"/>
        <v>6.603412921836444</v>
      </c>
      <c r="E37" s="59">
        <v>57546</v>
      </c>
      <c r="F37" s="73"/>
    </row>
    <row r="38" spans="1:6" ht="13.5" customHeight="1">
      <c r="A38" s="31" t="s">
        <v>32</v>
      </c>
      <c r="B38" s="77">
        <v>46.8</v>
      </c>
      <c r="C38" s="89">
        <v>30.1</v>
      </c>
      <c r="D38" s="26">
        <f t="shared" si="0"/>
        <v>2.668103837992026</v>
      </c>
      <c r="E38" s="59">
        <v>30908</v>
      </c>
      <c r="F38" s="73"/>
    </row>
    <row r="39" spans="1:6" ht="13.5" customHeight="1">
      <c r="A39" s="43" t="s">
        <v>62</v>
      </c>
      <c r="B39" s="77">
        <v>32</v>
      </c>
      <c r="C39" s="89">
        <v>34.6</v>
      </c>
      <c r="D39" s="26">
        <f t="shared" si="0"/>
        <v>4.290121313719461</v>
      </c>
      <c r="E39" s="59">
        <v>22096</v>
      </c>
      <c r="F39" s="73"/>
    </row>
    <row r="40" spans="1:6" ht="13.5" customHeight="1">
      <c r="A40" s="27" t="s">
        <v>63</v>
      </c>
      <c r="B40" s="77">
        <v>20</v>
      </c>
      <c r="C40" s="89">
        <v>17.7</v>
      </c>
      <c r="D40" s="26">
        <f t="shared" si="0"/>
        <v>4.163931880897433</v>
      </c>
      <c r="E40" s="59">
        <v>11646</v>
      </c>
      <c r="F40" s="73"/>
    </row>
    <row r="41" spans="1:6" ht="13.5" customHeight="1">
      <c r="A41" s="31" t="s">
        <v>33</v>
      </c>
      <c r="B41" s="77">
        <v>55</v>
      </c>
      <c r="C41" s="89">
        <v>54.2</v>
      </c>
      <c r="D41" s="26">
        <f t="shared" si="0"/>
        <v>8.25512289776137</v>
      </c>
      <c r="E41" s="59">
        <v>17988</v>
      </c>
      <c r="F41" s="73"/>
    </row>
    <row r="42" spans="1:6" ht="13.5" customHeight="1">
      <c r="A42" s="31" t="s">
        <v>34</v>
      </c>
      <c r="B42" s="77">
        <v>88</v>
      </c>
      <c r="C42" s="89">
        <v>118.9</v>
      </c>
      <c r="D42" s="26">
        <f t="shared" si="0"/>
        <v>7.3130707762557075</v>
      </c>
      <c r="E42" s="59">
        <v>44544</v>
      </c>
      <c r="F42" s="73"/>
    </row>
    <row r="43" spans="1:6" ht="13.5" customHeight="1">
      <c r="A43" s="31" t="s">
        <v>35</v>
      </c>
      <c r="B43" s="77">
        <v>9.3</v>
      </c>
      <c r="C43" s="89">
        <v>13.5</v>
      </c>
      <c r="D43" s="26">
        <f t="shared" si="0"/>
        <v>4.391629229382927</v>
      </c>
      <c r="E43" s="59">
        <v>8422</v>
      </c>
      <c r="F43" s="73"/>
    </row>
    <row r="44" spans="1:6" ht="13.5" customHeight="1">
      <c r="A44" s="31" t="s">
        <v>36</v>
      </c>
      <c r="B44" s="77">
        <v>27</v>
      </c>
      <c r="C44" s="89">
        <v>46.3</v>
      </c>
      <c r="D44" s="26">
        <f t="shared" si="0"/>
        <v>7.33657114334836</v>
      </c>
      <c r="E44" s="59">
        <v>17290</v>
      </c>
      <c r="F44" s="73"/>
    </row>
    <row r="45" spans="1:6" ht="13.5" customHeight="1">
      <c r="A45" s="31" t="s">
        <v>37</v>
      </c>
      <c r="B45" s="77">
        <v>21</v>
      </c>
      <c r="C45" s="89">
        <v>26.3</v>
      </c>
      <c r="D45" s="26">
        <f t="shared" si="0"/>
        <v>5.06500734714944</v>
      </c>
      <c r="E45" s="59">
        <v>14226</v>
      </c>
      <c r="F45" s="73"/>
    </row>
    <row r="46" spans="1:6" ht="13.5" customHeight="1">
      <c r="A46" s="31" t="s">
        <v>38</v>
      </c>
      <c r="B46" s="77">
        <v>33</v>
      </c>
      <c r="C46" s="89">
        <v>38.1</v>
      </c>
      <c r="D46" s="26">
        <f t="shared" si="0"/>
        <v>6.419653237628268</v>
      </c>
      <c r="E46" s="59">
        <v>16260</v>
      </c>
      <c r="F46" s="73"/>
    </row>
    <row r="47" spans="1:6" ht="13.5" customHeight="1">
      <c r="A47" s="31" t="s">
        <v>39</v>
      </c>
      <c r="B47" s="77">
        <v>10</v>
      </c>
      <c r="C47" s="89">
        <v>12.3</v>
      </c>
      <c r="D47" s="26">
        <f t="shared" si="0"/>
        <v>5.6626836056102</v>
      </c>
      <c r="E47" s="59">
        <v>5951</v>
      </c>
      <c r="F47" s="73"/>
    </row>
    <row r="48" spans="1:5" ht="13.5" customHeight="1" thickBot="1">
      <c r="A48" s="34"/>
      <c r="B48" s="83"/>
      <c r="C48" s="80"/>
      <c r="D48" s="60"/>
      <c r="E48" s="46"/>
    </row>
    <row r="49" spans="1:6" ht="22.5" customHeight="1" thickBot="1">
      <c r="A49" s="28" t="s">
        <v>42</v>
      </c>
      <c r="B49" s="84">
        <f>SUM(B5:B48)</f>
        <v>17655.5</v>
      </c>
      <c r="C49" s="86">
        <f>SUM(C5:C48)</f>
        <v>15562.100000000002</v>
      </c>
      <c r="D49" s="39">
        <f t="shared" si="0"/>
        <v>4.804748866927736</v>
      </c>
      <c r="E49" s="47">
        <f>SUM(E5:E47)</f>
        <v>8873698</v>
      </c>
      <c r="F49" s="73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75"/>
      <c r="C5" s="90">
        <v>0</v>
      </c>
      <c r="D5" s="26"/>
      <c r="E5" s="58">
        <v>2663467</v>
      </c>
      <c r="H5" s="4"/>
    </row>
    <row r="6" spans="1:8" ht="13.5" customHeight="1">
      <c r="A6" s="31" t="s">
        <v>1</v>
      </c>
      <c r="B6" s="77"/>
      <c r="C6" s="91">
        <v>0</v>
      </c>
      <c r="D6" s="56"/>
      <c r="E6" s="59">
        <v>849348</v>
      </c>
      <c r="H6" s="4"/>
    </row>
    <row r="7" spans="1:8" ht="13.5" customHeight="1">
      <c r="A7" s="31" t="s">
        <v>2</v>
      </c>
      <c r="B7" s="77">
        <v>270</v>
      </c>
      <c r="C7" s="91">
        <v>223.7</v>
      </c>
      <c r="D7" s="56">
        <f>C7/E7/365*1000000</f>
        <v>3.0420699783526186</v>
      </c>
      <c r="E7" s="59">
        <v>201467</v>
      </c>
      <c r="H7" s="4"/>
    </row>
    <row r="8" spans="1:8" ht="13.5" customHeight="1">
      <c r="A8" s="31" t="s">
        <v>3</v>
      </c>
      <c r="B8" s="77"/>
      <c r="C8" s="92">
        <v>0</v>
      </c>
      <c r="D8" s="56"/>
      <c r="E8" s="59">
        <v>397334</v>
      </c>
      <c r="H8" s="4"/>
    </row>
    <row r="9" spans="1:8" ht="13.5" customHeight="1">
      <c r="A9" s="31" t="s">
        <v>4</v>
      </c>
      <c r="B9" s="77">
        <v>20</v>
      </c>
      <c r="C9" s="91">
        <v>11.7</v>
      </c>
      <c r="D9" s="56">
        <f aca="true" t="shared" si="0" ref="D9:D15">C9/E9/365*1000000</f>
        <v>0.3112780838678936</v>
      </c>
      <c r="E9" s="59">
        <v>102978</v>
      </c>
      <c r="H9" s="4"/>
    </row>
    <row r="10" spans="1:8" ht="13.5" customHeight="1">
      <c r="A10" s="31" t="s">
        <v>5</v>
      </c>
      <c r="B10" s="77">
        <v>120</v>
      </c>
      <c r="C10" s="91">
        <v>129</v>
      </c>
      <c r="D10" s="56">
        <f t="shared" si="0"/>
        <v>0.9906288050897125</v>
      </c>
      <c r="E10" s="59">
        <v>356768</v>
      </c>
      <c r="H10" s="4"/>
    </row>
    <row r="11" spans="1:8" ht="13.5" customHeight="1">
      <c r="A11" s="31" t="s">
        <v>6</v>
      </c>
      <c r="B11" s="77">
        <v>2.8</v>
      </c>
      <c r="C11" s="91">
        <v>0</v>
      </c>
      <c r="D11" s="56">
        <f t="shared" si="0"/>
        <v>0</v>
      </c>
      <c r="E11" s="59">
        <v>76825</v>
      </c>
      <c r="H11" s="4"/>
    </row>
    <row r="12" spans="1:8" ht="13.5" customHeight="1">
      <c r="A12" s="31" t="s">
        <v>7</v>
      </c>
      <c r="B12" s="77">
        <v>1</v>
      </c>
      <c r="C12" s="91">
        <v>7.6</v>
      </c>
      <c r="D12" s="56">
        <f t="shared" si="0"/>
        <v>0.058434530471051134</v>
      </c>
      <c r="E12" s="59">
        <v>356329</v>
      </c>
      <c r="H12" s="4"/>
    </row>
    <row r="13" spans="1:8" ht="13.5" customHeight="1">
      <c r="A13" s="31" t="s">
        <v>8</v>
      </c>
      <c r="B13" s="77">
        <v>88</v>
      </c>
      <c r="C13" s="91">
        <v>64.5</v>
      </c>
      <c r="D13" s="56">
        <f t="shared" si="0"/>
        <v>1.9576625872924023</v>
      </c>
      <c r="E13" s="59">
        <v>90267</v>
      </c>
      <c r="H13" s="4"/>
    </row>
    <row r="14" spans="1:8" ht="13.5" customHeight="1">
      <c r="A14" s="31" t="s">
        <v>9</v>
      </c>
      <c r="B14" s="77">
        <v>150</v>
      </c>
      <c r="C14" s="91">
        <v>142.9</v>
      </c>
      <c r="D14" s="56">
        <f t="shared" si="0"/>
        <v>2.684827044719374</v>
      </c>
      <c r="E14" s="59">
        <v>145822</v>
      </c>
      <c r="H14" s="4"/>
    </row>
    <row r="15" spans="1:8" ht="13.5" customHeight="1">
      <c r="A15" s="31" t="s">
        <v>10</v>
      </c>
      <c r="B15" s="77">
        <v>1351</v>
      </c>
      <c r="C15" s="91">
        <v>213.2</v>
      </c>
      <c r="D15" s="56">
        <f t="shared" si="0"/>
        <v>1.4282595351229583</v>
      </c>
      <c r="E15" s="59">
        <v>408966</v>
      </c>
      <c r="H15" s="4"/>
    </row>
    <row r="16" spans="1:8" ht="13.5" customHeight="1">
      <c r="A16" s="31" t="s">
        <v>11</v>
      </c>
      <c r="B16" s="77"/>
      <c r="C16" s="92">
        <v>0</v>
      </c>
      <c r="D16" s="56"/>
      <c r="E16" s="59">
        <v>276662</v>
      </c>
      <c r="H16" s="4"/>
    </row>
    <row r="17" spans="1:8" ht="13.5" customHeight="1">
      <c r="A17" s="31" t="s">
        <v>12</v>
      </c>
      <c r="B17" s="77"/>
      <c r="C17" s="91">
        <v>0</v>
      </c>
      <c r="D17" s="56"/>
      <c r="E17" s="59">
        <v>270029</v>
      </c>
      <c r="H17" s="4"/>
    </row>
    <row r="18" spans="1:8" ht="13.5" customHeight="1">
      <c r="A18" s="31" t="s">
        <v>13</v>
      </c>
      <c r="B18" s="77">
        <v>2</v>
      </c>
      <c r="C18" s="91">
        <v>0</v>
      </c>
      <c r="D18" s="56">
        <f>C18/E18/365*1000000</f>
        <v>0</v>
      </c>
      <c r="E18" s="59">
        <v>102059</v>
      </c>
      <c r="H18" s="4"/>
    </row>
    <row r="19" spans="1:8" ht="13.5" customHeight="1">
      <c r="A19" s="31" t="s">
        <v>14</v>
      </c>
      <c r="B19" s="77"/>
      <c r="C19" s="92">
        <v>0</v>
      </c>
      <c r="D19" s="56"/>
      <c r="E19" s="59">
        <v>117521</v>
      </c>
      <c r="H19" s="4"/>
    </row>
    <row r="20" spans="1:8" ht="13.5" customHeight="1">
      <c r="A20" s="31" t="s">
        <v>15</v>
      </c>
      <c r="B20" s="77">
        <v>359</v>
      </c>
      <c r="C20" s="91">
        <v>174.7</v>
      </c>
      <c r="D20" s="56">
        <f>C20/E20/365*1000000</f>
        <v>1.977099707899645</v>
      </c>
      <c r="E20" s="59">
        <v>242087</v>
      </c>
      <c r="H20" s="4"/>
    </row>
    <row r="21" spans="1:8" ht="13.5" customHeight="1">
      <c r="A21" s="31" t="s">
        <v>16</v>
      </c>
      <c r="B21" s="77"/>
      <c r="C21" s="91">
        <v>0</v>
      </c>
      <c r="D21" s="56"/>
      <c r="E21" s="59">
        <v>112884</v>
      </c>
      <c r="H21" s="4"/>
    </row>
    <row r="22" spans="1:8" ht="13.5" customHeight="1">
      <c r="A22" s="31" t="s">
        <v>17</v>
      </c>
      <c r="B22" s="77">
        <v>83</v>
      </c>
      <c r="C22" s="91">
        <v>36</v>
      </c>
      <c r="D22" s="56">
        <f>C22/E22/365*1000000</f>
        <v>0.7954620656846172</v>
      </c>
      <c r="E22" s="59">
        <v>123991</v>
      </c>
      <c r="H22" s="4"/>
    </row>
    <row r="23" spans="1:8" ht="13.5" customHeight="1">
      <c r="A23" s="31" t="s">
        <v>18</v>
      </c>
      <c r="B23" s="77">
        <v>14</v>
      </c>
      <c r="C23" s="91">
        <v>12.5</v>
      </c>
      <c r="D23" s="56">
        <f>C23/E23/365*1000000</f>
        <v>0.27364422966412905</v>
      </c>
      <c r="E23" s="59">
        <v>125150</v>
      </c>
      <c r="H23" s="4"/>
    </row>
    <row r="24" spans="1:8" ht="13.5" customHeight="1">
      <c r="A24" s="31" t="s">
        <v>19</v>
      </c>
      <c r="B24" s="77">
        <v>743</v>
      </c>
      <c r="C24" s="91">
        <v>0</v>
      </c>
      <c r="D24" s="56">
        <f>C24/E24/365*1000000</f>
        <v>0</v>
      </c>
      <c r="E24" s="59">
        <v>187108</v>
      </c>
      <c r="H24" s="4"/>
    </row>
    <row r="25" spans="1:8" ht="13.5" customHeight="1">
      <c r="A25" s="31" t="s">
        <v>20</v>
      </c>
      <c r="B25" s="77">
        <v>14</v>
      </c>
      <c r="C25" s="91">
        <v>12.4</v>
      </c>
      <c r="D25" s="56">
        <f>C25/E25/365*1000000</f>
        <v>0.2553486270686843</v>
      </c>
      <c r="E25" s="59">
        <v>133044</v>
      </c>
      <c r="H25" s="4"/>
    </row>
    <row r="26" spans="1:8" ht="13.5" customHeight="1">
      <c r="A26" s="31" t="s">
        <v>21</v>
      </c>
      <c r="B26" s="77">
        <v>0</v>
      </c>
      <c r="C26" s="93">
        <v>0</v>
      </c>
      <c r="D26" s="56"/>
      <c r="E26" s="59">
        <v>72769</v>
      </c>
      <c r="H26" s="4"/>
    </row>
    <row r="27" spans="1:8" ht="13.5" customHeight="1">
      <c r="A27" s="31" t="s">
        <v>22</v>
      </c>
      <c r="B27" s="77">
        <v>0</v>
      </c>
      <c r="C27" s="93">
        <v>0</v>
      </c>
      <c r="D27" s="56"/>
      <c r="E27" s="59">
        <v>116561</v>
      </c>
      <c r="H27" s="4"/>
    </row>
    <row r="28" spans="1:8" ht="13.5" customHeight="1">
      <c r="A28" s="31" t="s">
        <v>23</v>
      </c>
      <c r="B28" s="77">
        <v>67</v>
      </c>
      <c r="C28" s="93">
        <v>156</v>
      </c>
      <c r="D28" s="56">
        <f>C28/E28/365*1000000</f>
        <v>3.3371378844406903</v>
      </c>
      <c r="E28" s="59">
        <v>128073</v>
      </c>
      <c r="H28" s="4"/>
    </row>
    <row r="29" spans="1:8" ht="13.5" customHeight="1">
      <c r="A29" s="31" t="s">
        <v>24</v>
      </c>
      <c r="B29" s="77">
        <v>41</v>
      </c>
      <c r="C29" s="91">
        <v>0</v>
      </c>
      <c r="D29" s="56">
        <f>C29/E29/365*1000000</f>
        <v>0</v>
      </c>
      <c r="E29" s="59">
        <v>84107</v>
      </c>
      <c r="H29" s="4"/>
    </row>
    <row r="30" spans="1:8" ht="13.5" customHeight="1">
      <c r="A30" s="31" t="s">
        <v>25</v>
      </c>
      <c r="B30" s="77">
        <v>83</v>
      </c>
      <c r="C30" s="91">
        <v>0</v>
      </c>
      <c r="D30" s="56">
        <f>C30/E30/365*1000000</f>
        <v>0</v>
      </c>
      <c r="E30" s="59">
        <v>59047</v>
      </c>
      <c r="H30" s="4"/>
    </row>
    <row r="31" spans="1:8" ht="13.5" customHeight="1">
      <c r="A31" s="31" t="s">
        <v>26</v>
      </c>
      <c r="B31" s="77"/>
      <c r="C31" s="91">
        <v>0</v>
      </c>
      <c r="D31" s="56"/>
      <c r="E31" s="59">
        <v>66466</v>
      </c>
      <c r="H31" s="4"/>
    </row>
    <row r="32" spans="1:8" ht="13.5" customHeight="1">
      <c r="A32" s="31" t="s">
        <v>27</v>
      </c>
      <c r="B32" s="77">
        <v>176</v>
      </c>
      <c r="C32" s="93">
        <v>0.1</v>
      </c>
      <c r="D32" s="56">
        <f>C32/E32/365*1000000</f>
        <v>0.0005455839182811313</v>
      </c>
      <c r="E32" s="59">
        <v>502164</v>
      </c>
      <c r="H32" s="4"/>
    </row>
    <row r="33" spans="1:8" ht="13.5" customHeight="1">
      <c r="A33" s="31" t="s">
        <v>28</v>
      </c>
      <c r="B33" s="77">
        <v>146</v>
      </c>
      <c r="C33" s="91">
        <v>151.9</v>
      </c>
      <c r="D33" s="56">
        <f>C33/E33/365*1000000</f>
        <v>6.44346979363717</v>
      </c>
      <c r="E33" s="59">
        <v>64587</v>
      </c>
      <c r="H33" s="4"/>
    </row>
    <row r="34" spans="1:8" ht="13.5" customHeight="1">
      <c r="A34" s="31" t="s">
        <v>58</v>
      </c>
      <c r="B34" s="77"/>
      <c r="C34" s="91">
        <v>0</v>
      </c>
      <c r="D34" s="56"/>
      <c r="E34" s="59">
        <v>57238</v>
      </c>
      <c r="H34" s="4"/>
    </row>
    <row r="35" spans="1:8" ht="13.5" customHeight="1">
      <c r="A35" s="31" t="s">
        <v>29</v>
      </c>
      <c r="B35" s="77">
        <v>4</v>
      </c>
      <c r="C35" s="91">
        <v>0</v>
      </c>
      <c r="D35" s="56">
        <f>C35/E35/365*1000000</f>
        <v>0</v>
      </c>
      <c r="E35" s="59">
        <v>78051</v>
      </c>
      <c r="H35" s="4"/>
    </row>
    <row r="36" spans="1:8" ht="13.5" customHeight="1">
      <c r="A36" s="31" t="s">
        <v>30</v>
      </c>
      <c r="B36" s="77"/>
      <c r="C36" s="91">
        <v>9.3</v>
      </c>
      <c r="D36" s="56"/>
      <c r="E36" s="59">
        <v>57652</v>
      </c>
      <c r="H36" s="4"/>
    </row>
    <row r="37" spans="1:8" ht="13.5" customHeight="1">
      <c r="A37" s="31" t="s">
        <v>31</v>
      </c>
      <c r="B37" s="77">
        <v>295</v>
      </c>
      <c r="C37" s="91">
        <v>241</v>
      </c>
      <c r="D37" s="56">
        <f>C37/E37/365*1000000</f>
        <v>11.473846533255825</v>
      </c>
      <c r="E37" s="59">
        <v>57546</v>
      </c>
      <c r="H37" s="4"/>
    </row>
    <row r="38" spans="1:8" ht="13.5" customHeight="1">
      <c r="A38" s="31" t="s">
        <v>32</v>
      </c>
      <c r="B38" s="77"/>
      <c r="C38" s="91">
        <v>0</v>
      </c>
      <c r="D38" s="56"/>
      <c r="E38" s="59">
        <v>30908</v>
      </c>
      <c r="H38" s="4"/>
    </row>
    <row r="39" spans="1:8" ht="13.5" customHeight="1">
      <c r="A39" s="43" t="s">
        <v>62</v>
      </c>
      <c r="B39" s="77">
        <v>18</v>
      </c>
      <c r="C39" s="91">
        <v>13.7</v>
      </c>
      <c r="D39" s="56">
        <f>C39/E39/365*1000000</f>
        <v>1.6986896531201332</v>
      </c>
      <c r="E39" s="59">
        <v>22096</v>
      </c>
      <c r="H39" s="4"/>
    </row>
    <row r="40" spans="1:8" ht="13.5" customHeight="1">
      <c r="A40" s="27" t="s">
        <v>63</v>
      </c>
      <c r="B40" s="77"/>
      <c r="C40" s="91">
        <v>0</v>
      </c>
      <c r="D40" s="56"/>
      <c r="E40" s="59">
        <v>11646</v>
      </c>
      <c r="H40" s="4"/>
    </row>
    <row r="41" spans="1:8" ht="13.5" customHeight="1">
      <c r="A41" s="31" t="s">
        <v>33</v>
      </c>
      <c r="B41" s="77"/>
      <c r="C41" s="91">
        <v>0</v>
      </c>
      <c r="D41" s="56"/>
      <c r="E41" s="59">
        <v>17988</v>
      </c>
      <c r="H41" s="4"/>
    </row>
    <row r="42" spans="1:8" ht="13.5" customHeight="1">
      <c r="A42" s="31" t="s">
        <v>34</v>
      </c>
      <c r="B42" s="77"/>
      <c r="C42" s="91">
        <v>0</v>
      </c>
      <c r="D42" s="56"/>
      <c r="E42" s="59">
        <v>44544</v>
      </c>
      <c r="H42" s="4"/>
    </row>
    <row r="43" spans="1:8" ht="13.5" customHeight="1">
      <c r="A43" s="31" t="s">
        <v>35</v>
      </c>
      <c r="B43" s="77">
        <v>0.2</v>
      </c>
      <c r="C43" s="91">
        <v>0.3</v>
      </c>
      <c r="D43" s="56">
        <f>C43/E43/365*1000000</f>
        <v>0.09759176065295393</v>
      </c>
      <c r="E43" s="59">
        <v>8422</v>
      </c>
      <c r="H43" s="4"/>
    </row>
    <row r="44" spans="1:8" ht="13.5" customHeight="1">
      <c r="A44" s="31" t="s">
        <v>36</v>
      </c>
      <c r="B44" s="77"/>
      <c r="C44" s="91">
        <v>0</v>
      </c>
      <c r="D44" s="56"/>
      <c r="E44" s="59">
        <v>17290</v>
      </c>
      <c r="H44" s="4"/>
    </row>
    <row r="45" spans="1:8" ht="13.5" customHeight="1">
      <c r="A45" s="31" t="s">
        <v>37</v>
      </c>
      <c r="B45" s="77"/>
      <c r="C45" s="91">
        <v>0</v>
      </c>
      <c r="D45" s="56"/>
      <c r="E45" s="59">
        <v>14226</v>
      </c>
      <c r="H45" s="4"/>
    </row>
    <row r="46" spans="1:8" ht="13.5" customHeight="1">
      <c r="A46" s="31" t="s">
        <v>38</v>
      </c>
      <c r="B46" s="77"/>
      <c r="C46" s="91">
        <v>0</v>
      </c>
      <c r="D46" s="56"/>
      <c r="E46" s="59">
        <v>16260</v>
      </c>
      <c r="H46" s="4"/>
    </row>
    <row r="47" spans="1:8" ht="13.5" customHeight="1">
      <c r="A47" s="31" t="s">
        <v>39</v>
      </c>
      <c r="B47" s="77">
        <v>1</v>
      </c>
      <c r="C47" s="91">
        <v>0</v>
      </c>
      <c r="D47" s="56">
        <f>C47/E47/365*1000000</f>
        <v>0</v>
      </c>
      <c r="E47" s="59">
        <v>5951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4049</v>
      </c>
      <c r="C49" s="82">
        <f>SUM(C5:C47)</f>
        <v>1600.5</v>
      </c>
      <c r="D49" s="64">
        <f>C49/E49/365*1000000</f>
        <v>0.4941492832919618</v>
      </c>
      <c r="E49" s="47">
        <f>SUM(E5:E48)</f>
        <v>8873698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3" width="16.625" style="71" customWidth="1"/>
    <col min="4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21"/>
      <c r="D1" s="3"/>
      <c r="E1" s="3"/>
    </row>
    <row r="2" spans="1:5" ht="15" customHeight="1">
      <c r="A2" s="11" t="s">
        <v>52</v>
      </c>
      <c r="B2" s="7"/>
      <c r="C2" s="21"/>
      <c r="D2" s="3"/>
      <c r="E2" s="3"/>
    </row>
    <row r="3" spans="1:5" ht="13.5" customHeight="1" thickBot="1">
      <c r="A3" s="3"/>
      <c r="B3" s="7"/>
      <c r="C3" s="21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7" ht="13.5" customHeight="1">
      <c r="A5" s="35" t="s">
        <v>0</v>
      </c>
      <c r="B5" s="75">
        <v>29600</v>
      </c>
      <c r="C5" s="94">
        <v>17870.4</v>
      </c>
      <c r="D5" s="61">
        <f>C5/E5/365*1000000</f>
        <v>18.382056169646553</v>
      </c>
      <c r="E5" s="58">
        <v>2663467</v>
      </c>
      <c r="G5" s="4"/>
    </row>
    <row r="6" spans="1:7" ht="13.5" customHeight="1">
      <c r="A6" s="31" t="s">
        <v>1</v>
      </c>
      <c r="B6" s="77">
        <v>5270</v>
      </c>
      <c r="C6" s="95">
        <v>5068.5</v>
      </c>
      <c r="D6" s="65">
        <f aca="true" t="shared" si="0" ref="D6:D49">C6/E6/365*1000000</f>
        <v>16.349366066515742</v>
      </c>
      <c r="E6" s="59">
        <v>849348</v>
      </c>
      <c r="G6" s="4"/>
    </row>
    <row r="7" spans="1:7" ht="13.5" customHeight="1">
      <c r="A7" s="31" t="s">
        <v>2</v>
      </c>
      <c r="B7" s="77">
        <v>2312</v>
      </c>
      <c r="C7" s="95">
        <v>3079.8</v>
      </c>
      <c r="D7" s="65">
        <f t="shared" si="0"/>
        <v>41.88183781551362</v>
      </c>
      <c r="E7" s="59">
        <v>201467</v>
      </c>
      <c r="G7" s="4"/>
    </row>
    <row r="8" spans="1:7" ht="13.5" customHeight="1">
      <c r="A8" s="31" t="s">
        <v>3</v>
      </c>
      <c r="B8" s="77">
        <v>4474</v>
      </c>
      <c r="C8" s="95">
        <v>4113.4</v>
      </c>
      <c r="D8" s="65">
        <f t="shared" si="0"/>
        <v>28.363012078241205</v>
      </c>
      <c r="E8" s="59">
        <v>397334</v>
      </c>
      <c r="G8" s="4"/>
    </row>
    <row r="9" spans="1:7" ht="13.5" customHeight="1">
      <c r="A9" s="31" t="s">
        <v>4</v>
      </c>
      <c r="B9" s="77">
        <v>210</v>
      </c>
      <c r="C9" s="95">
        <v>224.4</v>
      </c>
      <c r="D9" s="65">
        <f t="shared" si="0"/>
        <v>5.9701540187996</v>
      </c>
      <c r="E9" s="59">
        <v>102978</v>
      </c>
      <c r="G9" s="4"/>
    </row>
    <row r="10" spans="1:7" ht="13.5" customHeight="1">
      <c r="A10" s="31" t="s">
        <v>5</v>
      </c>
      <c r="B10" s="77"/>
      <c r="C10" s="95">
        <v>0</v>
      </c>
      <c r="D10" s="65"/>
      <c r="E10" s="59">
        <v>356768</v>
      </c>
      <c r="G10" s="4"/>
    </row>
    <row r="11" spans="1:7" ht="13.5" customHeight="1">
      <c r="A11" s="31" t="s">
        <v>6</v>
      </c>
      <c r="B11" s="77">
        <v>1030.2</v>
      </c>
      <c r="C11" s="95">
        <v>13.6</v>
      </c>
      <c r="D11" s="65"/>
      <c r="E11" s="59">
        <v>76825</v>
      </c>
      <c r="G11" s="4"/>
    </row>
    <row r="12" spans="1:7" ht="13.5" customHeight="1">
      <c r="A12" s="31" t="s">
        <v>7</v>
      </c>
      <c r="B12" s="77"/>
      <c r="C12" s="95">
        <v>0</v>
      </c>
      <c r="D12" s="65"/>
      <c r="E12" s="59">
        <v>356329</v>
      </c>
      <c r="G12" s="4"/>
    </row>
    <row r="13" spans="1:7" ht="13.5" customHeight="1">
      <c r="A13" s="31" t="s">
        <v>8</v>
      </c>
      <c r="B13" s="77">
        <v>967</v>
      </c>
      <c r="C13" s="95">
        <v>1076.3</v>
      </c>
      <c r="D13" s="65">
        <f t="shared" si="0"/>
        <v>32.667166553531985</v>
      </c>
      <c r="E13" s="59">
        <v>90267</v>
      </c>
      <c r="G13" s="4"/>
    </row>
    <row r="14" spans="1:7" ht="13.5" customHeight="1">
      <c r="A14" s="31" t="s">
        <v>9</v>
      </c>
      <c r="B14" s="77">
        <v>1987</v>
      </c>
      <c r="C14" s="95">
        <v>2123.3</v>
      </c>
      <c r="D14" s="65">
        <f t="shared" si="0"/>
        <v>39.89288498287366</v>
      </c>
      <c r="E14" s="59">
        <v>145822</v>
      </c>
      <c r="G14" s="4"/>
    </row>
    <row r="15" spans="1:7" ht="13.5" customHeight="1">
      <c r="A15" s="31" t="s">
        <v>10</v>
      </c>
      <c r="B15" s="77">
        <v>5792</v>
      </c>
      <c r="C15" s="95">
        <v>4585.4</v>
      </c>
      <c r="D15" s="65">
        <f t="shared" si="0"/>
        <v>30.71829865081057</v>
      </c>
      <c r="E15" s="59">
        <v>408966</v>
      </c>
      <c r="G15" s="4"/>
    </row>
    <row r="16" spans="1:7" ht="13.5" customHeight="1">
      <c r="A16" s="31" t="s">
        <v>11</v>
      </c>
      <c r="B16" s="77"/>
      <c r="C16" s="96">
        <v>0</v>
      </c>
      <c r="D16" s="65"/>
      <c r="E16" s="59">
        <v>276662</v>
      </c>
      <c r="G16" s="4"/>
    </row>
    <row r="17" spans="1:7" ht="13.5" customHeight="1">
      <c r="A17" s="31" t="s">
        <v>12</v>
      </c>
      <c r="B17" s="77">
        <v>1321</v>
      </c>
      <c r="C17" s="96">
        <v>1637.9</v>
      </c>
      <c r="D17" s="65">
        <f t="shared" si="0"/>
        <v>16.61820493455878</v>
      </c>
      <c r="E17" s="59">
        <v>270029</v>
      </c>
      <c r="G17" s="4"/>
    </row>
    <row r="18" spans="1:7" ht="13.5" customHeight="1">
      <c r="A18" s="31" t="s">
        <v>13</v>
      </c>
      <c r="B18" s="77">
        <v>603</v>
      </c>
      <c r="C18" s="95">
        <v>625.6</v>
      </c>
      <c r="D18" s="65">
        <f t="shared" si="0"/>
        <v>16.793938826950356</v>
      </c>
      <c r="E18" s="59">
        <v>102059</v>
      </c>
      <c r="G18" s="4"/>
    </row>
    <row r="19" spans="1:7" ht="13.5" customHeight="1">
      <c r="A19" s="31" t="s">
        <v>14</v>
      </c>
      <c r="B19" s="77">
        <v>579</v>
      </c>
      <c r="C19" s="95">
        <v>631.7</v>
      </c>
      <c r="D19" s="65">
        <f t="shared" si="0"/>
        <v>14.726601471284702</v>
      </c>
      <c r="E19" s="59">
        <v>117521</v>
      </c>
      <c r="G19" s="4"/>
    </row>
    <row r="20" spans="1:7" ht="13.5" customHeight="1">
      <c r="A20" s="31" t="s">
        <v>15</v>
      </c>
      <c r="B20" s="77">
        <v>3665</v>
      </c>
      <c r="C20" s="95">
        <v>4057.5</v>
      </c>
      <c r="D20" s="65">
        <f t="shared" si="0"/>
        <v>45.919187548957126</v>
      </c>
      <c r="E20" s="59">
        <v>242087</v>
      </c>
      <c r="G20" s="4"/>
    </row>
    <row r="21" spans="1:7" ht="13.5" customHeight="1">
      <c r="A21" s="31" t="s">
        <v>16</v>
      </c>
      <c r="B21" s="77">
        <v>681</v>
      </c>
      <c r="C21" s="95">
        <v>716.2</v>
      </c>
      <c r="D21" s="65">
        <f t="shared" si="0"/>
        <v>17.382372885634084</v>
      </c>
      <c r="E21" s="59">
        <v>112884</v>
      </c>
      <c r="G21" s="4"/>
    </row>
    <row r="22" spans="1:7" ht="13.5" customHeight="1">
      <c r="A22" s="31" t="s">
        <v>17</v>
      </c>
      <c r="B22" s="77">
        <v>928</v>
      </c>
      <c r="C22" s="95">
        <v>1028.3</v>
      </c>
      <c r="D22" s="65">
        <f t="shared" si="0"/>
        <v>22.721490059541438</v>
      </c>
      <c r="E22" s="59">
        <v>123991</v>
      </c>
      <c r="G22" s="4"/>
    </row>
    <row r="23" spans="1:7" ht="13.5" customHeight="1">
      <c r="A23" s="31" t="s">
        <v>18</v>
      </c>
      <c r="B23" s="77">
        <v>1153</v>
      </c>
      <c r="C23" s="95">
        <v>1102.8</v>
      </c>
      <c r="D23" s="65">
        <f t="shared" si="0"/>
        <v>24.141988517888127</v>
      </c>
      <c r="E23" s="59">
        <v>125150</v>
      </c>
      <c r="G23" s="4"/>
    </row>
    <row r="24" spans="1:7" ht="13.5" customHeight="1">
      <c r="A24" s="31" t="s">
        <v>19</v>
      </c>
      <c r="B24" s="77">
        <v>117</v>
      </c>
      <c r="C24" s="95">
        <v>122.4</v>
      </c>
      <c r="D24" s="65">
        <f t="shared" si="0"/>
        <v>1.7922401273779032</v>
      </c>
      <c r="E24" s="59">
        <v>187108</v>
      </c>
      <c r="G24" s="4"/>
    </row>
    <row r="25" spans="1:7" ht="13.5" customHeight="1">
      <c r="A25" s="31" t="s">
        <v>20</v>
      </c>
      <c r="B25" s="77">
        <v>84</v>
      </c>
      <c r="C25" s="95">
        <v>65.5</v>
      </c>
      <c r="D25" s="65">
        <f t="shared" si="0"/>
        <v>1.348817344596679</v>
      </c>
      <c r="E25" s="59">
        <v>133044</v>
      </c>
      <c r="G25" s="4"/>
    </row>
    <row r="26" spans="1:7" ht="13.5" customHeight="1">
      <c r="A26" s="31" t="s">
        <v>21</v>
      </c>
      <c r="B26" s="77">
        <v>0</v>
      </c>
      <c r="C26" s="96">
        <v>0</v>
      </c>
      <c r="D26" s="65"/>
      <c r="E26" s="59">
        <v>72769</v>
      </c>
      <c r="G26" s="4"/>
    </row>
    <row r="27" spans="1:7" ht="13.5" customHeight="1">
      <c r="A27" s="31" t="s">
        <v>22</v>
      </c>
      <c r="B27" s="77">
        <v>0</v>
      </c>
      <c r="C27" s="96">
        <v>0</v>
      </c>
      <c r="D27" s="65"/>
      <c r="E27" s="59">
        <v>116561</v>
      </c>
      <c r="G27" s="4"/>
    </row>
    <row r="28" spans="1:7" ht="13.5" customHeight="1">
      <c r="A28" s="31" t="s">
        <v>23</v>
      </c>
      <c r="B28" s="77">
        <v>1092</v>
      </c>
      <c r="C28" s="95">
        <v>1092.6</v>
      </c>
      <c r="D28" s="65">
        <f t="shared" si="0"/>
        <v>23.372800336794224</v>
      </c>
      <c r="E28" s="59">
        <v>128073</v>
      </c>
      <c r="G28" s="4"/>
    </row>
    <row r="29" spans="1:7" ht="13.5" customHeight="1">
      <c r="A29" s="31" t="s">
        <v>24</v>
      </c>
      <c r="B29" s="77">
        <v>276</v>
      </c>
      <c r="C29" s="96">
        <v>0.8</v>
      </c>
      <c r="D29" s="65"/>
      <c r="E29" s="59">
        <v>84107</v>
      </c>
      <c r="G29" s="4"/>
    </row>
    <row r="30" spans="1:7" ht="13.5" customHeight="1">
      <c r="A30" s="31" t="s">
        <v>25</v>
      </c>
      <c r="B30" s="77">
        <v>10</v>
      </c>
      <c r="C30" s="95">
        <v>21.3</v>
      </c>
      <c r="D30" s="65">
        <f t="shared" si="0"/>
        <v>0.988300241901564</v>
      </c>
      <c r="E30" s="59">
        <v>59047</v>
      </c>
      <c r="G30" s="4"/>
    </row>
    <row r="31" spans="1:7" ht="13.5" customHeight="1">
      <c r="A31" s="31" t="s">
        <v>26</v>
      </c>
      <c r="B31" s="77"/>
      <c r="C31" s="95">
        <v>0</v>
      </c>
      <c r="D31" s="65"/>
      <c r="E31" s="59">
        <v>66466</v>
      </c>
      <c r="G31" s="4"/>
    </row>
    <row r="32" spans="1:7" ht="13.5" customHeight="1">
      <c r="A32" s="31" t="s">
        <v>27</v>
      </c>
      <c r="B32" s="77">
        <v>3355</v>
      </c>
      <c r="C32" s="95">
        <v>2214.6</v>
      </c>
      <c r="D32" s="65">
        <f t="shared" si="0"/>
        <v>12.082501454253935</v>
      </c>
      <c r="E32" s="59">
        <v>502164</v>
      </c>
      <c r="G32" s="4"/>
    </row>
    <row r="33" spans="1:7" ht="13.5" customHeight="1">
      <c r="A33" s="31" t="s">
        <v>28</v>
      </c>
      <c r="B33" s="77">
        <v>619</v>
      </c>
      <c r="C33" s="95">
        <v>582.2</v>
      </c>
      <c r="D33" s="65">
        <f t="shared" si="0"/>
        <v>24.696432612610668</v>
      </c>
      <c r="E33" s="59">
        <v>64587</v>
      </c>
      <c r="G33" s="4"/>
    </row>
    <row r="34" spans="1:7" ht="13.5" customHeight="1">
      <c r="A34" s="31" t="s">
        <v>58</v>
      </c>
      <c r="B34" s="77">
        <v>604</v>
      </c>
      <c r="C34" s="95">
        <v>545.4</v>
      </c>
      <c r="D34" s="65">
        <f t="shared" si="0"/>
        <v>26.105848830190883</v>
      </c>
      <c r="E34" s="59">
        <v>57238</v>
      </c>
      <c r="G34" s="4"/>
    </row>
    <row r="35" spans="1:7" ht="13.5" customHeight="1">
      <c r="A35" s="31" t="s">
        <v>29</v>
      </c>
      <c r="B35" s="77">
        <v>998</v>
      </c>
      <c r="C35" s="95">
        <v>1016.6</v>
      </c>
      <c r="D35" s="65">
        <f t="shared" si="0"/>
        <v>35.68443042948911</v>
      </c>
      <c r="E35" s="59">
        <v>78051</v>
      </c>
      <c r="G35" s="4"/>
    </row>
    <row r="36" spans="1:7" ht="13.5" customHeight="1">
      <c r="A36" s="31" t="s">
        <v>30</v>
      </c>
      <c r="B36" s="77">
        <v>28</v>
      </c>
      <c r="C36" s="95">
        <v>29.5</v>
      </c>
      <c r="D36" s="65">
        <f t="shared" si="0"/>
        <v>1.4018926977072639</v>
      </c>
      <c r="E36" s="59">
        <v>57652</v>
      </c>
      <c r="G36" s="4"/>
    </row>
    <row r="37" spans="1:7" ht="13.5" customHeight="1">
      <c r="A37" s="31" t="s">
        <v>31</v>
      </c>
      <c r="B37" s="77">
        <v>490</v>
      </c>
      <c r="C37" s="95">
        <v>586.7</v>
      </c>
      <c r="D37" s="65">
        <f t="shared" si="0"/>
        <v>27.932389050046442</v>
      </c>
      <c r="E37" s="59">
        <v>57546</v>
      </c>
      <c r="G37" s="4"/>
    </row>
    <row r="38" spans="1:7" ht="13.5" customHeight="1">
      <c r="A38" s="31" t="s">
        <v>32</v>
      </c>
      <c r="B38" s="77"/>
      <c r="C38" s="95">
        <v>0</v>
      </c>
      <c r="D38" s="65"/>
      <c r="E38" s="59">
        <v>30908</v>
      </c>
      <c r="G38" s="4"/>
    </row>
    <row r="39" spans="1:7" ht="13.5" customHeight="1">
      <c r="A39" s="43" t="s">
        <v>62</v>
      </c>
      <c r="B39" s="77">
        <v>227</v>
      </c>
      <c r="C39" s="95">
        <v>201</v>
      </c>
      <c r="D39" s="65">
        <f t="shared" si="0"/>
        <v>24.922381042127505</v>
      </c>
      <c r="E39" s="59">
        <v>22096</v>
      </c>
      <c r="G39" s="4"/>
    </row>
    <row r="40" spans="1:7" ht="13.5" customHeight="1">
      <c r="A40" s="27" t="s">
        <v>63</v>
      </c>
      <c r="B40" s="77">
        <v>86</v>
      </c>
      <c r="C40" s="95">
        <v>81.1</v>
      </c>
      <c r="D40" s="65">
        <f t="shared" si="0"/>
        <v>19.078806527727785</v>
      </c>
      <c r="E40" s="59">
        <v>11646</v>
      </c>
      <c r="G40" s="4"/>
    </row>
    <row r="41" spans="1:7" ht="13.5" customHeight="1">
      <c r="A41" s="31" t="s">
        <v>33</v>
      </c>
      <c r="B41" s="77"/>
      <c r="C41" s="95">
        <v>0</v>
      </c>
      <c r="D41" s="65"/>
      <c r="E41" s="59">
        <v>17988</v>
      </c>
      <c r="G41" s="4"/>
    </row>
    <row r="42" spans="1:7" ht="13.5" customHeight="1">
      <c r="A42" s="31" t="s">
        <v>34</v>
      </c>
      <c r="B42" s="77">
        <v>381</v>
      </c>
      <c r="C42" s="95">
        <v>382</v>
      </c>
      <c r="D42" s="65">
        <f t="shared" si="0"/>
        <v>23.495315698315224</v>
      </c>
      <c r="E42" s="59">
        <v>44544</v>
      </c>
      <c r="G42" s="4"/>
    </row>
    <row r="43" spans="1:7" ht="13.5" customHeight="1">
      <c r="A43" s="31" t="s">
        <v>35</v>
      </c>
      <c r="B43" s="77">
        <v>45.4</v>
      </c>
      <c r="C43" s="95">
        <v>36.9</v>
      </c>
      <c r="D43" s="65">
        <f t="shared" si="0"/>
        <v>12.003786560313335</v>
      </c>
      <c r="E43" s="59">
        <v>8422</v>
      </c>
      <c r="G43" s="4"/>
    </row>
    <row r="44" spans="1:7" ht="13.5" customHeight="1">
      <c r="A44" s="31" t="s">
        <v>36</v>
      </c>
      <c r="B44" s="77">
        <v>114</v>
      </c>
      <c r="C44" s="95">
        <v>123.7</v>
      </c>
      <c r="D44" s="65">
        <f t="shared" si="0"/>
        <v>19.60116307628925</v>
      </c>
      <c r="E44" s="59">
        <v>17290</v>
      </c>
      <c r="G44" s="4"/>
    </row>
    <row r="45" spans="1:7" ht="13.5" customHeight="1">
      <c r="A45" s="31" t="s">
        <v>37</v>
      </c>
      <c r="B45" s="77">
        <v>79</v>
      </c>
      <c r="C45" s="95">
        <v>84.6</v>
      </c>
      <c r="D45" s="65">
        <f t="shared" si="0"/>
        <v>16.29276127638185</v>
      </c>
      <c r="E45" s="59">
        <v>14226</v>
      </c>
      <c r="G45" s="4"/>
    </row>
    <row r="46" spans="1:7" ht="13.5" customHeight="1">
      <c r="A46" s="31" t="s">
        <v>38</v>
      </c>
      <c r="B46" s="77">
        <v>63</v>
      </c>
      <c r="C46" s="95">
        <v>71</v>
      </c>
      <c r="D46" s="65">
        <f t="shared" si="0"/>
        <v>11.963133329963435</v>
      </c>
      <c r="E46" s="59">
        <v>16260</v>
      </c>
      <c r="G46" s="4"/>
    </row>
    <row r="47" spans="1:7" ht="13.5" customHeight="1">
      <c r="A47" s="31" t="s">
        <v>39</v>
      </c>
      <c r="B47" s="77">
        <v>41</v>
      </c>
      <c r="C47" s="95">
        <v>37.8</v>
      </c>
      <c r="D47" s="65">
        <f t="shared" si="0"/>
        <v>17.402393519680125</v>
      </c>
      <c r="E47" s="59">
        <v>5951</v>
      </c>
      <c r="G47" s="4"/>
    </row>
    <row r="48" spans="1:7" ht="13.5" customHeight="1" thickBot="1">
      <c r="A48" s="34"/>
      <c r="B48" s="83"/>
      <c r="C48" s="97"/>
      <c r="D48" s="66"/>
      <c r="E48" s="46"/>
      <c r="G48" s="4"/>
    </row>
    <row r="49" spans="1:7" ht="22.5" customHeight="1" thickBot="1">
      <c r="A49" s="28" t="s">
        <v>42</v>
      </c>
      <c r="B49" s="84">
        <f>SUM(B5:B48)</f>
        <v>69281.59999999999</v>
      </c>
      <c r="C49" s="86">
        <f>SUM(C5:C47)</f>
        <v>55250.799999999996</v>
      </c>
      <c r="D49" s="63">
        <f t="shared" si="0"/>
        <v>17.058508729339284</v>
      </c>
      <c r="E49" s="47">
        <f>SUM(E5:E48)</f>
        <v>8873698</v>
      </c>
      <c r="F49" s="41"/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3.5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72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72" t="s">
        <v>45</v>
      </c>
      <c r="C4" s="45" t="s">
        <v>46</v>
      </c>
      <c r="D4" s="13" t="s">
        <v>47</v>
      </c>
      <c r="E4" s="14" t="s">
        <v>48</v>
      </c>
    </row>
    <row r="5" spans="1:7" ht="13.5" customHeight="1">
      <c r="A5" s="35" t="s">
        <v>0</v>
      </c>
      <c r="B5" s="75"/>
      <c r="C5" s="90">
        <v>0</v>
      </c>
      <c r="D5" s="26"/>
      <c r="E5" s="58">
        <v>2663467</v>
      </c>
      <c r="G5" s="4"/>
    </row>
    <row r="6" spans="1:7" ht="13.5" customHeight="1">
      <c r="A6" s="31" t="s">
        <v>1</v>
      </c>
      <c r="B6" s="77"/>
      <c r="C6" s="91">
        <v>0</v>
      </c>
      <c r="D6" s="67" t="s">
        <v>69</v>
      </c>
      <c r="E6" s="59">
        <v>849348</v>
      </c>
      <c r="G6" s="4"/>
    </row>
    <row r="7" spans="1:7" ht="13.5" customHeight="1">
      <c r="A7" s="31" t="s">
        <v>2</v>
      </c>
      <c r="B7" s="77"/>
      <c r="C7" s="92">
        <v>0</v>
      </c>
      <c r="D7" s="67"/>
      <c r="E7" s="59">
        <v>201467</v>
      </c>
      <c r="G7" s="4"/>
    </row>
    <row r="8" spans="1:7" ht="13.5" customHeight="1">
      <c r="A8" s="31" t="s">
        <v>3</v>
      </c>
      <c r="B8" s="77">
        <v>1</v>
      </c>
      <c r="C8" s="91">
        <v>0</v>
      </c>
      <c r="D8" s="67">
        <f>C8/E8/365*1000000</f>
        <v>0</v>
      </c>
      <c r="E8" s="59">
        <v>397334</v>
      </c>
      <c r="G8" s="4"/>
    </row>
    <row r="9" spans="1:7" ht="13.5" customHeight="1">
      <c r="A9" s="31" t="s">
        <v>4</v>
      </c>
      <c r="B9" s="77"/>
      <c r="C9" s="91">
        <v>0</v>
      </c>
      <c r="D9" s="67"/>
      <c r="E9" s="59">
        <v>102978</v>
      </c>
      <c r="G9" s="4"/>
    </row>
    <row r="10" spans="1:7" ht="13.5" customHeight="1">
      <c r="A10" s="31" t="s">
        <v>5</v>
      </c>
      <c r="B10" s="77"/>
      <c r="C10" s="91">
        <v>0</v>
      </c>
      <c r="D10" s="67"/>
      <c r="E10" s="59">
        <v>356768</v>
      </c>
      <c r="G10" s="4"/>
    </row>
    <row r="11" spans="1:7" ht="13.5" customHeight="1">
      <c r="A11" s="31" t="s">
        <v>6</v>
      </c>
      <c r="B11" s="77">
        <v>12</v>
      </c>
      <c r="C11" s="91">
        <v>13.6</v>
      </c>
      <c r="D11" s="67">
        <f>C11/E11/365*1000000</f>
        <v>0.48500193911620876</v>
      </c>
      <c r="E11" s="59">
        <v>76825</v>
      </c>
      <c r="G11" s="4"/>
    </row>
    <row r="12" spans="1:7" ht="13.5" customHeight="1">
      <c r="A12" s="31" t="s">
        <v>7</v>
      </c>
      <c r="B12" s="77"/>
      <c r="C12" s="91">
        <v>0</v>
      </c>
      <c r="D12" s="67"/>
      <c r="E12" s="59">
        <v>356329</v>
      </c>
      <c r="G12" s="4"/>
    </row>
    <row r="13" spans="1:7" ht="13.5" customHeight="1">
      <c r="A13" s="31" t="s">
        <v>8</v>
      </c>
      <c r="B13" s="77"/>
      <c r="C13" s="91">
        <v>0</v>
      </c>
      <c r="D13" s="67"/>
      <c r="E13" s="59">
        <v>90267</v>
      </c>
      <c r="G13" s="4"/>
    </row>
    <row r="14" spans="1:7" ht="13.5" customHeight="1">
      <c r="A14" s="31" t="s">
        <v>9</v>
      </c>
      <c r="B14" s="77"/>
      <c r="C14" s="92">
        <v>0</v>
      </c>
      <c r="D14" s="67"/>
      <c r="E14" s="59">
        <v>145822</v>
      </c>
      <c r="G14" s="4"/>
    </row>
    <row r="15" spans="1:7" ht="13.5" customHeight="1">
      <c r="A15" s="31" t="s">
        <v>10</v>
      </c>
      <c r="B15" s="77"/>
      <c r="C15" s="91">
        <v>0</v>
      </c>
      <c r="D15" s="67"/>
      <c r="E15" s="59">
        <v>408966</v>
      </c>
      <c r="G15" s="4"/>
    </row>
    <row r="16" spans="1:7" ht="13.5" customHeight="1">
      <c r="A16" s="31" t="s">
        <v>11</v>
      </c>
      <c r="B16" s="77"/>
      <c r="C16" s="91">
        <v>0</v>
      </c>
      <c r="D16" s="67"/>
      <c r="E16" s="59">
        <v>276662</v>
      </c>
      <c r="G16" s="4"/>
    </row>
    <row r="17" spans="1:7" ht="13.5" customHeight="1">
      <c r="A17" s="31" t="s">
        <v>12</v>
      </c>
      <c r="B17" s="77"/>
      <c r="C17" s="91">
        <v>0</v>
      </c>
      <c r="D17" s="67"/>
      <c r="E17" s="59">
        <v>270029</v>
      </c>
      <c r="G17" s="4"/>
    </row>
    <row r="18" spans="1:7" ht="13.5" customHeight="1">
      <c r="A18" s="31" t="s">
        <v>13</v>
      </c>
      <c r="B18" s="77"/>
      <c r="C18" s="91">
        <v>0</v>
      </c>
      <c r="D18" s="67"/>
      <c r="E18" s="59">
        <v>102059</v>
      </c>
      <c r="G18" s="4"/>
    </row>
    <row r="19" spans="1:7" ht="13.5" customHeight="1">
      <c r="A19" s="31" t="s">
        <v>14</v>
      </c>
      <c r="B19" s="77"/>
      <c r="C19" s="91">
        <v>0</v>
      </c>
      <c r="D19" s="67"/>
      <c r="E19" s="59">
        <v>117521</v>
      </c>
      <c r="G19" s="4"/>
    </row>
    <row r="20" spans="1:7" ht="13.5" customHeight="1">
      <c r="A20" s="31" t="s">
        <v>15</v>
      </c>
      <c r="B20" s="77"/>
      <c r="C20" s="91">
        <v>0</v>
      </c>
      <c r="D20" s="67"/>
      <c r="E20" s="59">
        <v>242087</v>
      </c>
      <c r="G20" s="4"/>
    </row>
    <row r="21" spans="1:7" ht="13.5" customHeight="1">
      <c r="A21" s="31" t="s">
        <v>16</v>
      </c>
      <c r="B21" s="77"/>
      <c r="C21" s="91">
        <v>0</v>
      </c>
      <c r="D21" s="67"/>
      <c r="E21" s="59">
        <v>112884</v>
      </c>
      <c r="G21" s="4"/>
    </row>
    <row r="22" spans="1:7" ht="13.5" customHeight="1">
      <c r="A22" s="31" t="s">
        <v>17</v>
      </c>
      <c r="B22" s="77"/>
      <c r="C22" s="91">
        <v>0</v>
      </c>
      <c r="D22" s="67"/>
      <c r="E22" s="59">
        <v>123991</v>
      </c>
      <c r="G22" s="4"/>
    </row>
    <row r="23" spans="1:7" ht="13.5" customHeight="1">
      <c r="A23" s="31" t="s">
        <v>18</v>
      </c>
      <c r="B23" s="77"/>
      <c r="C23" s="91">
        <v>0</v>
      </c>
      <c r="D23" s="67"/>
      <c r="E23" s="59">
        <v>125150</v>
      </c>
      <c r="G23" s="4"/>
    </row>
    <row r="24" spans="1:7" ht="13.5" customHeight="1">
      <c r="A24" s="31" t="s">
        <v>19</v>
      </c>
      <c r="B24" s="77">
        <v>38</v>
      </c>
      <c r="C24" s="91">
        <v>32</v>
      </c>
      <c r="D24" s="67">
        <f>C24/E24/365*1000000</f>
        <v>0.4685595104255955</v>
      </c>
      <c r="E24" s="59">
        <v>187108</v>
      </c>
      <c r="G24" s="4"/>
    </row>
    <row r="25" spans="1:7" ht="13.5" customHeight="1">
      <c r="A25" s="31" t="s">
        <v>20</v>
      </c>
      <c r="B25" s="77"/>
      <c r="C25" s="91">
        <v>0</v>
      </c>
      <c r="D25" s="67"/>
      <c r="E25" s="59">
        <v>133044</v>
      </c>
      <c r="G25" s="4"/>
    </row>
    <row r="26" spans="1:7" ht="13.5" customHeight="1">
      <c r="A26" s="31" t="s">
        <v>21</v>
      </c>
      <c r="B26" s="77"/>
      <c r="C26" s="91">
        <v>0</v>
      </c>
      <c r="D26" s="67"/>
      <c r="E26" s="59">
        <v>72769</v>
      </c>
      <c r="G26" s="4"/>
    </row>
    <row r="27" spans="1:7" ht="13.5" customHeight="1">
      <c r="A27" s="31" t="s">
        <v>22</v>
      </c>
      <c r="B27" s="77"/>
      <c r="C27" s="91">
        <v>0</v>
      </c>
      <c r="D27" s="67"/>
      <c r="E27" s="59">
        <v>116561</v>
      </c>
      <c r="G27" s="4"/>
    </row>
    <row r="28" spans="1:7" ht="13.5" customHeight="1">
      <c r="A28" s="31" t="s">
        <v>23</v>
      </c>
      <c r="B28" s="77"/>
      <c r="C28" s="91">
        <v>0</v>
      </c>
      <c r="D28" s="67"/>
      <c r="E28" s="59">
        <v>128073</v>
      </c>
      <c r="G28" s="4"/>
    </row>
    <row r="29" spans="1:7" ht="13.5" customHeight="1">
      <c r="A29" s="31" t="s">
        <v>24</v>
      </c>
      <c r="B29" s="77">
        <v>7</v>
      </c>
      <c r="C29" s="91">
        <v>0.8</v>
      </c>
      <c r="D29" s="67"/>
      <c r="E29" s="59">
        <v>84107</v>
      </c>
      <c r="G29" s="4"/>
    </row>
    <row r="30" spans="1:7" ht="13.5" customHeight="1">
      <c r="A30" s="31" t="s">
        <v>25</v>
      </c>
      <c r="B30" s="77">
        <v>8</v>
      </c>
      <c r="C30" s="91">
        <v>21.3</v>
      </c>
      <c r="D30" s="67">
        <f>C30/E30/365*1000000</f>
        <v>0.988300241901564</v>
      </c>
      <c r="E30" s="59">
        <v>59047</v>
      </c>
      <c r="G30" s="4"/>
    </row>
    <row r="31" spans="1:7" ht="13.5" customHeight="1">
      <c r="A31" s="31" t="s">
        <v>26</v>
      </c>
      <c r="B31" s="77"/>
      <c r="C31" s="91">
        <v>0</v>
      </c>
      <c r="D31" s="67"/>
      <c r="E31" s="59">
        <v>66466</v>
      </c>
      <c r="G31" s="4"/>
    </row>
    <row r="32" spans="1:7" ht="13.5" customHeight="1">
      <c r="A32" s="31" t="s">
        <v>27</v>
      </c>
      <c r="B32" s="77">
        <v>1</v>
      </c>
      <c r="C32" s="91">
        <v>0</v>
      </c>
      <c r="D32" s="67">
        <f>C32/E32/365*1000000</f>
        <v>0</v>
      </c>
      <c r="E32" s="59">
        <v>502164</v>
      </c>
      <c r="G32" s="4"/>
    </row>
    <row r="33" spans="1:7" ht="13.5" customHeight="1">
      <c r="A33" s="31" t="s">
        <v>28</v>
      </c>
      <c r="B33" s="77"/>
      <c r="C33" s="91">
        <v>0</v>
      </c>
      <c r="D33" s="67"/>
      <c r="E33" s="59">
        <v>64587</v>
      </c>
      <c r="G33" s="4"/>
    </row>
    <row r="34" spans="1:7" ht="13.5" customHeight="1">
      <c r="A34" s="31" t="s">
        <v>58</v>
      </c>
      <c r="B34" s="77"/>
      <c r="C34" s="91">
        <v>0</v>
      </c>
      <c r="D34" s="67" t="s">
        <v>69</v>
      </c>
      <c r="E34" s="59">
        <v>57238</v>
      </c>
      <c r="G34" s="4"/>
    </row>
    <row r="35" spans="1:7" ht="13.5" customHeight="1">
      <c r="A35" s="31" t="s">
        <v>29</v>
      </c>
      <c r="B35" s="77"/>
      <c r="C35" s="91">
        <v>0</v>
      </c>
      <c r="D35" s="67"/>
      <c r="E35" s="59">
        <v>78051</v>
      </c>
      <c r="G35" s="4"/>
    </row>
    <row r="36" spans="1:7" ht="13.5" customHeight="1">
      <c r="A36" s="31" t="s">
        <v>30</v>
      </c>
      <c r="B36" s="77"/>
      <c r="C36" s="91">
        <v>0</v>
      </c>
      <c r="D36" s="67"/>
      <c r="E36" s="59">
        <v>57652</v>
      </c>
      <c r="G36" s="4"/>
    </row>
    <row r="37" spans="1:7" ht="13.5" customHeight="1">
      <c r="A37" s="31" t="s">
        <v>31</v>
      </c>
      <c r="B37" s="77"/>
      <c r="C37" s="91">
        <v>0</v>
      </c>
      <c r="D37" s="67"/>
      <c r="E37" s="59">
        <v>57546</v>
      </c>
      <c r="G37" s="4"/>
    </row>
    <row r="38" spans="1:7" ht="13.5" customHeight="1">
      <c r="A38" s="31" t="s">
        <v>32</v>
      </c>
      <c r="B38" s="77"/>
      <c r="C38" s="91">
        <v>0</v>
      </c>
      <c r="D38" s="67"/>
      <c r="E38" s="59">
        <v>30908</v>
      </c>
      <c r="G38" s="4"/>
    </row>
    <row r="39" spans="1:7" ht="13.5" customHeight="1">
      <c r="A39" s="43" t="s">
        <v>62</v>
      </c>
      <c r="B39" s="77"/>
      <c r="C39" s="91">
        <v>0</v>
      </c>
      <c r="D39" s="67"/>
      <c r="E39" s="59">
        <v>22096</v>
      </c>
      <c r="G39" s="4"/>
    </row>
    <row r="40" spans="1:7" ht="13.5" customHeight="1">
      <c r="A40" s="27" t="s">
        <v>63</v>
      </c>
      <c r="B40" s="77"/>
      <c r="C40" s="91">
        <v>0</v>
      </c>
      <c r="D40" s="67"/>
      <c r="E40" s="59">
        <v>11646</v>
      </c>
      <c r="G40" s="4"/>
    </row>
    <row r="41" spans="1:7" ht="13.5" customHeight="1">
      <c r="A41" s="31" t="s">
        <v>33</v>
      </c>
      <c r="B41" s="77"/>
      <c r="C41" s="91">
        <v>0</v>
      </c>
      <c r="D41" s="67"/>
      <c r="E41" s="59">
        <v>17988</v>
      </c>
      <c r="G41" s="4"/>
    </row>
    <row r="42" spans="1:7" ht="13.5" customHeight="1">
      <c r="A42" s="31" t="s">
        <v>34</v>
      </c>
      <c r="B42" s="77"/>
      <c r="C42" s="91">
        <v>0</v>
      </c>
      <c r="D42" s="67"/>
      <c r="E42" s="59">
        <v>44544</v>
      </c>
      <c r="G42" s="4"/>
    </row>
    <row r="43" spans="1:7" ht="13.5" customHeight="1">
      <c r="A43" s="31" t="s">
        <v>35</v>
      </c>
      <c r="B43" s="77"/>
      <c r="C43" s="91">
        <v>0</v>
      </c>
      <c r="D43" s="67"/>
      <c r="E43" s="59">
        <v>8422</v>
      </c>
      <c r="G43" s="4"/>
    </row>
    <row r="44" spans="1:7" ht="13.5" customHeight="1">
      <c r="A44" s="31" t="s">
        <v>36</v>
      </c>
      <c r="B44" s="77"/>
      <c r="C44" s="91">
        <v>0</v>
      </c>
      <c r="D44" s="67"/>
      <c r="E44" s="59">
        <v>17290</v>
      </c>
      <c r="G44" s="4"/>
    </row>
    <row r="45" spans="1:7" ht="13.5" customHeight="1">
      <c r="A45" s="31" t="s">
        <v>37</v>
      </c>
      <c r="B45" s="77"/>
      <c r="C45" s="91">
        <v>0</v>
      </c>
      <c r="D45" s="67"/>
      <c r="E45" s="59">
        <v>14226</v>
      </c>
      <c r="G45" s="4"/>
    </row>
    <row r="46" spans="1:7" ht="13.5" customHeight="1">
      <c r="A46" s="31" t="s">
        <v>38</v>
      </c>
      <c r="B46" s="77"/>
      <c r="C46" s="91">
        <v>0</v>
      </c>
      <c r="D46" s="67"/>
      <c r="E46" s="59">
        <v>16260</v>
      </c>
      <c r="G46" s="4"/>
    </row>
    <row r="47" spans="1:7" ht="13.5" customHeight="1">
      <c r="A47" s="31" t="s">
        <v>39</v>
      </c>
      <c r="B47" s="77"/>
      <c r="C47" s="91">
        <v>0</v>
      </c>
      <c r="D47" s="67"/>
      <c r="E47" s="59">
        <v>5951</v>
      </c>
      <c r="G47" s="4"/>
    </row>
    <row r="48" spans="1:7" ht="13.5" customHeight="1" thickBot="1">
      <c r="A48" s="34" t="s">
        <v>65</v>
      </c>
      <c r="B48" s="83" t="s">
        <v>68</v>
      </c>
      <c r="C48" s="80"/>
      <c r="D48" s="68"/>
      <c r="E48" s="46"/>
      <c r="G48" s="4"/>
    </row>
    <row r="49" spans="1:7" ht="22.5" customHeight="1" thickBot="1">
      <c r="A49" s="28" t="s">
        <v>42</v>
      </c>
      <c r="B49" s="98">
        <f>SUM(B5:B47)</f>
        <v>67</v>
      </c>
      <c r="C49" s="82">
        <f>SUM(C5:C47)</f>
        <v>67.7</v>
      </c>
      <c r="D49" s="69">
        <f>C49/E49/365*1000000</f>
        <v>0.020902159624408508</v>
      </c>
      <c r="E49" s="47">
        <f>SUM(E5:E48)</f>
        <v>8873698</v>
      </c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72</v>
      </c>
      <c r="B1" s="3"/>
      <c r="C1" s="7"/>
      <c r="D1" s="3"/>
      <c r="E1" s="3"/>
    </row>
    <row r="2" spans="1:5" ht="13.5" customHeight="1">
      <c r="A2" s="11" t="s">
        <v>54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0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4400</v>
      </c>
      <c r="C5" s="76">
        <v>3083.9</v>
      </c>
      <c r="D5" s="26">
        <f>C5/E5/365*1000000</f>
        <v>3.172196650414821</v>
      </c>
      <c r="E5" s="58">
        <v>2663467</v>
      </c>
      <c r="G5" s="48"/>
      <c r="H5" s="4"/>
    </row>
    <row r="6" spans="1:8" ht="13.5" customHeight="1">
      <c r="A6" s="31" t="s">
        <v>1</v>
      </c>
      <c r="B6" s="77">
        <v>850</v>
      </c>
      <c r="C6" s="78">
        <v>950.1</v>
      </c>
      <c r="D6" s="56">
        <f aca="true" t="shared" si="0" ref="D6:D47">C6/E6/365*1000000</f>
        <v>3.0647198776357123</v>
      </c>
      <c r="E6" s="59">
        <v>849348</v>
      </c>
      <c r="H6" s="4"/>
    </row>
    <row r="7" spans="1:8" ht="13.5" customHeight="1">
      <c r="A7" s="31" t="s">
        <v>2</v>
      </c>
      <c r="B7" s="77">
        <v>471</v>
      </c>
      <c r="C7" s="78">
        <v>370.6</v>
      </c>
      <c r="D7" s="56">
        <f t="shared" si="0"/>
        <v>5.0397457933727345</v>
      </c>
      <c r="E7" s="59">
        <v>201467</v>
      </c>
      <c r="H7" s="4"/>
    </row>
    <row r="8" spans="1:8" ht="13.5" customHeight="1">
      <c r="A8" s="31" t="s">
        <v>3</v>
      </c>
      <c r="B8" s="77">
        <v>190</v>
      </c>
      <c r="C8" s="78">
        <v>440</v>
      </c>
      <c r="D8" s="56">
        <f t="shared" si="0"/>
        <v>3.0339197049706157</v>
      </c>
      <c r="E8" s="59">
        <v>397334</v>
      </c>
      <c r="H8" s="4"/>
    </row>
    <row r="9" spans="1:8" ht="13.5" customHeight="1">
      <c r="A9" s="31" t="s">
        <v>4</v>
      </c>
      <c r="B9" s="77">
        <v>260</v>
      </c>
      <c r="C9" s="78">
        <v>269.8</v>
      </c>
      <c r="D9" s="56">
        <f t="shared" si="0"/>
        <v>7.17801940406476</v>
      </c>
      <c r="E9" s="59">
        <v>102978</v>
      </c>
      <c r="H9" s="4"/>
    </row>
    <row r="10" spans="1:8" ht="13.5" customHeight="1">
      <c r="A10" s="31" t="s">
        <v>5</v>
      </c>
      <c r="B10" s="77">
        <v>480</v>
      </c>
      <c r="C10" s="78">
        <v>433.2</v>
      </c>
      <c r="D10" s="56">
        <f t="shared" si="0"/>
        <v>3.326669754766383</v>
      </c>
      <c r="E10" s="59">
        <v>356768</v>
      </c>
      <c r="H10" s="4"/>
    </row>
    <row r="11" spans="1:8" ht="13.5" customHeight="1">
      <c r="A11" s="31" t="s">
        <v>6</v>
      </c>
      <c r="B11" s="77">
        <v>185.5</v>
      </c>
      <c r="C11" s="78">
        <v>160.6</v>
      </c>
      <c r="D11" s="56">
        <f t="shared" si="0"/>
        <v>5.727302310445819</v>
      </c>
      <c r="E11" s="59">
        <v>76825</v>
      </c>
      <c r="H11" s="4"/>
    </row>
    <row r="12" spans="1:8" ht="13.5" customHeight="1">
      <c r="A12" s="31" t="s">
        <v>7</v>
      </c>
      <c r="B12" s="77">
        <v>208</v>
      </c>
      <c r="C12" s="78">
        <v>268.7</v>
      </c>
      <c r="D12" s="56">
        <f>C12/E12/365*1000000</f>
        <v>2.0659682023120314</v>
      </c>
      <c r="E12" s="59">
        <v>356329</v>
      </c>
      <c r="H12" s="4"/>
    </row>
    <row r="13" spans="1:8" ht="13.5" customHeight="1">
      <c r="A13" s="31" t="s">
        <v>8</v>
      </c>
      <c r="B13" s="77">
        <v>227</v>
      </c>
      <c r="C13" s="78">
        <v>314.4</v>
      </c>
      <c r="D13" s="56">
        <f t="shared" si="0"/>
        <v>9.542466937127617</v>
      </c>
      <c r="E13" s="59">
        <v>90267</v>
      </c>
      <c r="H13" s="4"/>
    </row>
    <row r="14" spans="1:8" ht="13.5" customHeight="1">
      <c r="A14" s="31" t="s">
        <v>9</v>
      </c>
      <c r="B14" s="77">
        <v>313</v>
      </c>
      <c r="C14" s="78">
        <v>315.8</v>
      </c>
      <c r="D14" s="56">
        <f t="shared" si="0"/>
        <v>5.933298675454012</v>
      </c>
      <c r="E14" s="59">
        <v>145822</v>
      </c>
      <c r="H14" s="4"/>
    </row>
    <row r="15" spans="1:8" ht="13.5" customHeight="1">
      <c r="A15" s="31" t="s">
        <v>10</v>
      </c>
      <c r="B15" s="77">
        <v>611</v>
      </c>
      <c r="C15" s="78">
        <v>491.4</v>
      </c>
      <c r="D15" s="56">
        <f t="shared" si="0"/>
        <v>3.2919640504663312</v>
      </c>
      <c r="E15" s="59">
        <v>408966</v>
      </c>
      <c r="H15" s="4"/>
    </row>
    <row r="16" spans="1:8" ht="13.5" customHeight="1">
      <c r="A16" s="31" t="s">
        <v>11</v>
      </c>
      <c r="B16" s="77">
        <v>310</v>
      </c>
      <c r="C16" s="78">
        <v>404.6</v>
      </c>
      <c r="D16" s="56">
        <f t="shared" si="0"/>
        <v>4.006669331837879</v>
      </c>
      <c r="E16" s="59">
        <v>276662</v>
      </c>
      <c r="H16" s="4"/>
    </row>
    <row r="17" spans="1:8" ht="13.5" customHeight="1">
      <c r="A17" s="31" t="s">
        <v>12</v>
      </c>
      <c r="B17" s="77">
        <v>462</v>
      </c>
      <c r="C17" s="78">
        <v>262.5</v>
      </c>
      <c r="D17" s="56">
        <f t="shared" si="0"/>
        <v>2.6633364645715125</v>
      </c>
      <c r="E17" s="59">
        <v>270029</v>
      </c>
      <c r="H17" s="4"/>
    </row>
    <row r="18" spans="1:8" ht="13.5" customHeight="1">
      <c r="A18" s="31" t="s">
        <v>13</v>
      </c>
      <c r="B18" s="77">
        <v>191</v>
      </c>
      <c r="C18" s="78">
        <v>151.2</v>
      </c>
      <c r="D18" s="56">
        <f t="shared" si="0"/>
        <v>4.058893143597976</v>
      </c>
      <c r="E18" s="59">
        <v>102059</v>
      </c>
      <c r="H18" s="4"/>
    </row>
    <row r="19" spans="1:8" ht="13.5" customHeight="1">
      <c r="A19" s="31" t="s">
        <v>14</v>
      </c>
      <c r="B19" s="77">
        <v>178</v>
      </c>
      <c r="C19" s="78">
        <v>158.2</v>
      </c>
      <c r="D19" s="56">
        <f t="shared" si="0"/>
        <v>3.6880613467741643</v>
      </c>
      <c r="E19" s="59">
        <v>117521</v>
      </c>
      <c r="H19" s="4"/>
    </row>
    <row r="20" spans="1:8" ht="13.5" customHeight="1">
      <c r="A20" s="31" t="s">
        <v>15</v>
      </c>
      <c r="B20" s="77">
        <v>353</v>
      </c>
      <c r="C20" s="78">
        <v>671.5</v>
      </c>
      <c r="D20" s="56">
        <f t="shared" si="0"/>
        <v>7.599441636259941</v>
      </c>
      <c r="E20" s="59">
        <v>242087</v>
      </c>
      <c r="H20" s="4"/>
    </row>
    <row r="21" spans="1:8" ht="13.5" customHeight="1">
      <c r="A21" s="31" t="s">
        <v>16</v>
      </c>
      <c r="B21" s="77">
        <v>199</v>
      </c>
      <c r="C21" s="78">
        <v>189.4</v>
      </c>
      <c r="D21" s="56">
        <f t="shared" si="0"/>
        <v>4.596790595558637</v>
      </c>
      <c r="E21" s="59">
        <v>112884</v>
      </c>
      <c r="H21" s="4"/>
    </row>
    <row r="22" spans="1:8" ht="13.5" customHeight="1">
      <c r="A22" s="31" t="s">
        <v>17</v>
      </c>
      <c r="B22" s="77">
        <v>221</v>
      </c>
      <c r="C22" s="78">
        <v>188</v>
      </c>
      <c r="D22" s="56">
        <f t="shared" si="0"/>
        <v>4.1540796763530015</v>
      </c>
      <c r="E22" s="59">
        <v>123991</v>
      </c>
      <c r="H22" s="4"/>
    </row>
    <row r="23" spans="1:8" ht="13.5" customHeight="1">
      <c r="A23" s="31" t="s">
        <v>18</v>
      </c>
      <c r="B23" s="77">
        <v>204</v>
      </c>
      <c r="C23" s="78">
        <v>187.1</v>
      </c>
      <c r="D23" s="56">
        <f t="shared" si="0"/>
        <v>4.095906829612684</v>
      </c>
      <c r="E23" s="59">
        <v>125150</v>
      </c>
      <c r="H23" s="4"/>
    </row>
    <row r="24" spans="1:8" ht="13.5" customHeight="1">
      <c r="A24" s="31" t="s">
        <v>19</v>
      </c>
      <c r="B24" s="77">
        <v>435</v>
      </c>
      <c r="C24" s="78">
        <v>392.2</v>
      </c>
      <c r="D24" s="56">
        <f t="shared" si="0"/>
        <v>5.742782499653705</v>
      </c>
      <c r="E24" s="59">
        <v>187108</v>
      </c>
      <c r="H24" s="4"/>
    </row>
    <row r="25" spans="1:8" ht="13.5" customHeight="1">
      <c r="A25" s="31" t="s">
        <v>20</v>
      </c>
      <c r="B25" s="77">
        <v>114</v>
      </c>
      <c r="C25" s="78">
        <v>119</v>
      </c>
      <c r="D25" s="56">
        <f t="shared" si="0"/>
        <v>2.45052311461076</v>
      </c>
      <c r="E25" s="59">
        <v>133044</v>
      </c>
      <c r="H25" s="4"/>
    </row>
    <row r="26" spans="1:8" ht="13.5" customHeight="1">
      <c r="A26" s="31" t="s">
        <v>21</v>
      </c>
      <c r="B26" s="77">
        <v>91</v>
      </c>
      <c r="C26" s="78">
        <v>71.2</v>
      </c>
      <c r="D26" s="56">
        <f t="shared" si="0"/>
        <v>2.680653755729568</v>
      </c>
      <c r="E26" s="59">
        <v>72769</v>
      </c>
      <c r="H26" s="4"/>
    </row>
    <row r="27" spans="1:8" ht="13.5" customHeight="1">
      <c r="A27" s="31" t="s">
        <v>22</v>
      </c>
      <c r="B27" s="77">
        <v>155</v>
      </c>
      <c r="C27" s="78">
        <v>109</v>
      </c>
      <c r="D27" s="56">
        <f t="shared" si="0"/>
        <v>2.5620073350975145</v>
      </c>
      <c r="E27" s="59">
        <v>116561</v>
      </c>
      <c r="H27" s="4"/>
    </row>
    <row r="28" spans="1:8" ht="13.5" customHeight="1">
      <c r="A28" s="31" t="s">
        <v>23</v>
      </c>
      <c r="B28" s="77">
        <v>243</v>
      </c>
      <c r="C28" s="78">
        <v>175.5</v>
      </c>
      <c r="D28" s="56">
        <f t="shared" si="0"/>
        <v>3.7542801199957774</v>
      </c>
      <c r="E28" s="59">
        <v>128073</v>
      </c>
      <c r="H28" s="4"/>
    </row>
    <row r="29" spans="1:8" ht="13.5" customHeight="1">
      <c r="A29" s="31" t="s">
        <v>24</v>
      </c>
      <c r="B29" s="77">
        <v>115</v>
      </c>
      <c r="C29" s="78">
        <v>102.7</v>
      </c>
      <c r="D29" s="56">
        <f t="shared" si="0"/>
        <v>3.345379849640323</v>
      </c>
      <c r="E29" s="59">
        <v>84107</v>
      </c>
      <c r="H29" s="4"/>
    </row>
    <row r="30" spans="1:8" ht="13.5" customHeight="1">
      <c r="A30" s="31" t="s">
        <v>25</v>
      </c>
      <c r="B30" s="77">
        <v>139</v>
      </c>
      <c r="C30" s="78">
        <v>123.9</v>
      </c>
      <c r="D30" s="56">
        <f t="shared" si="0"/>
        <v>5.748845069089379</v>
      </c>
      <c r="E30" s="59">
        <v>59047</v>
      </c>
      <c r="H30" s="4"/>
    </row>
    <row r="31" spans="1:8" ht="13.5" customHeight="1">
      <c r="A31" s="31" t="s">
        <v>26</v>
      </c>
      <c r="B31" s="77">
        <v>93</v>
      </c>
      <c r="C31" s="78">
        <v>72.5</v>
      </c>
      <c r="D31" s="56">
        <f t="shared" si="0"/>
        <v>2.9884472811106635</v>
      </c>
      <c r="E31" s="59">
        <v>66466</v>
      </c>
      <c r="H31" s="4"/>
    </row>
    <row r="32" spans="1:8" ht="13.5" customHeight="1">
      <c r="A32" s="31" t="s">
        <v>27</v>
      </c>
      <c r="B32" s="77">
        <v>770</v>
      </c>
      <c r="C32" s="78">
        <v>739.1</v>
      </c>
      <c r="D32" s="56">
        <f t="shared" si="0"/>
        <v>4.032410740015841</v>
      </c>
      <c r="E32" s="59">
        <v>502164</v>
      </c>
      <c r="H32" s="4"/>
    </row>
    <row r="33" spans="1:8" ht="13.5" customHeight="1">
      <c r="A33" s="31" t="s">
        <v>28</v>
      </c>
      <c r="B33" s="77">
        <v>228</v>
      </c>
      <c r="C33" s="78">
        <v>184.1</v>
      </c>
      <c r="D33" s="56">
        <f t="shared" si="0"/>
        <v>7.809366616251499</v>
      </c>
      <c r="E33" s="59">
        <v>64587</v>
      </c>
      <c r="H33" s="4"/>
    </row>
    <row r="34" spans="1:8" ht="13.5" customHeight="1">
      <c r="A34" s="31" t="s">
        <v>58</v>
      </c>
      <c r="B34" s="77">
        <v>94</v>
      </c>
      <c r="C34" s="78">
        <v>95.1</v>
      </c>
      <c r="D34" s="56">
        <f t="shared" si="0"/>
        <v>4.552009944538233</v>
      </c>
      <c r="E34" s="59">
        <v>57238</v>
      </c>
      <c r="H34" s="4"/>
    </row>
    <row r="35" spans="1:8" ht="13.5" customHeight="1">
      <c r="A35" s="31" t="s">
        <v>29</v>
      </c>
      <c r="B35" s="77">
        <v>124</v>
      </c>
      <c r="C35" s="78">
        <v>103.6</v>
      </c>
      <c r="D35" s="56">
        <f t="shared" si="0"/>
        <v>3.6365404214982013</v>
      </c>
      <c r="E35" s="59">
        <v>78051</v>
      </c>
      <c r="H35" s="4"/>
    </row>
    <row r="36" spans="1:8" ht="13.5" customHeight="1">
      <c r="A36" s="31" t="s">
        <v>30</v>
      </c>
      <c r="B36" s="77">
        <v>104</v>
      </c>
      <c r="C36" s="78">
        <v>93.4</v>
      </c>
      <c r="D36" s="56">
        <f t="shared" si="0"/>
        <v>4.4385348463002865</v>
      </c>
      <c r="E36" s="59">
        <v>57652</v>
      </c>
      <c r="H36" s="4"/>
    </row>
    <row r="37" spans="1:8" ht="13.5" customHeight="1">
      <c r="A37" s="31" t="s">
        <v>31</v>
      </c>
      <c r="B37" s="77">
        <v>100</v>
      </c>
      <c r="C37" s="78">
        <v>170.6</v>
      </c>
      <c r="D37" s="56">
        <f t="shared" si="0"/>
        <v>8.122150284537112</v>
      </c>
      <c r="E37" s="59">
        <v>57546</v>
      </c>
      <c r="H37" s="4"/>
    </row>
    <row r="38" spans="1:8" ht="13.5" customHeight="1">
      <c r="A38" s="31" t="s">
        <v>32</v>
      </c>
      <c r="B38" s="77">
        <v>79.8</v>
      </c>
      <c r="C38" s="78">
        <v>82.1</v>
      </c>
      <c r="D38" s="56">
        <f t="shared" si="0"/>
        <v>7.277452661101173</v>
      </c>
      <c r="E38" s="59">
        <v>30908</v>
      </c>
      <c r="H38" s="4"/>
    </row>
    <row r="39" spans="1:8" ht="13.5" customHeight="1">
      <c r="A39" s="43" t="s">
        <v>62</v>
      </c>
      <c r="B39" s="77">
        <v>46</v>
      </c>
      <c r="C39" s="78">
        <v>36.1</v>
      </c>
      <c r="D39" s="56">
        <f t="shared" si="0"/>
        <v>4.476109231944293</v>
      </c>
      <c r="E39" s="59">
        <v>22096</v>
      </c>
      <c r="H39" s="4"/>
    </row>
    <row r="40" spans="1:8" ht="13.5" customHeight="1">
      <c r="A40" s="27" t="s">
        <v>63</v>
      </c>
      <c r="B40" s="77">
        <v>40</v>
      </c>
      <c r="C40" s="78">
        <v>35.6</v>
      </c>
      <c r="D40" s="56">
        <f t="shared" si="0"/>
        <v>8.37491383954512</v>
      </c>
      <c r="E40" s="59">
        <v>11646</v>
      </c>
      <c r="H40" s="4"/>
    </row>
    <row r="41" spans="1:8" ht="13.5" customHeight="1">
      <c r="A41" s="31" t="s">
        <v>33</v>
      </c>
      <c r="B41" s="77">
        <v>57</v>
      </c>
      <c r="C41" s="78">
        <v>46.8</v>
      </c>
      <c r="D41" s="56">
        <f t="shared" si="0"/>
        <v>7.128039697698008</v>
      </c>
      <c r="E41" s="59">
        <v>17988</v>
      </c>
      <c r="H41" s="4"/>
    </row>
    <row r="42" spans="1:8" ht="13.5" customHeight="1">
      <c r="A42" s="31" t="s">
        <v>34</v>
      </c>
      <c r="B42" s="77">
        <v>72</v>
      </c>
      <c r="C42" s="78">
        <v>79</v>
      </c>
      <c r="D42" s="56">
        <f t="shared" si="0"/>
        <v>4.858978900960478</v>
      </c>
      <c r="E42" s="59">
        <v>44544</v>
      </c>
      <c r="H42" s="4"/>
    </row>
    <row r="43" spans="1:8" ht="13.5" customHeight="1">
      <c r="A43" s="31" t="s">
        <v>35</v>
      </c>
      <c r="B43" s="77">
        <v>17.1</v>
      </c>
      <c r="C43" s="78">
        <v>14.9</v>
      </c>
      <c r="D43" s="56">
        <f t="shared" si="0"/>
        <v>4.8470574457633795</v>
      </c>
      <c r="E43" s="59">
        <v>8422</v>
      </c>
      <c r="H43" s="4"/>
    </row>
    <row r="44" spans="1:8" ht="13.5" customHeight="1">
      <c r="A44" s="31" t="s">
        <v>36</v>
      </c>
      <c r="B44" s="77">
        <v>55</v>
      </c>
      <c r="C44" s="78">
        <v>54.3</v>
      </c>
      <c r="D44" s="56">
        <f t="shared" si="0"/>
        <v>8.604229224272482</v>
      </c>
      <c r="E44" s="59">
        <v>17290</v>
      </c>
      <c r="H44" s="4"/>
    </row>
    <row r="45" spans="1:8" ht="13.5" customHeight="1">
      <c r="A45" s="31" t="s">
        <v>37</v>
      </c>
      <c r="B45" s="77">
        <v>20</v>
      </c>
      <c r="C45" s="78">
        <v>18.7</v>
      </c>
      <c r="D45" s="56">
        <f t="shared" si="0"/>
        <v>3.6013550339047353</v>
      </c>
      <c r="E45" s="59">
        <v>14226</v>
      </c>
      <c r="H45" s="4"/>
    </row>
    <row r="46" spans="1:8" ht="13.5" customHeight="1">
      <c r="A46" s="31" t="s">
        <v>38</v>
      </c>
      <c r="B46" s="77">
        <v>23</v>
      </c>
      <c r="C46" s="78">
        <v>22.2</v>
      </c>
      <c r="D46" s="56">
        <f t="shared" si="0"/>
        <v>3.74058535105899</v>
      </c>
      <c r="E46" s="59">
        <v>16260</v>
      </c>
      <c r="H46" s="4"/>
    </row>
    <row r="47" spans="1:8" ht="13.5" customHeight="1">
      <c r="A47" s="31" t="s">
        <v>39</v>
      </c>
      <c r="B47" s="77">
        <v>10</v>
      </c>
      <c r="C47" s="78">
        <v>8.4</v>
      </c>
      <c r="D47" s="56">
        <f t="shared" si="0"/>
        <v>3.8671985599289176</v>
      </c>
      <c r="E47" s="59">
        <v>5951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98">
        <f>SUM(B5:B48)</f>
        <v>13538.4</v>
      </c>
      <c r="C49" s="82">
        <f>SUM(C5:C47)</f>
        <v>12261.000000000004</v>
      </c>
      <c r="D49" s="64">
        <f>C49/E49/365*1000000</f>
        <v>3.7855447437942797</v>
      </c>
      <c r="E49" s="47">
        <f>SUM(E5:E48)</f>
        <v>8873698</v>
      </c>
      <c r="H49" s="4"/>
    </row>
    <row r="50" spans="1:5" ht="13.5" customHeight="1">
      <c r="A50" s="17" t="s">
        <v>43</v>
      </c>
      <c r="B50" s="19"/>
      <c r="C50" s="29"/>
      <c r="D50" s="19"/>
      <c r="E50" s="20"/>
    </row>
    <row r="51" spans="1:5" ht="13.5" customHeight="1">
      <c r="A51" s="17"/>
      <c r="B51" s="19"/>
      <c r="C51" s="29"/>
      <c r="D51" s="19"/>
      <c r="E51" s="20"/>
    </row>
    <row r="52" spans="1:5" ht="13.5" customHeight="1">
      <c r="A52" s="21" t="s">
        <v>44</v>
      </c>
      <c r="B52" s="21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21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7"/>
      <c r="D1" s="3"/>
      <c r="E1" s="3"/>
    </row>
    <row r="2" spans="1:5" ht="15" customHeight="1">
      <c r="A2" s="11" t="s">
        <v>55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1000</v>
      </c>
      <c r="C5" s="76">
        <v>662.7</v>
      </c>
      <c r="D5" s="26">
        <f>C5/E5/365*1000000</f>
        <v>0.6816740880799966</v>
      </c>
      <c r="E5" s="58">
        <v>2663467</v>
      </c>
      <c r="G5" s="48"/>
      <c r="H5" s="4"/>
    </row>
    <row r="6" spans="1:8" ht="13.5" customHeight="1">
      <c r="A6" s="31" t="s">
        <v>1</v>
      </c>
      <c r="B6" s="77">
        <v>170</v>
      </c>
      <c r="C6" s="78">
        <v>224.4</v>
      </c>
      <c r="D6" s="56">
        <f aca="true" t="shared" si="0" ref="D6:D47">C6/E6/365*1000000</f>
        <v>0.7238429013171813</v>
      </c>
      <c r="E6" s="59">
        <v>849348</v>
      </c>
      <c r="H6" s="4"/>
    </row>
    <row r="7" spans="1:8" ht="13.5" customHeight="1">
      <c r="A7" s="31" t="s">
        <v>2</v>
      </c>
      <c r="B7" s="77">
        <v>90</v>
      </c>
      <c r="C7" s="78">
        <v>98.2</v>
      </c>
      <c r="D7" s="56">
        <f t="shared" si="0"/>
        <v>1.3354102453027592</v>
      </c>
      <c r="E7" s="59">
        <v>201467</v>
      </c>
      <c r="H7" s="4"/>
    </row>
    <row r="8" spans="1:8" ht="13.5" customHeight="1">
      <c r="A8" s="31" t="s">
        <v>3</v>
      </c>
      <c r="B8" s="77">
        <v>433</v>
      </c>
      <c r="C8" s="78">
        <v>238.4</v>
      </c>
      <c r="D8" s="56">
        <f t="shared" si="0"/>
        <v>1.6438328583295334</v>
      </c>
      <c r="E8" s="59">
        <v>397334</v>
      </c>
      <c r="H8" s="4"/>
    </row>
    <row r="9" spans="1:8" ht="13.5" customHeight="1">
      <c r="A9" s="31" t="s">
        <v>4</v>
      </c>
      <c r="B9" s="77">
        <v>90</v>
      </c>
      <c r="C9" s="78">
        <v>96.6</v>
      </c>
      <c r="D9" s="56">
        <f t="shared" si="0"/>
        <v>2.570039564242608</v>
      </c>
      <c r="E9" s="59">
        <v>102978</v>
      </c>
      <c r="H9" s="4"/>
    </row>
    <row r="10" spans="1:8" ht="13.5" customHeight="1">
      <c r="A10" s="31" t="s">
        <v>5</v>
      </c>
      <c r="B10" s="77">
        <v>180</v>
      </c>
      <c r="C10" s="78">
        <v>193.8</v>
      </c>
      <c r="D10" s="56">
        <f t="shared" si="0"/>
        <v>1.4882469955533821</v>
      </c>
      <c r="E10" s="59">
        <v>356768</v>
      </c>
      <c r="H10" s="4"/>
    </row>
    <row r="11" spans="1:8" ht="13.5" customHeight="1">
      <c r="A11" s="31" t="s">
        <v>6</v>
      </c>
      <c r="B11" s="77">
        <v>32.6</v>
      </c>
      <c r="C11" s="78">
        <v>40.1</v>
      </c>
      <c r="D11" s="56">
        <f t="shared" si="0"/>
        <v>1.4300424822470568</v>
      </c>
      <c r="E11" s="59">
        <v>76825</v>
      </c>
      <c r="H11" s="4"/>
    </row>
    <row r="12" spans="1:8" ht="13.5" customHeight="1">
      <c r="A12" s="31" t="s">
        <v>7</v>
      </c>
      <c r="B12" s="77">
        <v>246</v>
      </c>
      <c r="C12" s="78">
        <v>65</v>
      </c>
      <c r="D12" s="56">
        <f>C12/E12/365*1000000</f>
        <v>0.49976901060767415</v>
      </c>
      <c r="E12" s="59">
        <v>356329</v>
      </c>
      <c r="H12" s="4"/>
    </row>
    <row r="13" spans="1:8" ht="13.5" customHeight="1">
      <c r="A13" s="31" t="s">
        <v>8</v>
      </c>
      <c r="B13" s="77">
        <v>139</v>
      </c>
      <c r="C13" s="78">
        <v>66.8</v>
      </c>
      <c r="D13" s="56">
        <f t="shared" si="0"/>
        <v>2.027470710560193</v>
      </c>
      <c r="E13" s="59">
        <v>90267</v>
      </c>
      <c r="H13" s="4"/>
    </row>
    <row r="14" spans="1:8" ht="13.5" customHeight="1">
      <c r="A14" s="31" t="s">
        <v>9</v>
      </c>
      <c r="B14" s="77">
        <v>114</v>
      </c>
      <c r="C14" s="78">
        <v>99</v>
      </c>
      <c r="D14" s="56">
        <f t="shared" si="0"/>
        <v>1.8600271338503707</v>
      </c>
      <c r="E14" s="59">
        <v>145822</v>
      </c>
      <c r="H14" s="4"/>
    </row>
    <row r="15" spans="1:8" ht="13.5" customHeight="1">
      <c r="A15" s="31" t="s">
        <v>10</v>
      </c>
      <c r="B15" s="77">
        <v>291</v>
      </c>
      <c r="C15" s="78">
        <v>409.9</v>
      </c>
      <c r="D15" s="56">
        <f t="shared" si="0"/>
        <v>2.74598303680535</v>
      </c>
      <c r="E15" s="59">
        <v>408966</v>
      </c>
      <c r="H15" s="4"/>
    </row>
    <row r="16" spans="1:8" ht="13.5" customHeight="1">
      <c r="A16" s="31" t="s">
        <v>11</v>
      </c>
      <c r="B16" s="77">
        <v>220</v>
      </c>
      <c r="C16" s="78">
        <v>92.9</v>
      </c>
      <c r="D16" s="56">
        <f t="shared" si="0"/>
        <v>0.9199693053083022</v>
      </c>
      <c r="E16" s="59">
        <v>276662</v>
      </c>
      <c r="H16" s="4"/>
    </row>
    <row r="17" spans="1:8" ht="13.5" customHeight="1">
      <c r="A17" s="31" t="s">
        <v>12</v>
      </c>
      <c r="B17" s="77">
        <v>160</v>
      </c>
      <c r="C17" s="78">
        <v>148.8</v>
      </c>
      <c r="D17" s="56">
        <f t="shared" si="0"/>
        <v>1.5097312987742513</v>
      </c>
      <c r="E17" s="59">
        <v>270029</v>
      </c>
      <c r="H17" s="4"/>
    </row>
    <row r="18" spans="1:8" ht="13.5" customHeight="1">
      <c r="A18" s="31" t="s">
        <v>13</v>
      </c>
      <c r="B18" s="77">
        <v>52</v>
      </c>
      <c r="C18" s="78">
        <v>42.8</v>
      </c>
      <c r="D18" s="56">
        <f t="shared" si="0"/>
        <v>1.1489459427645061</v>
      </c>
      <c r="E18" s="59">
        <v>102059</v>
      </c>
      <c r="H18" s="4"/>
    </row>
    <row r="19" spans="1:8" ht="13.5" customHeight="1">
      <c r="A19" s="31" t="s">
        <v>14</v>
      </c>
      <c r="B19" s="77">
        <v>95</v>
      </c>
      <c r="C19" s="78">
        <v>109.7</v>
      </c>
      <c r="D19" s="56">
        <f t="shared" si="0"/>
        <v>2.557397785974247</v>
      </c>
      <c r="E19" s="59">
        <v>117521</v>
      </c>
      <c r="H19" s="4"/>
    </row>
    <row r="20" spans="1:8" ht="13.5" customHeight="1">
      <c r="A20" s="31" t="s">
        <v>15</v>
      </c>
      <c r="B20" s="77">
        <v>393</v>
      </c>
      <c r="C20" s="78">
        <v>414.8</v>
      </c>
      <c r="D20" s="56">
        <f t="shared" si="0"/>
        <v>4.69433863100614</v>
      </c>
      <c r="E20" s="59">
        <v>242087</v>
      </c>
      <c r="H20" s="4"/>
    </row>
    <row r="21" spans="1:8" ht="13.5" customHeight="1">
      <c r="A21" s="31" t="s">
        <v>16</v>
      </c>
      <c r="B21" s="77">
        <v>100</v>
      </c>
      <c r="C21" s="78">
        <v>131.3</v>
      </c>
      <c r="D21" s="56">
        <f t="shared" si="0"/>
        <v>3.1866874614405964</v>
      </c>
      <c r="E21" s="59">
        <v>112884</v>
      </c>
      <c r="H21" s="4"/>
    </row>
    <row r="22" spans="1:8" ht="13.5" customHeight="1">
      <c r="A22" s="31" t="s">
        <v>17</v>
      </c>
      <c r="B22" s="77">
        <v>35</v>
      </c>
      <c r="C22" s="78">
        <v>16.1</v>
      </c>
      <c r="D22" s="56">
        <f t="shared" si="0"/>
        <v>0.3557483127089538</v>
      </c>
      <c r="E22" s="59">
        <v>123991</v>
      </c>
      <c r="H22" s="4"/>
    </row>
    <row r="23" spans="1:8" ht="13.5" customHeight="1">
      <c r="A23" s="31" t="s">
        <v>18</v>
      </c>
      <c r="B23" s="77">
        <v>54</v>
      </c>
      <c r="C23" s="78">
        <v>26.7</v>
      </c>
      <c r="D23" s="56">
        <f t="shared" si="0"/>
        <v>0.5845040745625796</v>
      </c>
      <c r="E23" s="59">
        <v>125150</v>
      </c>
      <c r="H23" s="4"/>
    </row>
    <row r="24" spans="1:8" ht="13.5" customHeight="1">
      <c r="A24" s="31" t="s">
        <v>19</v>
      </c>
      <c r="B24" s="77">
        <v>72</v>
      </c>
      <c r="C24" s="78">
        <v>98.7</v>
      </c>
      <c r="D24" s="56">
        <f t="shared" si="0"/>
        <v>1.4452132399689461</v>
      </c>
      <c r="E24" s="59">
        <v>187108</v>
      </c>
      <c r="H24" s="4"/>
    </row>
    <row r="25" spans="1:8" ht="13.5" customHeight="1">
      <c r="A25" s="31" t="s">
        <v>20</v>
      </c>
      <c r="B25" s="77">
        <v>62</v>
      </c>
      <c r="C25" s="78">
        <v>147.3</v>
      </c>
      <c r="D25" s="56">
        <f t="shared" si="0"/>
        <v>3.0332945780013865</v>
      </c>
      <c r="E25" s="59">
        <v>133044</v>
      </c>
      <c r="H25" s="4"/>
    </row>
    <row r="26" spans="1:8" ht="13.5" customHeight="1">
      <c r="A26" s="31" t="s">
        <v>21</v>
      </c>
      <c r="B26" s="77">
        <v>37</v>
      </c>
      <c r="C26" s="78">
        <v>51</v>
      </c>
      <c r="D26" s="56">
        <f t="shared" si="0"/>
        <v>1.920131201435505</v>
      </c>
      <c r="E26" s="59">
        <v>72769</v>
      </c>
      <c r="H26" s="4"/>
    </row>
    <row r="27" spans="1:8" ht="13.5" customHeight="1">
      <c r="A27" s="31" t="s">
        <v>22</v>
      </c>
      <c r="B27" s="77">
        <v>62</v>
      </c>
      <c r="C27" s="78">
        <v>46.8</v>
      </c>
      <c r="D27" s="56">
        <f t="shared" si="0"/>
        <v>1.1000178282804007</v>
      </c>
      <c r="E27" s="59">
        <v>116561</v>
      </c>
      <c r="H27" s="4"/>
    </row>
    <row r="28" spans="1:8" ht="13.5" customHeight="1">
      <c r="A28" s="31" t="s">
        <v>23</v>
      </c>
      <c r="B28" s="77">
        <v>28</v>
      </c>
      <c r="C28" s="78">
        <v>24.8</v>
      </c>
      <c r="D28" s="56">
        <f t="shared" si="0"/>
        <v>0.5305193559880073</v>
      </c>
      <c r="E28" s="59">
        <v>128073</v>
      </c>
      <c r="H28" s="4"/>
    </row>
    <row r="29" spans="1:8" ht="13.5" customHeight="1">
      <c r="A29" s="31" t="s">
        <v>24</v>
      </c>
      <c r="B29" s="77">
        <v>42</v>
      </c>
      <c r="C29" s="78">
        <v>58.1</v>
      </c>
      <c r="D29" s="56">
        <f t="shared" si="0"/>
        <v>1.8925663998452071</v>
      </c>
      <c r="E29" s="59">
        <v>84107</v>
      </c>
      <c r="H29" s="4"/>
    </row>
    <row r="30" spans="1:8" ht="13.5" customHeight="1">
      <c r="A30" s="31" t="s">
        <v>25</v>
      </c>
      <c r="B30" s="77">
        <v>23</v>
      </c>
      <c r="C30" s="78">
        <v>31.1</v>
      </c>
      <c r="D30" s="56">
        <f t="shared" si="0"/>
        <v>1.4430111513210628</v>
      </c>
      <c r="E30" s="59">
        <v>59047</v>
      </c>
      <c r="H30" s="4"/>
    </row>
    <row r="31" spans="1:8" ht="13.5" customHeight="1">
      <c r="A31" s="31" t="s">
        <v>26</v>
      </c>
      <c r="B31" s="77">
        <v>95</v>
      </c>
      <c r="C31" s="78">
        <v>74.2</v>
      </c>
      <c r="D31" s="56">
        <f t="shared" si="0"/>
        <v>3.0585212173573963</v>
      </c>
      <c r="E31" s="59">
        <v>66466</v>
      </c>
      <c r="H31" s="4"/>
    </row>
    <row r="32" spans="1:8" ht="13.5" customHeight="1">
      <c r="A32" s="31" t="s">
        <v>27</v>
      </c>
      <c r="B32" s="77">
        <v>491</v>
      </c>
      <c r="C32" s="78">
        <v>265</v>
      </c>
      <c r="D32" s="56">
        <f t="shared" si="0"/>
        <v>1.445797383444998</v>
      </c>
      <c r="E32" s="59">
        <v>502164</v>
      </c>
      <c r="H32" s="4"/>
    </row>
    <row r="33" spans="1:8" ht="13.5" customHeight="1">
      <c r="A33" s="31" t="s">
        <v>28</v>
      </c>
      <c r="B33" s="77">
        <v>68</v>
      </c>
      <c r="C33" s="78">
        <v>38</v>
      </c>
      <c r="D33" s="56">
        <f t="shared" si="0"/>
        <v>1.6119279273088376</v>
      </c>
      <c r="E33" s="59">
        <v>64587</v>
      </c>
      <c r="H33" s="4"/>
    </row>
    <row r="34" spans="1:8" ht="13.5" customHeight="1">
      <c r="A34" s="31" t="s">
        <v>58</v>
      </c>
      <c r="B34" s="77">
        <v>64</v>
      </c>
      <c r="C34" s="78">
        <v>17</v>
      </c>
      <c r="D34" s="56">
        <f t="shared" si="0"/>
        <v>0.8137136599069398</v>
      </c>
      <c r="E34" s="59">
        <v>57238</v>
      </c>
      <c r="H34" s="4"/>
    </row>
    <row r="35" spans="1:8" ht="13.5" customHeight="1">
      <c r="A35" s="31" t="s">
        <v>29</v>
      </c>
      <c r="B35" s="77">
        <v>62</v>
      </c>
      <c r="C35" s="78">
        <v>68.9</v>
      </c>
      <c r="D35" s="56">
        <f t="shared" si="0"/>
        <v>2.418509990745426</v>
      </c>
      <c r="E35" s="59">
        <v>78051</v>
      </c>
      <c r="H35" s="4"/>
    </row>
    <row r="36" spans="1:8" ht="13.5" customHeight="1">
      <c r="A36" s="31" t="s">
        <v>30</v>
      </c>
      <c r="B36" s="77">
        <v>59</v>
      </c>
      <c r="C36" s="78">
        <v>64.3</v>
      </c>
      <c r="D36" s="56">
        <f t="shared" si="0"/>
        <v>3.0556508631382058</v>
      </c>
      <c r="E36" s="59">
        <v>57652</v>
      </c>
      <c r="H36" s="4"/>
    </row>
    <row r="37" spans="1:8" ht="13.5" customHeight="1">
      <c r="A37" s="31" t="s">
        <v>31</v>
      </c>
      <c r="B37" s="77">
        <v>67</v>
      </c>
      <c r="C37" s="78">
        <v>35.1</v>
      </c>
      <c r="D37" s="56">
        <f t="shared" si="0"/>
        <v>1.6710871921878818</v>
      </c>
      <c r="E37" s="59">
        <v>57546</v>
      </c>
      <c r="H37" s="4"/>
    </row>
    <row r="38" spans="1:8" ht="13.5" customHeight="1">
      <c r="A38" s="31" t="s">
        <v>32</v>
      </c>
      <c r="B38" s="77">
        <v>7.5</v>
      </c>
      <c r="C38" s="78">
        <v>6.5</v>
      </c>
      <c r="D38" s="56">
        <f t="shared" si="0"/>
        <v>0.5761686028886435</v>
      </c>
      <c r="E38" s="59">
        <v>30908</v>
      </c>
      <c r="H38" s="4"/>
    </row>
    <row r="39" spans="1:8" ht="13.5" customHeight="1">
      <c r="A39" s="43" t="s">
        <v>62</v>
      </c>
      <c r="B39" s="77">
        <v>16</v>
      </c>
      <c r="C39" s="78">
        <v>12.9</v>
      </c>
      <c r="D39" s="56">
        <f t="shared" si="0"/>
        <v>1.5994960967335563</v>
      </c>
      <c r="E39" s="59">
        <v>22096</v>
      </c>
      <c r="H39" s="4"/>
    </row>
    <row r="40" spans="1:8" ht="13.5" customHeight="1">
      <c r="A40" s="27" t="s">
        <v>63</v>
      </c>
      <c r="B40" s="77">
        <v>14</v>
      </c>
      <c r="C40" s="78">
        <v>12.7</v>
      </c>
      <c r="D40" s="56">
        <f t="shared" si="0"/>
        <v>2.9876799371410954</v>
      </c>
      <c r="E40" s="59">
        <v>11646</v>
      </c>
      <c r="H40" s="4"/>
    </row>
    <row r="41" spans="1:8" ht="13.5" customHeight="1">
      <c r="A41" s="31" t="s">
        <v>33</v>
      </c>
      <c r="B41" s="77">
        <v>4</v>
      </c>
      <c r="C41" s="78">
        <v>5.3</v>
      </c>
      <c r="D41" s="56">
        <f t="shared" si="0"/>
        <v>0.8072352649102446</v>
      </c>
      <c r="E41" s="59">
        <v>17988</v>
      </c>
      <c r="H41" s="4"/>
    </row>
    <row r="42" spans="1:8" ht="13.5" customHeight="1">
      <c r="A42" s="31" t="s">
        <v>34</v>
      </c>
      <c r="B42" s="77">
        <v>13</v>
      </c>
      <c r="C42" s="78">
        <v>18.5</v>
      </c>
      <c r="D42" s="56">
        <f t="shared" si="0"/>
        <v>1.1378621476932764</v>
      </c>
      <c r="E42" s="59">
        <v>44544</v>
      </c>
      <c r="H42" s="4"/>
    </row>
    <row r="43" spans="1:8" ht="13.5" customHeight="1">
      <c r="A43" s="31" t="s">
        <v>35</v>
      </c>
      <c r="B43" s="77">
        <v>4.4</v>
      </c>
      <c r="C43" s="78">
        <v>4.7</v>
      </c>
      <c r="D43" s="56">
        <f t="shared" si="0"/>
        <v>1.5289375835629453</v>
      </c>
      <c r="E43" s="59">
        <v>8422</v>
      </c>
      <c r="H43" s="4"/>
    </row>
    <row r="44" spans="1:8" ht="13.5" customHeight="1">
      <c r="A44" s="31" t="s">
        <v>36</v>
      </c>
      <c r="B44" s="77">
        <v>31</v>
      </c>
      <c r="C44" s="78">
        <v>36.8</v>
      </c>
      <c r="D44" s="56">
        <f t="shared" si="0"/>
        <v>5.831227172250964</v>
      </c>
      <c r="E44" s="59">
        <v>17290</v>
      </c>
      <c r="H44" s="4"/>
    </row>
    <row r="45" spans="1:8" ht="13.5" customHeight="1">
      <c r="A45" s="31" t="s">
        <v>37</v>
      </c>
      <c r="B45" s="77">
        <v>11</v>
      </c>
      <c r="C45" s="78">
        <v>13</v>
      </c>
      <c r="D45" s="56">
        <f t="shared" si="0"/>
        <v>2.503615798971207</v>
      </c>
      <c r="E45" s="59">
        <v>14226</v>
      </c>
      <c r="H45" s="4"/>
    </row>
    <row r="46" spans="1:8" ht="13.5" customHeight="1">
      <c r="A46" s="31" t="s">
        <v>38</v>
      </c>
      <c r="B46" s="77">
        <v>12</v>
      </c>
      <c r="C46" s="78">
        <v>15.4</v>
      </c>
      <c r="D46" s="56">
        <f t="shared" si="0"/>
        <v>2.594820468752633</v>
      </c>
      <c r="E46" s="59">
        <v>16260</v>
      </c>
      <c r="H46" s="4"/>
    </row>
    <row r="47" spans="1:8" ht="13.5" customHeight="1">
      <c r="A47" s="31" t="s">
        <v>39</v>
      </c>
      <c r="B47" s="77">
        <v>6</v>
      </c>
      <c r="C47" s="78">
        <v>6.5</v>
      </c>
      <c r="D47" s="56">
        <f t="shared" si="0"/>
        <v>2.992475076135472</v>
      </c>
      <c r="E47" s="59">
        <v>5951</v>
      </c>
      <c r="H47" s="4"/>
    </row>
    <row r="48" spans="1:8" ht="13.5" customHeight="1" thickBot="1">
      <c r="A48" s="34"/>
      <c r="B48" s="83"/>
      <c r="C48" s="80" t="s">
        <v>67</v>
      </c>
      <c r="D48" s="62"/>
      <c r="E48" s="46"/>
      <c r="H48" s="4"/>
    </row>
    <row r="49" spans="1:8" ht="23.25" customHeight="1" thickBot="1">
      <c r="A49" s="28" t="s">
        <v>42</v>
      </c>
      <c r="B49" s="84">
        <f>SUM(B5:B48)</f>
        <v>5245.5</v>
      </c>
      <c r="C49" s="82">
        <f>SUM(C5:C48)</f>
        <v>4330.599999999999</v>
      </c>
      <c r="D49" s="64">
        <f>C49/E49/365*1000000</f>
        <v>1.3370589729610558</v>
      </c>
      <c r="E49" s="47">
        <f>SUM(E5:E48)</f>
        <v>8873698</v>
      </c>
      <c r="H49" s="4"/>
    </row>
    <row r="50" spans="1:5" ht="13.5" customHeight="1">
      <c r="A50" s="17" t="s">
        <v>43</v>
      </c>
      <c r="B50" s="29"/>
      <c r="C50" s="29"/>
      <c r="D50" s="19"/>
      <c r="E50" s="20"/>
    </row>
    <row r="51" spans="1:5" ht="13.5" customHeight="1">
      <c r="A51" s="17"/>
      <c r="B51" s="29"/>
      <c r="C51" s="29"/>
      <c r="D51" s="19"/>
      <c r="E51" s="20"/>
    </row>
    <row r="52" spans="1:5" ht="13.5" customHeight="1">
      <c r="A52" s="21" t="s">
        <v>44</v>
      </c>
      <c r="B52" s="30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2013-04-25T11:58:47Z</cp:lastPrinted>
  <dcterms:created xsi:type="dcterms:W3CDTF">2003-02-17T10:48:09Z</dcterms:created>
  <dcterms:modified xsi:type="dcterms:W3CDTF">2019-05-14T00:53:20Z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