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2090" windowHeight="9705" tabRatio="891" activeTab="0"/>
  </bookViews>
  <sheets>
    <sheet name="無色ガラス" sheetId="1" r:id="rId1"/>
    <sheet name="茶色ガラス" sheetId="2" r:id="rId2"/>
    <sheet name="その他ガラス" sheetId="3" r:id="rId3"/>
    <sheet name="ペットボトル" sheetId="4" r:id="rId4"/>
    <sheet name="紙製容器包装" sheetId="5" r:id="rId5"/>
    <sheet name="プラスチック製容器包装" sheetId="6" r:id="rId6"/>
    <sheet name="白色トレイ" sheetId="7" r:id="rId7"/>
    <sheet name="鋼製容器包装" sheetId="8" r:id="rId8"/>
    <sheet name="アルミニウム製容器包装" sheetId="9" r:id="rId9"/>
    <sheet name="飲料用紙製容器包装" sheetId="10" r:id="rId10"/>
    <sheet name="ダンボール" sheetId="11" r:id="rId11"/>
    <sheet name="合計" sheetId="12" r:id="rId12"/>
  </sheets>
  <definedNames>
    <definedName name="_xlnm.Print_Area" localSheetId="3">'ペットボトル'!$A$1:$E$56</definedName>
    <definedName name="_xlnm.Print_Area" localSheetId="0">'無色ガラス'!$A$1:$E$55</definedName>
    <definedName name="_xlnm.Print_Titles" localSheetId="8">'アルミニウム製容器包装'!$1:$4</definedName>
    <definedName name="_xlnm.Print_Titles" localSheetId="2">'その他ガラス'!$2:$4</definedName>
    <definedName name="_xlnm.Print_Titles" localSheetId="10">'ダンボール'!$1:$4</definedName>
    <definedName name="_xlnm.Print_Titles" localSheetId="5">'プラスチック製容器包装'!$2:$4</definedName>
    <definedName name="_xlnm.Print_Titles" localSheetId="3">'ペットボトル'!$1:$4</definedName>
    <definedName name="_xlnm.Print_Titles" localSheetId="9">'飲料用紙製容器包装'!$1:$4</definedName>
    <definedName name="_xlnm.Print_Titles" localSheetId="7">'鋼製容器包装'!$1:$4</definedName>
    <definedName name="_xlnm.Print_Titles" localSheetId="11">'合計'!$2:$4</definedName>
    <definedName name="_xlnm.Print_Titles" localSheetId="4">'紙製容器包装'!$2:$4</definedName>
    <definedName name="_xlnm.Print_Titles" localSheetId="1">'茶色ガラス'!$2:$4</definedName>
    <definedName name="_xlnm.Print_Titles" localSheetId="6">'白色トレイ'!$2:$4</definedName>
    <definedName name="_xlnm.Print_Titles" localSheetId="0">'無色ガラス'!$2:$4</definedName>
  </definedNames>
  <calcPr fullCalcOnLoad="1"/>
</workbook>
</file>

<file path=xl/sharedStrings.xml><?xml version="1.0" encoding="utf-8"?>
<sst xmlns="http://schemas.openxmlformats.org/spreadsheetml/2006/main" count="681" uniqueCount="75">
  <si>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</si>
  <si>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</si>
  <si>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</si>
  <si>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</si>
  <si>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</si>
  <si>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</si>
  <si>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</si>
  <si>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</si>
  <si>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</si>
  <si>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</si>
  <si>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</si>
  <si>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</si>
  <si>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</si>
  <si>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</si>
  <si>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</si>
  <si>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</si>
  <si>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</si>
  <si>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</si>
  <si>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</si>
  <si>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</si>
  <si>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</si>
  <si>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</si>
  <si>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</si>
  <si>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</si>
  <si>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</si>
  <si>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</si>
  <si>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</si>
  <si>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</si>
  <si>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</si>
  <si>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</si>
  <si>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</si>
  <si>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</si>
  <si>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</si>
  <si>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</si>
  <si>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</si>
  <si>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</si>
  <si>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</si>
  <si>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</si>
  <si>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</si>
  <si>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</si>
  <si>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</si>
  <si>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</si>
  <si>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</si>
  <si>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</si>
  <si>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</si>
  <si>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収集計画量(t)</t>
  </si>
  <si>
    <t>累積収集量(t)</t>
  </si>
  <si>
    <t>収集原単位(g）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</si>
  <si>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</si>
  <si>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</si>
  <si>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</si>
  <si>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</si>
  <si>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</si>
  <si>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</si>
  <si>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</si>
  <si>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</si>
  <si>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</si>
  <si>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</si>
  <si>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</si>
  <si>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・収集原単位は、一人一日あたりの収集量(累積収集量/人口/365日×1,000,000)</t>
  </si>
  <si>
    <t>ダンボール</t>
  </si>
  <si>
    <t>・累積収集量は、分別収集状況の報告値の年間集計値（収集実績量）</t>
  </si>
  <si>
    <t>豊能町</t>
  </si>
  <si>
    <t>能勢町</t>
  </si>
  <si>
    <t>　</t>
  </si>
  <si>
    <t>　</t>
  </si>
  <si>
    <t xml:space="preserve"> </t>
  </si>
  <si>
    <t>　</t>
  </si>
  <si>
    <t xml:space="preserve"> </t>
  </si>
  <si>
    <t xml:space="preserve"> </t>
  </si>
  <si>
    <t>ペットボトル</t>
  </si>
  <si>
    <t>平成24年度　市町村分別収集状況</t>
  </si>
  <si>
    <t>・人口は、「大阪府の推計人口（平成24年10月1日現在）」(大阪府総務部統計課調べ)の値</t>
  </si>
  <si>
    <t>平成24年度　市町村分別収集状況</t>
  </si>
  <si>
    <t>平成24年度　市町村分別収集状況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</si>
</sst>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  <numFmt numFmtId="208" formatCode="0_);[Red]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64" applyFont="1" applyAlignment="1">
      <alignment horizontal="left" vertical="center"/>
      <protection/>
    </xf>
    <xf numFmtId="0" fontId="4" fillId="0" borderId="0" xfId="64" applyNumberFormat="1" applyFont="1" applyAlignment="1">
      <alignment horizontal="left" vertical="center"/>
      <protection/>
    </xf>
    <xf numFmtId="0" fontId="4" fillId="0" borderId="0" xfId="64" applyFont="1" applyFill="1" applyAlignment="1">
      <alignment horizontal="left" vertical="center"/>
      <protection/>
    </xf>
    <xf numFmtId="191" fontId="4" fillId="0" borderId="0" xfId="63" applyNumberFormat="1" applyFont="1" applyAlignment="1">
      <alignment horizontal="left" vertical="center"/>
      <protection/>
    </xf>
    <xf numFmtId="194" fontId="5" fillId="0" borderId="0" xfId="64" applyNumberFormat="1" applyFont="1" applyAlignment="1">
      <alignment horizontal="left" vertical="center"/>
      <protection/>
    </xf>
    <xf numFmtId="194" fontId="4" fillId="0" borderId="0" xfId="64" applyNumberFormat="1" applyFont="1" applyAlignment="1">
      <alignment horizontal="left" vertical="center"/>
      <protection/>
    </xf>
    <xf numFmtId="194" fontId="4" fillId="0" borderId="0" xfId="63" applyNumberFormat="1" applyFont="1" applyAlignment="1">
      <alignment horizontal="left" vertical="center"/>
      <protection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0" xfId="64" applyFont="1" applyBorder="1" applyAlignment="1">
      <alignment horizontal="left" vertical="center"/>
      <protection/>
    </xf>
    <xf numFmtId="191" fontId="7" fillId="0" borderId="0" xfId="64" applyNumberFormat="1" applyFont="1" applyFill="1" applyBorder="1" applyAlignment="1">
      <alignment horizontal="right" vertical="center"/>
      <protection/>
    </xf>
    <xf numFmtId="191" fontId="7" fillId="0" borderId="0" xfId="64" applyNumberFormat="1" applyFont="1" applyBorder="1" applyAlignment="1">
      <alignment horizontal="right" vertical="center"/>
      <protection/>
    </xf>
    <xf numFmtId="192" fontId="7" fillId="0" borderId="0" xfId="64" applyNumberFormat="1" applyFont="1" applyBorder="1" applyAlignment="1">
      <alignment horizontal="right" vertical="center"/>
      <protection/>
    </xf>
    <xf numFmtId="0" fontId="7" fillId="0" borderId="0" xfId="64" applyFont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182" fontId="7" fillId="0" borderId="0" xfId="64" applyNumberFormat="1" applyFont="1" applyAlignment="1">
      <alignment horizontal="left" vertical="center"/>
      <protection/>
    </xf>
    <xf numFmtId="0" fontId="7" fillId="0" borderId="15" xfId="64" applyFont="1" applyFill="1" applyBorder="1" applyAlignment="1">
      <alignment horizontal="left" vertical="center"/>
      <protection/>
    </xf>
    <xf numFmtId="0" fontId="7" fillId="0" borderId="16" xfId="64" applyFont="1" applyFill="1" applyBorder="1" applyAlignment="1">
      <alignment horizontal="left" vertical="center"/>
      <protection/>
    </xf>
    <xf numFmtId="191" fontId="8" fillId="0" borderId="17" xfId="64" applyNumberFormat="1" applyFont="1" applyFill="1" applyBorder="1" applyAlignment="1">
      <alignment horizontal="right" vertical="center"/>
      <protection/>
    </xf>
    <xf numFmtId="0" fontId="7" fillId="0" borderId="18" xfId="64" applyFont="1" applyFill="1" applyBorder="1" applyAlignment="1">
      <alignment horizontal="left" vertical="center"/>
      <protection/>
    </xf>
    <xf numFmtId="0" fontId="7" fillId="0" borderId="19" xfId="64" applyFont="1" applyBorder="1" applyAlignment="1">
      <alignment horizontal="center" vertical="center"/>
      <protection/>
    </xf>
    <xf numFmtId="194" fontId="7" fillId="0" borderId="0" xfId="64" applyNumberFormat="1" applyFont="1" applyBorder="1" applyAlignment="1">
      <alignment horizontal="right" vertical="center"/>
      <protection/>
    </xf>
    <xf numFmtId="194" fontId="7" fillId="0" borderId="0" xfId="64" applyNumberFormat="1" applyFont="1" applyAlignment="1">
      <alignment horizontal="left" vertical="center"/>
      <protection/>
    </xf>
    <xf numFmtId="0" fontId="7" fillId="0" borderId="18" xfId="64" applyFont="1" applyBorder="1" applyAlignment="1">
      <alignment horizontal="left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horizontal="left" vertical="center"/>
      <protection/>
    </xf>
    <xf numFmtId="0" fontId="7" fillId="0" borderId="15" xfId="64" applyFont="1" applyBorder="1" applyAlignment="1">
      <alignment horizontal="left" vertical="center"/>
      <protection/>
    </xf>
    <xf numFmtId="0" fontId="7" fillId="0" borderId="16" xfId="64" applyFont="1" applyBorder="1" applyAlignment="1">
      <alignment horizontal="left" vertical="center"/>
      <protection/>
    </xf>
    <xf numFmtId="191" fontId="7" fillId="0" borderId="0" xfId="64" applyNumberFormat="1" applyFont="1" applyAlignment="1">
      <alignment horizontal="left" vertical="center"/>
      <protection/>
    </xf>
    <xf numFmtId="0" fontId="7" fillId="0" borderId="22" xfId="64" applyFont="1" applyBorder="1" applyAlignment="1">
      <alignment horizontal="left" vertical="center"/>
      <protection/>
    </xf>
    <xf numFmtId="0" fontId="7" fillId="0" borderId="23" xfId="64" applyFont="1" applyBorder="1" applyAlignment="1">
      <alignment horizontal="center" vertical="center"/>
      <protection/>
    </xf>
    <xf numFmtId="191" fontId="8" fillId="0" borderId="11" xfId="64" applyNumberFormat="1" applyFont="1" applyBorder="1" applyAlignment="1">
      <alignment horizontal="right" vertical="center"/>
      <protection/>
    </xf>
    <xf numFmtId="191" fontId="8" fillId="0" borderId="11" xfId="64" applyNumberFormat="1" applyFont="1" applyFill="1" applyBorder="1" applyAlignment="1">
      <alignment horizontal="right" vertical="center"/>
      <protection/>
    </xf>
    <xf numFmtId="191" fontId="4" fillId="0" borderId="0" xfId="64" applyNumberFormat="1" applyFont="1" applyAlignment="1">
      <alignment horizontal="left" vertical="center"/>
      <protection/>
    </xf>
    <xf numFmtId="0" fontId="9" fillId="0" borderId="0" xfId="64" applyFont="1" applyAlignment="1">
      <alignment horizontal="left" vertical="center" indent="1"/>
      <protection/>
    </xf>
    <xf numFmtId="0" fontId="7" fillId="0" borderId="24" xfId="64" applyFont="1" applyFill="1" applyBorder="1" applyAlignment="1">
      <alignment horizontal="left" vertical="center"/>
      <protection/>
    </xf>
    <xf numFmtId="0" fontId="7" fillId="0" borderId="25" xfId="64" applyFont="1" applyFill="1" applyBorder="1" applyAlignment="1">
      <alignment horizontal="left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192" fontId="8" fillId="0" borderId="26" xfId="64" applyNumberFormat="1" applyFont="1" applyFill="1" applyBorder="1" applyAlignment="1">
      <alignment horizontal="right" vertical="center"/>
      <protection/>
    </xf>
    <xf numFmtId="192" fontId="8" fillId="0" borderId="27" xfId="64" applyNumberFormat="1" applyFont="1" applyBorder="1" applyAlignment="1">
      <alignment horizontal="right" vertical="center"/>
      <protection/>
    </xf>
    <xf numFmtId="4" fontId="4" fillId="0" borderId="0" xfId="63" applyNumberFormat="1" applyFont="1" applyAlignment="1">
      <alignment horizontal="left" vertical="center"/>
      <protection/>
    </xf>
    <xf numFmtId="4" fontId="4" fillId="0" borderId="0" xfId="64" applyNumberFormat="1" applyFont="1" applyAlignment="1">
      <alignment horizontal="left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7" fillId="33" borderId="28" xfId="64" applyFont="1" applyFill="1" applyBorder="1" applyAlignment="1">
      <alignment horizontal="center" vertical="center"/>
      <protection/>
    </xf>
    <xf numFmtId="0" fontId="7" fillId="33" borderId="12" xfId="64" applyFont="1" applyFill="1" applyBorder="1" applyAlignment="1">
      <alignment horizontal="center" vertical="center"/>
      <protection/>
    </xf>
    <xf numFmtId="194" fontId="7" fillId="33" borderId="11" xfId="64" applyNumberFormat="1" applyFont="1" applyFill="1" applyBorder="1" applyAlignment="1">
      <alignment horizontal="center" vertical="center"/>
      <protection/>
    </xf>
    <xf numFmtId="194" fontId="7" fillId="33" borderId="29" xfId="64" applyNumberFormat="1" applyFont="1" applyFill="1" applyBorder="1" applyAlignment="1">
      <alignment horizontal="center" vertical="center"/>
      <protection/>
    </xf>
    <xf numFmtId="0" fontId="7" fillId="33" borderId="29" xfId="64" applyFont="1" applyFill="1" applyBorder="1" applyAlignment="1">
      <alignment horizontal="center" vertical="center"/>
      <protection/>
    </xf>
    <xf numFmtId="191" fontId="8" fillId="0" borderId="30" xfId="64" applyNumberFormat="1" applyFont="1" applyFill="1" applyBorder="1" applyAlignment="1">
      <alignment horizontal="right" vertical="center"/>
      <protection/>
    </xf>
    <xf numFmtId="191" fontId="8" fillId="0" borderId="31" xfId="64" applyNumberFormat="1" applyFont="1" applyFill="1" applyBorder="1" applyAlignment="1">
      <alignment horizontal="right" vertical="center"/>
      <protection/>
    </xf>
    <xf numFmtId="183" fontId="0" fillId="0" borderId="32" xfId="0" applyNumberFormat="1" applyFont="1" applyBorder="1" applyAlignment="1">
      <alignment vertical="center"/>
    </xf>
    <xf numFmtId="183" fontId="0" fillId="0" borderId="33" xfId="0" applyNumberFormat="1" applyFont="1" applyBorder="1" applyAlignment="1">
      <alignment vertical="center"/>
    </xf>
    <xf numFmtId="191" fontId="8" fillId="0" borderId="34" xfId="64" applyNumberFormat="1" applyFont="1" applyFill="1" applyBorder="1" applyAlignment="1">
      <alignment horizontal="right" vertical="center"/>
      <protection/>
    </xf>
    <xf numFmtId="191" fontId="8" fillId="33" borderId="17" xfId="64" applyNumberFormat="1" applyFont="1" applyFill="1" applyBorder="1" applyAlignment="1">
      <alignment horizontal="right" vertical="center"/>
      <protection/>
    </xf>
    <xf numFmtId="191" fontId="8" fillId="0" borderId="35" xfId="64" applyNumberFormat="1" applyFont="1" applyFill="1" applyBorder="1" applyAlignment="1">
      <alignment horizontal="right" vertical="center"/>
      <protection/>
    </xf>
    <xf numFmtId="191" fontId="8" fillId="33" borderId="36" xfId="64" applyNumberFormat="1" applyFont="1" applyFill="1" applyBorder="1" applyAlignment="1">
      <alignment horizontal="right" vertical="center"/>
      <protection/>
    </xf>
    <xf numFmtId="191" fontId="8" fillId="0" borderId="36" xfId="64" applyNumberFormat="1" applyFont="1" applyFill="1" applyBorder="1" applyAlignment="1">
      <alignment horizontal="right" vertical="center"/>
      <protection/>
    </xf>
    <xf numFmtId="191" fontId="8" fillId="33" borderId="30" xfId="64" applyNumberFormat="1" applyFont="1" applyFill="1" applyBorder="1" applyAlignment="1">
      <alignment horizontal="right" vertical="center"/>
      <protection/>
    </xf>
    <xf numFmtId="191" fontId="8" fillId="33" borderId="35" xfId="64" applyNumberFormat="1" applyFont="1" applyFill="1" applyBorder="1" applyAlignment="1">
      <alignment horizontal="right" vertical="center"/>
      <protection/>
    </xf>
    <xf numFmtId="191" fontId="8" fillId="0" borderId="30" xfId="64" applyNumberFormat="1" applyFont="1" applyBorder="1" applyAlignment="1">
      <alignment horizontal="right" vertical="center"/>
      <protection/>
    </xf>
    <xf numFmtId="191" fontId="8" fillId="0" borderId="35" xfId="64" applyNumberFormat="1" applyFont="1" applyBorder="1" applyAlignment="1">
      <alignment horizontal="right" vertical="center"/>
      <protection/>
    </xf>
    <xf numFmtId="191" fontId="8" fillId="0" borderId="36" xfId="64" applyNumberFormat="1" applyFont="1" applyBorder="1" applyAlignment="1">
      <alignment horizontal="right" vertical="center"/>
      <protection/>
    </xf>
    <xf numFmtId="191" fontId="8" fillId="33" borderId="11" xfId="64" applyNumberFormat="1" applyFont="1" applyFill="1" applyBorder="1" applyAlignment="1">
      <alignment horizontal="right" vertical="center"/>
      <protection/>
    </xf>
    <xf numFmtId="0" fontId="10" fillId="0" borderId="0" xfId="64" applyFont="1" applyAlignment="1">
      <alignment horizontal="left" vertical="center"/>
      <protection/>
    </xf>
    <xf numFmtId="194" fontId="7" fillId="0" borderId="11" xfId="64" applyNumberFormat="1" applyFont="1" applyFill="1" applyBorder="1" applyAlignment="1">
      <alignment horizontal="center" vertical="center"/>
      <protection/>
    </xf>
    <xf numFmtId="3" fontId="4" fillId="0" borderId="0" xfId="64" applyNumberFormat="1" applyFont="1" applyAlignment="1">
      <alignment horizontal="left" vertical="center"/>
      <protection/>
    </xf>
    <xf numFmtId="0" fontId="7" fillId="0" borderId="0" xfId="64" applyFont="1" applyAlignment="1">
      <alignment horizontal="left" vertical="center"/>
      <protection/>
    </xf>
    <xf numFmtId="192" fontId="8" fillId="0" borderId="17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 shrinkToFit="1"/>
    </xf>
    <xf numFmtId="192" fontId="8" fillId="0" borderId="30" xfId="0" applyNumberFormat="1" applyFont="1" applyFill="1" applyBorder="1" applyAlignment="1">
      <alignment vertical="center"/>
    </xf>
    <xf numFmtId="192" fontId="0" fillId="0" borderId="30" xfId="0" applyNumberFormat="1" applyFont="1" applyFill="1" applyBorder="1" applyAlignment="1">
      <alignment vertical="center" shrinkToFit="1"/>
    </xf>
    <xf numFmtId="192" fontId="8" fillId="0" borderId="34" xfId="0" applyNumberFormat="1" applyFont="1" applyFill="1" applyBorder="1" applyAlignment="1">
      <alignment vertical="center"/>
    </xf>
    <xf numFmtId="192" fontId="4" fillId="0" borderId="31" xfId="64" applyNumberFormat="1" applyFont="1" applyBorder="1" applyAlignment="1">
      <alignment horizontal="left" vertical="center"/>
      <protection/>
    </xf>
    <xf numFmtId="192" fontId="8" fillId="33" borderId="11" xfId="0" applyNumberFormat="1" applyFont="1" applyFill="1" applyBorder="1" applyAlignment="1">
      <alignment horizontal="right" vertical="center"/>
    </xf>
    <xf numFmtId="192" fontId="0" fillId="0" borderId="11" xfId="0" applyNumberFormat="1" applyFont="1" applyFill="1" applyBorder="1" applyAlignment="1">
      <alignment vertical="center" shrinkToFit="1"/>
    </xf>
    <xf numFmtId="192" fontId="8" fillId="0" borderId="35" xfId="0" applyNumberFormat="1" applyFont="1" applyFill="1" applyBorder="1" applyAlignment="1">
      <alignment vertical="center"/>
    </xf>
    <xf numFmtId="192" fontId="8" fillId="0" borderId="36" xfId="49" applyNumberFormat="1" applyFont="1" applyFill="1" applyBorder="1" applyAlignment="1">
      <alignment horizontal="right" vertical="center"/>
    </xf>
    <xf numFmtId="192" fontId="0" fillId="33" borderId="17" xfId="0" applyNumberFormat="1" applyFont="1" applyFill="1" applyBorder="1" applyAlignment="1">
      <alignment vertical="center" shrinkToFit="1"/>
    </xf>
    <xf numFmtId="192" fontId="0" fillId="33" borderId="11" xfId="0" applyNumberFormat="1" applyFont="1" applyFill="1" applyBorder="1" applyAlignment="1">
      <alignment vertical="center" shrinkToFit="1"/>
    </xf>
    <xf numFmtId="192" fontId="8" fillId="0" borderId="37" xfId="0" applyNumberFormat="1" applyFont="1" applyFill="1" applyBorder="1" applyAlignment="1">
      <alignment vertical="center"/>
    </xf>
    <xf numFmtId="192" fontId="0" fillId="33" borderId="37" xfId="0" applyNumberFormat="1" applyFont="1" applyFill="1" applyBorder="1" applyAlignment="1">
      <alignment vertical="center" shrinkToFit="1"/>
    </xf>
    <xf numFmtId="192" fontId="0" fillId="33" borderId="30" xfId="0" applyNumberFormat="1" applyFont="1" applyFill="1" applyBorder="1" applyAlignment="1">
      <alignment vertical="center" shrinkToFit="1"/>
    </xf>
    <xf numFmtId="192" fontId="0" fillId="0" borderId="17" xfId="0" applyNumberFormat="1" applyFont="1" applyFill="1" applyBorder="1" applyAlignment="1">
      <alignment horizontal="right" vertical="center" shrinkToFit="1"/>
    </xf>
    <xf numFmtId="192" fontId="0" fillId="0" borderId="30" xfId="0" applyNumberFormat="1" applyFont="1" applyFill="1" applyBorder="1" applyAlignment="1">
      <alignment horizontal="right" vertical="center" shrinkToFit="1"/>
    </xf>
    <xf numFmtId="192" fontId="0" fillId="0" borderId="30" xfId="64" applyNumberFormat="1" applyFont="1" applyFill="1" applyBorder="1" applyAlignment="1">
      <alignment horizontal="right" vertical="center" shrinkToFit="1"/>
      <protection/>
    </xf>
    <xf numFmtId="192" fontId="0" fillId="0" borderId="30" xfId="0" applyNumberFormat="1" applyFont="1" applyFill="1" applyBorder="1" applyAlignment="1" applyProtection="1">
      <alignment horizontal="right" vertical="center" shrinkToFit="1"/>
      <protection locked="0"/>
    </xf>
    <xf numFmtId="192" fontId="0" fillId="33" borderId="17" xfId="0" applyNumberFormat="1" applyFont="1" applyFill="1" applyBorder="1" applyAlignment="1">
      <alignment horizontal="right" vertical="center" shrinkToFit="1"/>
    </xf>
    <xf numFmtId="192" fontId="0" fillId="33" borderId="30" xfId="0" applyNumberFormat="1" applyFont="1" applyFill="1" applyBorder="1" applyAlignment="1">
      <alignment horizontal="right" vertical="center" shrinkToFit="1"/>
    </xf>
    <xf numFmtId="192" fontId="0" fillId="33" borderId="30" xfId="64" applyNumberFormat="1" applyFont="1" applyFill="1" applyBorder="1" applyAlignment="1">
      <alignment horizontal="right" vertical="center" shrinkToFit="1"/>
      <protection/>
    </xf>
    <xf numFmtId="192" fontId="10" fillId="0" borderId="31" xfId="64" applyNumberFormat="1" applyFont="1" applyBorder="1" applyAlignment="1">
      <alignment horizontal="left" vertical="center"/>
      <protection/>
    </xf>
    <xf numFmtId="192" fontId="8" fillId="0" borderId="36" xfId="64" applyNumberFormat="1" applyFont="1" applyFill="1" applyBorder="1" applyAlignment="1">
      <alignment horizontal="right" vertical="center"/>
      <protection/>
    </xf>
    <xf numFmtId="192" fontId="8" fillId="0" borderId="17" xfId="64" applyNumberFormat="1" applyFont="1" applyFill="1" applyBorder="1" applyAlignment="1">
      <alignment horizontal="right" vertical="center"/>
      <protection/>
    </xf>
    <xf numFmtId="192" fontId="0" fillId="33" borderId="17" xfId="64" applyNumberFormat="1" applyFont="1" applyFill="1" applyBorder="1" applyAlignment="1">
      <alignment horizontal="right" vertical="center" shrinkToFit="1"/>
      <protection/>
    </xf>
    <xf numFmtId="192" fontId="0" fillId="0" borderId="30" xfId="64" applyNumberFormat="1" applyFont="1" applyFill="1" applyBorder="1" applyAlignment="1">
      <alignment horizontal="right" vertical="center" shrinkToFit="1"/>
      <protection/>
    </xf>
    <xf numFmtId="192" fontId="8" fillId="0" borderId="11" xfId="64" applyNumberFormat="1" applyFont="1" applyFill="1" applyBorder="1" applyAlignment="1">
      <alignment horizontal="right" vertical="center"/>
      <protection/>
    </xf>
    <xf numFmtId="192" fontId="0" fillId="33" borderId="11" xfId="64" applyNumberFormat="1" applyFont="1" applyFill="1" applyBorder="1" applyAlignment="1">
      <alignment horizontal="right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条第6項指定物1" xfId="63"/>
    <cellStyle name="標準_特定分別基準適合物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154"/>
  <sheetViews>
    <sheetView tabSelected="1" view="pageBreakPreview" zoomScale="60" zoomScaleNormal="7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1" t="s">
        <v>71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0" customFormat="1" ht="15" customHeight="1" thickBot="1">
      <c r="A4" s="12" t="s">
        <v>40</v>
      </c>
      <c r="B4" s="50" t="s">
        <v>45</v>
      </c>
      <c r="C4" s="51" t="s">
        <v>46</v>
      </c>
      <c r="D4" s="50" t="s">
        <v>47</v>
      </c>
      <c r="E4" s="52" t="s">
        <v>48</v>
      </c>
    </row>
    <row r="5" spans="1:5" ht="13.5" customHeight="1">
      <c r="A5" s="15" t="s">
        <v>0</v>
      </c>
      <c r="B5" s="75">
        <v>5400</v>
      </c>
      <c r="C5" s="76">
        <v>3588.9700000000003</v>
      </c>
      <c r="D5" s="26">
        <f>C5/E5/365*1000000</f>
        <v>3.6725503601654403</v>
      </c>
      <c r="E5" s="58">
        <v>2677375</v>
      </c>
    </row>
    <row r="6" spans="1:5" ht="13.5" customHeight="1">
      <c r="A6" s="16" t="s">
        <v>1</v>
      </c>
      <c r="B6" s="77">
        <v>1520</v>
      </c>
      <c r="C6" s="78">
        <v>725.18</v>
      </c>
      <c r="D6" s="26">
        <f aca="true" t="shared" si="0" ref="D6:D47">C6/E6/365*1000000</f>
        <v>2.3584202298456423</v>
      </c>
      <c r="E6" s="59">
        <v>842426</v>
      </c>
    </row>
    <row r="7" spans="1:5" ht="13.5" customHeight="1">
      <c r="A7" s="16" t="s">
        <v>2</v>
      </c>
      <c r="B7" s="77">
        <v>600</v>
      </c>
      <c r="C7" s="78">
        <v>546.68</v>
      </c>
      <c r="D7" s="26">
        <f t="shared" si="0"/>
        <v>7.5611271097277655</v>
      </c>
      <c r="E7" s="59">
        <v>198086</v>
      </c>
    </row>
    <row r="8" spans="1:5" ht="13.5" customHeight="1">
      <c r="A8" s="16" t="s">
        <v>3</v>
      </c>
      <c r="B8" s="77">
        <v>645</v>
      </c>
      <c r="C8" s="78">
        <v>718.0699999999999</v>
      </c>
      <c r="D8" s="26">
        <f t="shared" si="0"/>
        <v>5.024608384652114</v>
      </c>
      <c r="E8" s="59">
        <v>391536</v>
      </c>
    </row>
    <row r="9" spans="1:5" ht="13.5" customHeight="1">
      <c r="A9" s="16" t="s">
        <v>4</v>
      </c>
      <c r="B9" s="77">
        <v>190</v>
      </c>
      <c r="C9" s="78">
        <v>170.63000000000002</v>
      </c>
      <c r="D9" s="26">
        <f t="shared" si="0"/>
        <v>4.517102473208246</v>
      </c>
      <c r="E9" s="59">
        <v>103491</v>
      </c>
    </row>
    <row r="10" spans="1:5" ht="13.5" customHeight="1">
      <c r="A10" s="16" t="s">
        <v>5</v>
      </c>
      <c r="B10" s="77">
        <v>1580</v>
      </c>
      <c r="C10" s="78">
        <v>1298.62</v>
      </c>
      <c r="D10" s="56">
        <f t="shared" si="0"/>
        <v>9.877629870843574</v>
      </c>
      <c r="E10" s="59">
        <v>360194</v>
      </c>
    </row>
    <row r="11" spans="1:5" ht="13.5" customHeight="1">
      <c r="A11" s="16" t="s">
        <v>6</v>
      </c>
      <c r="B11" s="77">
        <v>148.1</v>
      </c>
      <c r="C11" s="78">
        <v>92.68</v>
      </c>
      <c r="D11" s="56">
        <f t="shared" si="0"/>
        <v>3.293271357671372</v>
      </c>
      <c r="E11" s="59">
        <v>77102</v>
      </c>
    </row>
    <row r="12" spans="1:5" ht="13.5" customHeight="1">
      <c r="A12" s="16" t="s">
        <v>7</v>
      </c>
      <c r="B12" s="77">
        <v>651</v>
      </c>
      <c r="C12" s="78">
        <v>731.13</v>
      </c>
      <c r="D12" s="56">
        <f t="shared" si="0"/>
        <v>5.633906139091359</v>
      </c>
      <c r="E12" s="59">
        <v>355543</v>
      </c>
    </row>
    <row r="13" spans="1:5" ht="13.5" customHeight="1">
      <c r="A13" s="16" t="s">
        <v>8</v>
      </c>
      <c r="B13" s="77">
        <v>241</v>
      </c>
      <c r="C13" s="78">
        <v>173.67</v>
      </c>
      <c r="D13" s="56">
        <f t="shared" si="0"/>
        <v>5.266627769172077</v>
      </c>
      <c r="E13" s="59">
        <v>90344</v>
      </c>
    </row>
    <row r="14" spans="1:5" ht="13.5" customHeight="1">
      <c r="A14" s="16" t="s">
        <v>9</v>
      </c>
      <c r="B14" s="77">
        <v>400</v>
      </c>
      <c r="C14" s="78">
        <v>243.71999999999997</v>
      </c>
      <c r="D14" s="56">
        <f t="shared" si="0"/>
        <v>4.593096710579878</v>
      </c>
      <c r="E14" s="59">
        <v>145376</v>
      </c>
    </row>
    <row r="15" spans="1:5" ht="13.5" customHeight="1">
      <c r="A15" s="16" t="s">
        <v>10</v>
      </c>
      <c r="B15" s="77">
        <v>1562</v>
      </c>
      <c r="C15" s="78">
        <v>816.98</v>
      </c>
      <c r="D15" s="56">
        <f t="shared" si="0"/>
        <v>5.500444473050748</v>
      </c>
      <c r="E15" s="59">
        <v>406931</v>
      </c>
    </row>
    <row r="16" spans="1:5" ht="13.5" customHeight="1">
      <c r="A16" s="16" t="s">
        <v>11</v>
      </c>
      <c r="B16" s="77">
        <v>664</v>
      </c>
      <c r="C16" s="78">
        <v>531.5626976092431</v>
      </c>
      <c r="D16" s="56">
        <f t="shared" si="0"/>
        <v>5.251066945866434</v>
      </c>
      <c r="E16" s="59">
        <v>277341</v>
      </c>
    </row>
    <row r="17" spans="1:5" ht="13.5" customHeight="1">
      <c r="A17" s="16" t="s">
        <v>12</v>
      </c>
      <c r="B17" s="77">
        <v>256</v>
      </c>
      <c r="C17" s="78">
        <v>213.10999999999999</v>
      </c>
      <c r="D17" s="56">
        <f t="shared" si="0"/>
        <v>2.16118290968885</v>
      </c>
      <c r="E17" s="59">
        <v>270159</v>
      </c>
    </row>
    <row r="18" spans="1:5" ht="13.5" customHeight="1">
      <c r="A18" s="16" t="s">
        <v>13</v>
      </c>
      <c r="B18" s="77">
        <v>319</v>
      </c>
      <c r="C18" s="78">
        <v>288.65000000000003</v>
      </c>
      <c r="D18" s="56">
        <f t="shared" si="0"/>
        <v>7.886688518426887</v>
      </c>
      <c r="E18" s="59">
        <v>100273</v>
      </c>
    </row>
    <row r="19" spans="1:5" ht="13.5" customHeight="1">
      <c r="A19" s="16" t="s">
        <v>14</v>
      </c>
      <c r="B19" s="77">
        <v>125</v>
      </c>
      <c r="C19" s="78">
        <v>162.68</v>
      </c>
      <c r="D19" s="56">
        <f t="shared" si="0"/>
        <v>3.7878285157733442</v>
      </c>
      <c r="E19" s="59">
        <v>117666</v>
      </c>
    </row>
    <row r="20" spans="1:5" ht="13.5" customHeight="1">
      <c r="A20" s="16" t="s">
        <v>15</v>
      </c>
      <c r="B20" s="77">
        <v>315</v>
      </c>
      <c r="C20" s="78">
        <v>564.35</v>
      </c>
      <c r="D20" s="56">
        <f t="shared" si="0"/>
        <v>6.479392123144156</v>
      </c>
      <c r="E20" s="59">
        <v>238628</v>
      </c>
    </row>
    <row r="21" spans="1:5" ht="13.5" customHeight="1">
      <c r="A21" s="16" t="s">
        <v>16</v>
      </c>
      <c r="B21" s="77">
        <v>220</v>
      </c>
      <c r="C21" s="78">
        <v>160.22000000000003</v>
      </c>
      <c r="D21" s="56">
        <f t="shared" si="0"/>
        <v>3.967272846577695</v>
      </c>
      <c r="E21" s="59">
        <v>110645</v>
      </c>
    </row>
    <row r="22" spans="1:5" ht="13.5" customHeight="1">
      <c r="A22" s="16" t="s">
        <v>17</v>
      </c>
      <c r="B22" s="77">
        <v>259</v>
      </c>
      <c r="C22" s="78">
        <v>340.4200000000001</v>
      </c>
      <c r="D22" s="56">
        <f t="shared" si="0"/>
        <v>7.5922725287283415</v>
      </c>
      <c r="E22" s="59">
        <v>122843</v>
      </c>
    </row>
    <row r="23" spans="1:5" ht="13.5" customHeight="1">
      <c r="A23" s="16" t="s">
        <v>18</v>
      </c>
      <c r="B23" s="77">
        <v>172</v>
      </c>
      <c r="C23" s="78">
        <v>243.6</v>
      </c>
      <c r="D23" s="56">
        <f t="shared" si="0"/>
        <v>5.315195918208823</v>
      </c>
      <c r="E23" s="59">
        <v>125564</v>
      </c>
    </row>
    <row r="24" spans="1:5" ht="13.5" customHeight="1">
      <c r="A24" s="16" t="s">
        <v>19</v>
      </c>
      <c r="B24" s="77">
        <v>331</v>
      </c>
      <c r="C24" s="78">
        <v>226.40000000000006</v>
      </c>
      <c r="D24" s="56">
        <f t="shared" si="0"/>
        <v>3.343110158580668</v>
      </c>
      <c r="E24" s="59">
        <v>185538</v>
      </c>
    </row>
    <row r="25" spans="1:5" ht="13.5" customHeight="1">
      <c r="A25" s="16" t="s">
        <v>20</v>
      </c>
      <c r="B25" s="77">
        <v>431</v>
      </c>
      <c r="C25" s="78">
        <v>396.90000000000003</v>
      </c>
      <c r="D25" s="56">
        <f t="shared" si="0"/>
        <v>8.19971692486444</v>
      </c>
      <c r="E25" s="59">
        <v>132614</v>
      </c>
    </row>
    <row r="26" spans="1:5" ht="13.5" customHeight="1">
      <c r="A26" s="16" t="s">
        <v>21</v>
      </c>
      <c r="B26" s="77">
        <v>32</v>
      </c>
      <c r="C26" s="78">
        <v>18.9</v>
      </c>
      <c r="D26" s="56">
        <f t="shared" si="0"/>
        <v>0.7019129728186987</v>
      </c>
      <c r="E26" s="59">
        <v>73771</v>
      </c>
    </row>
    <row r="27" spans="1:5" ht="13.5" customHeight="1">
      <c r="A27" s="16" t="s">
        <v>22</v>
      </c>
      <c r="B27" s="77">
        <v>54</v>
      </c>
      <c r="C27" s="78">
        <v>60.42</v>
      </c>
      <c r="D27" s="56">
        <f t="shared" si="0"/>
        <v>1.4281397180144981</v>
      </c>
      <c r="E27" s="59">
        <v>115909</v>
      </c>
    </row>
    <row r="28" spans="1:5" ht="13.5" customHeight="1">
      <c r="A28" s="16" t="s">
        <v>23</v>
      </c>
      <c r="B28" s="77">
        <v>331</v>
      </c>
      <c r="C28" s="78">
        <v>368.94</v>
      </c>
      <c r="D28" s="56">
        <f>C28/E28/365*1000000</f>
        <v>7.879841284012171</v>
      </c>
      <c r="E28" s="59">
        <v>128276</v>
      </c>
    </row>
    <row r="29" spans="1:5" ht="13.5" customHeight="1">
      <c r="A29" s="16" t="s">
        <v>24</v>
      </c>
      <c r="B29" s="77">
        <v>283</v>
      </c>
      <c r="C29" s="78">
        <v>275.05</v>
      </c>
      <c r="D29" s="56">
        <f t="shared" si="0"/>
        <v>8.919472614495076</v>
      </c>
      <c r="E29" s="59">
        <v>84485</v>
      </c>
    </row>
    <row r="30" spans="1:5" ht="13.5" customHeight="1">
      <c r="A30" s="16" t="s">
        <v>25</v>
      </c>
      <c r="B30" s="77">
        <v>107</v>
      </c>
      <c r="C30" s="78">
        <v>71.41000000000001</v>
      </c>
      <c r="D30" s="56">
        <f t="shared" si="0"/>
        <v>3.3389738815653205</v>
      </c>
      <c r="E30" s="59">
        <v>58594</v>
      </c>
    </row>
    <row r="31" spans="1:5" ht="13.5" customHeight="1">
      <c r="A31" s="16" t="s">
        <v>26</v>
      </c>
      <c r="B31" s="77">
        <v>248</v>
      </c>
      <c r="C31" s="78">
        <v>224.59000000000003</v>
      </c>
      <c r="D31" s="56">
        <f t="shared" si="0"/>
        <v>9.334128251894704</v>
      </c>
      <c r="E31" s="59">
        <v>65921</v>
      </c>
    </row>
    <row r="32" spans="1:5" ht="13.5" customHeight="1">
      <c r="A32" s="16" t="s">
        <v>27</v>
      </c>
      <c r="B32" s="77">
        <v>625</v>
      </c>
      <c r="C32" s="78">
        <v>962.5899999999999</v>
      </c>
      <c r="D32" s="56">
        <f t="shared" si="0"/>
        <v>5.195330479559999</v>
      </c>
      <c r="E32" s="59">
        <v>507616</v>
      </c>
    </row>
    <row r="33" spans="1:5" ht="13.5" customHeight="1">
      <c r="A33" s="16" t="s">
        <v>28</v>
      </c>
      <c r="B33" s="77">
        <v>165</v>
      </c>
      <c r="C33" s="78">
        <v>151.10999999999999</v>
      </c>
      <c r="D33" s="56">
        <f t="shared" si="0"/>
        <v>6.497175141242937</v>
      </c>
      <c r="E33" s="59">
        <v>63720</v>
      </c>
    </row>
    <row r="34" spans="1:5" ht="13.5" customHeight="1">
      <c r="A34" s="16" t="s">
        <v>58</v>
      </c>
      <c r="B34" s="77">
        <v>91</v>
      </c>
      <c r="C34" s="78">
        <v>83.18999999999998</v>
      </c>
      <c r="D34" s="56">
        <f t="shared" si="0"/>
        <v>3.9802627959061514</v>
      </c>
      <c r="E34" s="59">
        <v>57262</v>
      </c>
    </row>
    <row r="35" spans="1:5" ht="13.5" customHeight="1">
      <c r="A35" s="16" t="s">
        <v>29</v>
      </c>
      <c r="B35" s="77">
        <v>266</v>
      </c>
      <c r="C35" s="78">
        <v>288.93</v>
      </c>
      <c r="D35" s="56">
        <f t="shared" si="0"/>
        <v>10.262251621757551</v>
      </c>
      <c r="E35" s="59">
        <v>77136</v>
      </c>
    </row>
    <row r="36" spans="1:5" ht="13.5" customHeight="1">
      <c r="A36" s="16" t="s">
        <v>30</v>
      </c>
      <c r="B36" s="77">
        <v>89</v>
      </c>
      <c r="C36" s="78">
        <v>97.38000000000001</v>
      </c>
      <c r="D36" s="56">
        <f t="shared" si="0"/>
        <v>4.59175120988495</v>
      </c>
      <c r="E36" s="59">
        <v>58103</v>
      </c>
    </row>
    <row r="37" spans="1:5" ht="13.5" customHeight="1">
      <c r="A37" s="16" t="s">
        <v>31</v>
      </c>
      <c r="B37" s="77">
        <v>99</v>
      </c>
      <c r="C37" s="78">
        <v>151.10999999999999</v>
      </c>
      <c r="D37" s="56">
        <f t="shared" si="0"/>
        <v>7.397216216699126</v>
      </c>
      <c r="E37" s="59">
        <v>55967</v>
      </c>
    </row>
    <row r="38" spans="1:5" ht="13.5" customHeight="1">
      <c r="A38" s="16" t="s">
        <v>32</v>
      </c>
      <c r="B38" s="77">
        <v>97.1</v>
      </c>
      <c r="C38" s="78">
        <v>74.38</v>
      </c>
      <c r="D38" s="56">
        <f t="shared" si="0"/>
        <v>6.760244888462321</v>
      </c>
      <c r="E38" s="59">
        <v>30144</v>
      </c>
    </row>
    <row r="39" spans="1:5" ht="13.5" customHeight="1">
      <c r="A39" s="43" t="s">
        <v>62</v>
      </c>
      <c r="B39" s="77">
        <v>84</v>
      </c>
      <c r="C39" s="78">
        <v>84.48</v>
      </c>
      <c r="D39" s="56">
        <f t="shared" si="0"/>
        <v>10.976574731789839</v>
      </c>
      <c r="E39" s="59">
        <v>21086</v>
      </c>
    </row>
    <row r="40" spans="1:5" ht="13.5" customHeight="1">
      <c r="A40" s="27" t="s">
        <v>63</v>
      </c>
      <c r="B40" s="77">
        <v>44</v>
      </c>
      <c r="C40" s="78">
        <v>572.98</v>
      </c>
      <c r="D40" s="56">
        <f t="shared" si="0"/>
        <v>141.65387287295454</v>
      </c>
      <c r="E40" s="59">
        <v>11082</v>
      </c>
    </row>
    <row r="41" spans="1:5" ht="13.5" customHeight="1">
      <c r="A41" s="15" t="s">
        <v>33</v>
      </c>
      <c r="B41" s="77">
        <v>48</v>
      </c>
      <c r="C41" s="78">
        <v>55.08</v>
      </c>
      <c r="D41" s="56">
        <f t="shared" si="0"/>
        <v>8.424278992298392</v>
      </c>
      <c r="E41" s="59">
        <v>17913</v>
      </c>
    </row>
    <row r="42" spans="1:5" ht="13.5" customHeight="1">
      <c r="A42" s="16" t="s">
        <v>34</v>
      </c>
      <c r="B42" s="77">
        <v>101</v>
      </c>
      <c r="C42" s="78">
        <v>126.57000000000001</v>
      </c>
      <c r="D42" s="56">
        <f t="shared" si="0"/>
        <v>7.718285329586701</v>
      </c>
      <c r="E42" s="59">
        <v>44928</v>
      </c>
    </row>
    <row r="43" spans="1:5" ht="13.5" customHeight="1">
      <c r="A43" s="16" t="s">
        <v>35</v>
      </c>
      <c r="B43" s="77">
        <v>27.7</v>
      </c>
      <c r="C43" s="78">
        <v>36.07000000000001</v>
      </c>
      <c r="D43" s="56">
        <f t="shared" si="0"/>
        <v>12.135812085007883</v>
      </c>
      <c r="E43" s="59">
        <v>8143</v>
      </c>
    </row>
    <row r="44" spans="1:5" ht="13.5" customHeight="1">
      <c r="A44" s="16" t="s">
        <v>36</v>
      </c>
      <c r="B44" s="77">
        <v>75</v>
      </c>
      <c r="C44" s="78">
        <v>72.70000000000002</v>
      </c>
      <c r="D44" s="56">
        <f t="shared" si="0"/>
        <v>11.794059817135293</v>
      </c>
      <c r="E44" s="59">
        <v>16888</v>
      </c>
    </row>
    <row r="45" spans="1:5" ht="13.5" customHeight="1">
      <c r="A45" s="16" t="s">
        <v>37</v>
      </c>
      <c r="B45" s="77">
        <v>15</v>
      </c>
      <c r="C45" s="78">
        <v>15.66</v>
      </c>
      <c r="D45" s="56">
        <f t="shared" si="0"/>
        <v>3.0378892295575373</v>
      </c>
      <c r="E45" s="59">
        <v>14123</v>
      </c>
    </row>
    <row r="46" spans="1:5" ht="13.5" customHeight="1">
      <c r="A46" s="16" t="s">
        <v>38</v>
      </c>
      <c r="B46" s="77">
        <v>16</v>
      </c>
      <c r="C46" s="78">
        <v>23.689999999999998</v>
      </c>
      <c r="D46" s="56">
        <f t="shared" si="0"/>
        <v>3.865410612175635</v>
      </c>
      <c r="E46" s="59">
        <v>16791</v>
      </c>
    </row>
    <row r="47" spans="1:5" ht="13.5" customHeight="1">
      <c r="A47" s="16" t="s">
        <v>39</v>
      </c>
      <c r="B47" s="77">
        <v>9</v>
      </c>
      <c r="C47" s="78">
        <v>8.749999999999998</v>
      </c>
      <c r="D47" s="56">
        <f t="shared" si="0"/>
        <v>4.139630934160943</v>
      </c>
      <c r="E47" s="59">
        <v>5791</v>
      </c>
    </row>
    <row r="48" spans="1:5" ht="13.5" customHeight="1" thickBot="1">
      <c r="A48" s="44"/>
      <c r="B48" s="79"/>
      <c r="C48" s="80"/>
      <c r="D48" s="57"/>
      <c r="E48" s="46"/>
    </row>
    <row r="49" spans="1:5" ht="22.5" customHeight="1" thickBot="1">
      <c r="A49" s="12" t="s">
        <v>42</v>
      </c>
      <c r="B49" s="81">
        <f>SUM(B5:B48)</f>
        <v>18935.899999999998</v>
      </c>
      <c r="C49" s="82">
        <f>SUM(C5:C48)</f>
        <v>16058.202697609242</v>
      </c>
      <c r="D49" s="40">
        <f>C49/E49/365*1000000</f>
        <v>4.963721949447063</v>
      </c>
      <c r="E49" s="47">
        <f>SUM(E5:E48)</f>
        <v>8863324</v>
      </c>
    </row>
    <row r="50" spans="1:5" ht="13.5">
      <c r="A50" s="17" t="s">
        <v>43</v>
      </c>
      <c r="B50" s="18"/>
      <c r="C50" s="18"/>
      <c r="D50" s="19"/>
      <c r="E50" s="20"/>
    </row>
    <row r="51" spans="1:5" ht="13.5">
      <c r="A51" s="17"/>
      <c r="B51" s="18"/>
      <c r="C51" s="18"/>
      <c r="D51" s="19"/>
      <c r="E51" s="20"/>
    </row>
    <row r="52" spans="1:5" ht="13.5" customHeight="1">
      <c r="A52" s="22" t="s">
        <v>44</v>
      </c>
      <c r="B52" s="22"/>
      <c r="C52" s="22"/>
      <c r="D52" s="21"/>
      <c r="E52" s="21"/>
    </row>
    <row r="53" spans="1:5" ht="13.5" customHeight="1">
      <c r="A53" s="21" t="s">
        <v>59</v>
      </c>
      <c r="B53" s="22"/>
      <c r="C53" s="22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72</v>
      </c>
      <c r="B55" s="22"/>
      <c r="C55" s="22"/>
      <c r="D55" s="23"/>
      <c r="E55" s="21"/>
    </row>
    <row r="56" spans="1:5" ht="13.5" customHeight="1">
      <c r="A56" s="21"/>
      <c r="B56" s="22"/>
      <c r="C56" s="22"/>
      <c r="D56" s="21"/>
      <c r="E56" s="21"/>
    </row>
    <row r="57" spans="1:3" ht="12">
      <c r="A57" s="42"/>
      <c r="B57" s="5"/>
      <c r="C57" s="5"/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  <row r="153" spans="2:3" ht="12">
      <c r="B153" s="5"/>
      <c r="C153" s="5"/>
    </row>
    <row r="154" spans="2:3" ht="12">
      <c r="B154" s="5"/>
      <c r="C154" s="5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73</v>
      </c>
      <c r="B1" s="7"/>
      <c r="C1" s="3"/>
      <c r="D1" s="3"/>
      <c r="E1" s="3"/>
    </row>
    <row r="2" spans="1:5" ht="15" customHeight="1">
      <c r="A2" s="11" t="s">
        <v>56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0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500</v>
      </c>
      <c r="C5" s="76">
        <v>212.15</v>
      </c>
      <c r="D5" s="26">
        <f>C5/E5/365*1000000</f>
        <v>0.21709057442918112</v>
      </c>
      <c r="E5" s="58">
        <v>2677375</v>
      </c>
      <c r="H5" s="4"/>
    </row>
    <row r="6" spans="1:8" ht="13.5" customHeight="1">
      <c r="A6" s="31" t="s">
        <v>1</v>
      </c>
      <c r="B6" s="77">
        <v>70</v>
      </c>
      <c r="C6" s="78">
        <v>64.82</v>
      </c>
      <c r="D6" s="56">
        <f aca="true" t="shared" si="0" ref="D6:D47">C6/E6/365*1000000</f>
        <v>0.21080669530129698</v>
      </c>
      <c r="E6" s="59">
        <v>842426</v>
      </c>
      <c r="H6" s="4"/>
    </row>
    <row r="7" spans="1:8" ht="13.5" customHeight="1">
      <c r="A7" s="31" t="s">
        <v>2</v>
      </c>
      <c r="B7" s="77">
        <v>15</v>
      </c>
      <c r="C7" s="78">
        <v>14.739999999999998</v>
      </c>
      <c r="D7" s="56">
        <f t="shared" si="0"/>
        <v>0.2038688329505145</v>
      </c>
      <c r="E7" s="59">
        <v>198086</v>
      </c>
      <c r="H7" s="4"/>
    </row>
    <row r="8" spans="1:8" ht="13.5" customHeight="1">
      <c r="A8" s="31" t="s">
        <v>3</v>
      </c>
      <c r="B8" s="77">
        <v>55</v>
      </c>
      <c r="C8" s="78">
        <v>20.150000000000006</v>
      </c>
      <c r="D8" s="56">
        <f t="shared" si="0"/>
        <v>0.1409971993687804</v>
      </c>
      <c r="E8" s="59">
        <v>391536</v>
      </c>
      <c r="H8" s="4"/>
    </row>
    <row r="9" spans="1:8" ht="13.5" customHeight="1">
      <c r="A9" s="31" t="s">
        <v>4</v>
      </c>
      <c r="B9" s="77">
        <v>20</v>
      </c>
      <c r="C9" s="78">
        <v>24.05</v>
      </c>
      <c r="D9" s="56">
        <f t="shared" si="0"/>
        <v>0.6366776913828653</v>
      </c>
      <c r="E9" s="59">
        <v>103491</v>
      </c>
      <c r="H9" s="4"/>
    </row>
    <row r="10" spans="1:8" ht="13.5" customHeight="1">
      <c r="A10" s="31" t="s">
        <v>5</v>
      </c>
      <c r="B10" s="77">
        <v>10</v>
      </c>
      <c r="C10" s="78">
        <v>7.24</v>
      </c>
      <c r="D10" s="56">
        <f t="shared" si="0"/>
        <v>0.05506925833955081</v>
      </c>
      <c r="E10" s="59">
        <v>360194</v>
      </c>
      <c r="H10" s="4"/>
    </row>
    <row r="11" spans="1:8" ht="13.5" customHeight="1">
      <c r="A11" s="31" t="s">
        <v>6</v>
      </c>
      <c r="B11" s="77">
        <v>11.7</v>
      </c>
      <c r="C11" s="78">
        <v>10.322</v>
      </c>
      <c r="D11" s="56">
        <f t="shared" si="0"/>
        <v>0.36677974702075844</v>
      </c>
      <c r="E11" s="59">
        <v>77102</v>
      </c>
      <c r="H11" s="4"/>
    </row>
    <row r="12" spans="1:8" ht="13.5" customHeight="1">
      <c r="A12" s="31" t="s">
        <v>7</v>
      </c>
      <c r="B12" s="77">
        <v>42</v>
      </c>
      <c r="C12" s="78">
        <v>7.6000000000000005</v>
      </c>
      <c r="D12" s="56">
        <f>C12/E12/365*1000000</f>
        <v>0.05856371186669173</v>
      </c>
      <c r="E12" s="59">
        <v>355543</v>
      </c>
      <c r="H12" s="4"/>
    </row>
    <row r="13" spans="1:8" ht="13.5" customHeight="1">
      <c r="A13" s="31" t="s">
        <v>8</v>
      </c>
      <c r="B13" s="77">
        <v>8</v>
      </c>
      <c r="C13" s="78">
        <v>3.83</v>
      </c>
      <c r="D13" s="56">
        <f t="shared" si="0"/>
        <v>0.11614662495496665</v>
      </c>
      <c r="E13" s="59">
        <v>90344</v>
      </c>
      <c r="H13" s="4"/>
    </row>
    <row r="14" spans="1:8" ht="13.5" customHeight="1">
      <c r="A14" s="31" t="s">
        <v>9</v>
      </c>
      <c r="B14" s="77">
        <v>18</v>
      </c>
      <c r="C14" s="78">
        <v>23.950000000000003</v>
      </c>
      <c r="D14" s="56">
        <f t="shared" si="0"/>
        <v>0.4513567463416547</v>
      </c>
      <c r="E14" s="59">
        <v>145376</v>
      </c>
      <c r="H14" s="4"/>
    </row>
    <row r="15" spans="1:8" ht="13.5" customHeight="1">
      <c r="A15" s="31" t="s">
        <v>10</v>
      </c>
      <c r="B15" s="77">
        <v>31</v>
      </c>
      <c r="C15" s="78">
        <v>36.519999999999996</v>
      </c>
      <c r="D15" s="56">
        <f t="shared" si="0"/>
        <v>0.24587656020442764</v>
      </c>
      <c r="E15" s="59">
        <v>406931</v>
      </c>
      <c r="H15" s="4"/>
    </row>
    <row r="16" spans="1:8" ht="13.5" customHeight="1">
      <c r="A16" s="31" t="s">
        <v>11</v>
      </c>
      <c r="B16" s="77">
        <v>41</v>
      </c>
      <c r="C16" s="78">
        <v>34.298</v>
      </c>
      <c r="D16" s="56">
        <f t="shared" si="0"/>
        <v>0.3388143955912441</v>
      </c>
      <c r="E16" s="59">
        <v>277341</v>
      </c>
      <c r="H16" s="4"/>
    </row>
    <row r="17" spans="1:8" ht="13.5" customHeight="1">
      <c r="A17" s="31" t="s">
        <v>12</v>
      </c>
      <c r="B17" s="77">
        <v>118</v>
      </c>
      <c r="C17" s="78">
        <v>81.83</v>
      </c>
      <c r="D17" s="56">
        <f t="shared" si="0"/>
        <v>0.8298512387961082</v>
      </c>
      <c r="E17" s="59">
        <v>270159</v>
      </c>
      <c r="H17" s="4"/>
    </row>
    <row r="18" spans="1:8" ht="13.5" customHeight="1">
      <c r="A18" s="31" t="s">
        <v>13</v>
      </c>
      <c r="B18" s="77">
        <v>8</v>
      </c>
      <c r="C18" s="78">
        <v>5.619999999999999</v>
      </c>
      <c r="D18" s="56">
        <f t="shared" si="0"/>
        <v>0.15355340195239597</v>
      </c>
      <c r="E18" s="59">
        <v>100273</v>
      </c>
      <c r="H18" s="4"/>
    </row>
    <row r="19" spans="1:8" ht="13.5" customHeight="1">
      <c r="A19" s="31" t="s">
        <v>14</v>
      </c>
      <c r="B19" s="77">
        <v>10</v>
      </c>
      <c r="C19" s="78">
        <v>8.2</v>
      </c>
      <c r="D19" s="56">
        <f t="shared" si="0"/>
        <v>0.1909281646750763</v>
      </c>
      <c r="E19" s="59">
        <v>117666</v>
      </c>
      <c r="H19" s="4"/>
    </row>
    <row r="20" spans="1:8" ht="13.5" customHeight="1">
      <c r="A20" s="31" t="s">
        <v>15</v>
      </c>
      <c r="B20" s="77">
        <v>73</v>
      </c>
      <c r="C20" s="78">
        <v>16.380000000000003</v>
      </c>
      <c r="D20" s="56">
        <f t="shared" si="0"/>
        <v>0.1880613856243489</v>
      </c>
      <c r="E20" s="59">
        <v>238628</v>
      </c>
      <c r="H20" s="4"/>
    </row>
    <row r="21" spans="1:8" ht="13.5" customHeight="1">
      <c r="A21" s="31" t="s">
        <v>16</v>
      </c>
      <c r="B21" s="77">
        <v>8</v>
      </c>
      <c r="C21" s="78">
        <v>8.45</v>
      </c>
      <c r="D21" s="56">
        <f t="shared" si="0"/>
        <v>0.20923390059656422</v>
      </c>
      <c r="E21" s="59">
        <v>110645</v>
      </c>
      <c r="H21" s="4"/>
    </row>
    <row r="22" spans="1:8" ht="13.5" customHeight="1">
      <c r="A22" s="31" t="s">
        <v>17</v>
      </c>
      <c r="B22" s="77">
        <v>13</v>
      </c>
      <c r="C22" s="78">
        <v>5.1000000000000005</v>
      </c>
      <c r="D22" s="56">
        <f t="shared" si="0"/>
        <v>0.1137435811542052</v>
      </c>
      <c r="E22" s="59">
        <v>122843</v>
      </c>
      <c r="H22" s="4"/>
    </row>
    <row r="23" spans="1:8" ht="13.5" customHeight="1">
      <c r="A23" s="31" t="s">
        <v>18</v>
      </c>
      <c r="B23" s="77">
        <v>19</v>
      </c>
      <c r="C23" s="78">
        <v>15.809999999999997</v>
      </c>
      <c r="D23" s="56">
        <f t="shared" si="0"/>
        <v>0.34496407006108976</v>
      </c>
      <c r="E23" s="59">
        <v>125564</v>
      </c>
      <c r="H23" s="4"/>
    </row>
    <row r="24" spans="1:8" ht="13.5" customHeight="1">
      <c r="A24" s="31" t="s">
        <v>19</v>
      </c>
      <c r="B24" s="77">
        <v>56</v>
      </c>
      <c r="C24" s="78">
        <v>8.412</v>
      </c>
      <c r="D24" s="56">
        <f t="shared" si="0"/>
        <v>0.12421485271192831</v>
      </c>
      <c r="E24" s="59">
        <v>185538</v>
      </c>
      <c r="H24" s="4"/>
    </row>
    <row r="25" spans="1:8" ht="13.5" customHeight="1">
      <c r="A25" s="31" t="s">
        <v>20</v>
      </c>
      <c r="B25" s="77">
        <v>15</v>
      </c>
      <c r="C25" s="78">
        <v>0</v>
      </c>
      <c r="D25" s="56">
        <f t="shared" si="0"/>
        <v>0</v>
      </c>
      <c r="E25" s="59">
        <v>132614</v>
      </c>
      <c r="H25" s="4"/>
    </row>
    <row r="26" spans="1:8" ht="13.5" customHeight="1">
      <c r="A26" s="31" t="s">
        <v>21</v>
      </c>
      <c r="B26" s="77">
        <v>11</v>
      </c>
      <c r="C26" s="78">
        <v>7.239999999999999</v>
      </c>
      <c r="D26" s="56">
        <f t="shared" si="0"/>
        <v>0.2688809483178507</v>
      </c>
      <c r="E26" s="59">
        <v>73771</v>
      </c>
      <c r="H26" s="4"/>
    </row>
    <row r="27" spans="1:8" ht="13.5" customHeight="1">
      <c r="A27" s="31" t="s">
        <v>22</v>
      </c>
      <c r="B27" s="77">
        <v>7</v>
      </c>
      <c r="C27" s="78">
        <v>5.4</v>
      </c>
      <c r="D27" s="56">
        <f t="shared" si="0"/>
        <v>0.12763910091490052</v>
      </c>
      <c r="E27" s="59">
        <v>115909</v>
      </c>
      <c r="H27" s="4"/>
    </row>
    <row r="28" spans="1:8" ht="13.5" customHeight="1">
      <c r="A28" s="31" t="s">
        <v>23</v>
      </c>
      <c r="B28" s="77">
        <v>8</v>
      </c>
      <c r="C28" s="78">
        <v>4.6099999999999985</v>
      </c>
      <c r="D28" s="56">
        <f t="shared" si="0"/>
        <v>0.0984606394516618</v>
      </c>
      <c r="E28" s="59">
        <v>128276</v>
      </c>
      <c r="H28" s="4"/>
    </row>
    <row r="29" spans="1:8" ht="13.5" customHeight="1">
      <c r="A29" s="31" t="s">
        <v>24</v>
      </c>
      <c r="B29" s="77">
        <v>29</v>
      </c>
      <c r="C29" s="78">
        <v>20.2</v>
      </c>
      <c r="D29" s="56">
        <f t="shared" si="0"/>
        <v>0.6550567053728432</v>
      </c>
      <c r="E29" s="59">
        <v>84485</v>
      </c>
      <c r="H29" s="4"/>
    </row>
    <row r="30" spans="1:8" ht="13.5" customHeight="1">
      <c r="A30" s="31" t="s">
        <v>25</v>
      </c>
      <c r="B30" s="77">
        <v>2</v>
      </c>
      <c r="C30" s="78">
        <v>2.872</v>
      </c>
      <c r="D30" s="56">
        <f t="shared" si="0"/>
        <v>0.13428837680794845</v>
      </c>
      <c r="E30" s="59">
        <v>58594</v>
      </c>
      <c r="H30" s="4"/>
    </row>
    <row r="31" spans="1:8" ht="13.5" customHeight="1">
      <c r="A31" s="31" t="s">
        <v>26</v>
      </c>
      <c r="B31" s="77"/>
      <c r="C31" s="78"/>
      <c r="D31" s="56" t="s">
        <v>69</v>
      </c>
      <c r="E31" s="59">
        <v>65921</v>
      </c>
      <c r="H31" s="4"/>
    </row>
    <row r="32" spans="1:8" ht="13.5" customHeight="1">
      <c r="A32" s="31" t="s">
        <v>27</v>
      </c>
      <c r="B32" s="77">
        <v>173</v>
      </c>
      <c r="C32" s="78">
        <v>171.79999999999998</v>
      </c>
      <c r="D32" s="56">
        <f t="shared" si="0"/>
        <v>0.9272460511623929</v>
      </c>
      <c r="E32" s="59">
        <v>507616</v>
      </c>
      <c r="H32" s="4"/>
    </row>
    <row r="33" spans="1:8" ht="13.5" customHeight="1">
      <c r="A33" s="31" t="s">
        <v>28</v>
      </c>
      <c r="B33" s="77">
        <v>6</v>
      </c>
      <c r="C33" s="78">
        <v>4.980000000000001</v>
      </c>
      <c r="D33" s="56">
        <f t="shared" si="0"/>
        <v>0.21412171400562396</v>
      </c>
      <c r="E33" s="59">
        <v>63720</v>
      </c>
      <c r="H33" s="4"/>
    </row>
    <row r="34" spans="1:8" ht="13.5" customHeight="1">
      <c r="A34" s="31" t="s">
        <v>58</v>
      </c>
      <c r="B34" s="77">
        <v>8</v>
      </c>
      <c r="C34" s="78">
        <v>0</v>
      </c>
      <c r="D34" s="56">
        <f t="shared" si="0"/>
        <v>0</v>
      </c>
      <c r="E34" s="59">
        <v>57262</v>
      </c>
      <c r="H34" s="4"/>
    </row>
    <row r="35" spans="1:8" ht="13.5" customHeight="1">
      <c r="A35" s="31" t="s">
        <v>29</v>
      </c>
      <c r="B35" s="77">
        <v>26</v>
      </c>
      <c r="C35" s="78">
        <v>17.74</v>
      </c>
      <c r="D35" s="56">
        <f t="shared" si="0"/>
        <v>0.6300915231024087</v>
      </c>
      <c r="E35" s="59">
        <v>77136</v>
      </c>
      <c r="H35" s="4"/>
    </row>
    <row r="36" spans="1:8" ht="13.5" customHeight="1">
      <c r="A36" s="31" t="s">
        <v>30</v>
      </c>
      <c r="B36" s="77">
        <v>11.7</v>
      </c>
      <c r="C36" s="78">
        <v>7.280000000000001</v>
      </c>
      <c r="D36" s="56">
        <f t="shared" si="0"/>
        <v>0.34327324715508767</v>
      </c>
      <c r="E36" s="59">
        <v>58103</v>
      </c>
      <c r="H36" s="4"/>
    </row>
    <row r="37" spans="1:8" ht="13.5" customHeight="1">
      <c r="A37" s="31" t="s">
        <v>31</v>
      </c>
      <c r="B37" s="77">
        <v>6</v>
      </c>
      <c r="C37" s="78">
        <v>6.460000000000001</v>
      </c>
      <c r="D37" s="56">
        <f t="shared" si="0"/>
        <v>0.31623331850887676</v>
      </c>
      <c r="E37" s="59">
        <v>55967</v>
      </c>
      <c r="H37" s="4"/>
    </row>
    <row r="38" spans="1:8" ht="13.5" customHeight="1">
      <c r="A38" s="31" t="s">
        <v>32</v>
      </c>
      <c r="B38" s="77">
        <v>4.2</v>
      </c>
      <c r="C38" s="78">
        <v>2.9299999999999997</v>
      </c>
      <c r="D38" s="56">
        <f t="shared" si="0"/>
        <v>0.26630166070441785</v>
      </c>
      <c r="E38" s="59">
        <v>30144</v>
      </c>
      <c r="H38" s="4"/>
    </row>
    <row r="39" spans="1:8" ht="13.5" customHeight="1">
      <c r="A39" s="43" t="s">
        <v>62</v>
      </c>
      <c r="B39" s="77">
        <v>2</v>
      </c>
      <c r="C39" s="78">
        <v>2.3999999999999995</v>
      </c>
      <c r="D39" s="56">
        <f t="shared" si="0"/>
        <v>0.3118345094258476</v>
      </c>
      <c r="E39" s="59">
        <v>21086</v>
      </c>
      <c r="H39" s="4"/>
    </row>
    <row r="40" spans="1:8" ht="13.5" customHeight="1">
      <c r="A40" s="27" t="s">
        <v>63</v>
      </c>
      <c r="B40" s="77">
        <v>2</v>
      </c>
      <c r="C40" s="78">
        <v>0.8600000000000002</v>
      </c>
      <c r="D40" s="56">
        <f t="shared" si="0"/>
        <v>0.2126118375348894</v>
      </c>
      <c r="E40" s="59">
        <v>11082</v>
      </c>
      <c r="H40" s="4"/>
    </row>
    <row r="41" spans="1:8" ht="13.5" customHeight="1">
      <c r="A41" s="31" t="s">
        <v>33</v>
      </c>
      <c r="B41" s="77">
        <v>1</v>
      </c>
      <c r="C41" s="78">
        <v>0.52</v>
      </c>
      <c r="D41" s="56">
        <f t="shared" si="0"/>
        <v>0.07953204567892455</v>
      </c>
      <c r="E41" s="59">
        <v>17913</v>
      </c>
      <c r="H41" s="4"/>
    </row>
    <row r="42" spans="1:8" ht="13.5" customHeight="1">
      <c r="A42" s="31" t="s">
        <v>34</v>
      </c>
      <c r="B42" s="77">
        <v>8</v>
      </c>
      <c r="C42" s="78">
        <v>7.789999999999999</v>
      </c>
      <c r="D42" s="56">
        <f t="shared" si="0"/>
        <v>0.47503707606447326</v>
      </c>
      <c r="E42" s="59">
        <v>44928</v>
      </c>
      <c r="H42" s="4"/>
    </row>
    <row r="43" spans="1:8" ht="13.5" customHeight="1">
      <c r="A43" s="31" t="s">
        <v>35</v>
      </c>
      <c r="B43" s="77">
        <v>0.7</v>
      </c>
      <c r="C43" s="78">
        <v>0.7800000000000002</v>
      </c>
      <c r="D43" s="56">
        <f t="shared" si="0"/>
        <v>0.26243231012770035</v>
      </c>
      <c r="E43" s="59">
        <v>8143</v>
      </c>
      <c r="H43" s="4"/>
    </row>
    <row r="44" spans="1:8" ht="13.5" customHeight="1">
      <c r="A44" s="31" t="s">
        <v>36</v>
      </c>
      <c r="B44" s="77">
        <v>2</v>
      </c>
      <c r="C44" s="78">
        <v>1.0899999999999999</v>
      </c>
      <c r="D44" s="56">
        <f t="shared" si="0"/>
        <v>0.17682978267781935</v>
      </c>
      <c r="E44" s="59">
        <v>16888</v>
      </c>
      <c r="H44" s="4"/>
    </row>
    <row r="45" spans="1:8" ht="13.5" customHeight="1">
      <c r="A45" s="31" t="s">
        <v>37</v>
      </c>
      <c r="B45" s="77">
        <v>1</v>
      </c>
      <c r="C45" s="78">
        <v>0.8000000000000003</v>
      </c>
      <c r="D45" s="56">
        <f t="shared" si="0"/>
        <v>0.15519229780625993</v>
      </c>
      <c r="E45" s="59">
        <v>14123</v>
      </c>
      <c r="H45" s="4"/>
    </row>
    <row r="46" spans="1:8" ht="13.5" customHeight="1">
      <c r="A46" s="31" t="s">
        <v>38</v>
      </c>
      <c r="B46" s="77">
        <v>2</v>
      </c>
      <c r="C46" s="78">
        <v>1.63</v>
      </c>
      <c r="D46" s="56">
        <f t="shared" si="0"/>
        <v>0.26596113540929867</v>
      </c>
      <c r="E46" s="59">
        <v>16791</v>
      </c>
      <c r="H46" s="4"/>
    </row>
    <row r="47" spans="1:8" ht="13.5" customHeight="1">
      <c r="A47" s="31" t="s">
        <v>39</v>
      </c>
      <c r="B47" s="77">
        <v>1</v>
      </c>
      <c r="C47" s="78">
        <v>0.8500000000000001</v>
      </c>
      <c r="D47" s="56">
        <f t="shared" si="0"/>
        <v>0.4021355764613489</v>
      </c>
      <c r="E47" s="59">
        <v>5791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1453.3000000000002</v>
      </c>
      <c r="C49" s="82">
        <f>SUM(C5:C47)</f>
        <v>877.704</v>
      </c>
      <c r="D49" s="64">
        <f>C49/E49/365*1000000</f>
        <v>0.27130549364444817</v>
      </c>
      <c r="E49" s="47">
        <f>SUM(E5:E48)</f>
        <v>8863324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72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142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74</v>
      </c>
      <c r="B1" s="7"/>
      <c r="C1" s="3"/>
      <c r="D1" s="3"/>
      <c r="E1" s="3"/>
    </row>
    <row r="2" spans="1:5" ht="15" customHeight="1">
      <c r="A2" s="11" t="s">
        <v>60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0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6100</v>
      </c>
      <c r="C5" s="76">
        <v>4804.650000000001</v>
      </c>
      <c r="D5" s="26">
        <f>C5/E5/365*1000000</f>
        <v>4.916541260575843</v>
      </c>
      <c r="E5" s="58">
        <v>2677375</v>
      </c>
      <c r="G5" s="48"/>
      <c r="H5" s="4"/>
    </row>
    <row r="6" spans="1:8" ht="13.5" customHeight="1">
      <c r="A6" s="31" t="s">
        <v>1</v>
      </c>
      <c r="B6" s="77">
        <v>2800</v>
      </c>
      <c r="C6" s="78">
        <v>2860.43</v>
      </c>
      <c r="D6" s="56">
        <f aca="true" t="shared" si="0" ref="D6:D47">C6/E6/365*1000000</f>
        <v>9.302650346200075</v>
      </c>
      <c r="E6" s="59">
        <v>842426</v>
      </c>
      <c r="G6" s="48"/>
      <c r="H6" s="4"/>
    </row>
    <row r="7" spans="1:8" ht="13.5" customHeight="1">
      <c r="A7" s="31" t="s">
        <v>2</v>
      </c>
      <c r="B7" s="77">
        <v>1082</v>
      </c>
      <c r="C7" s="78">
        <v>546.79</v>
      </c>
      <c r="D7" s="56">
        <f t="shared" si="0"/>
        <v>7.562648518928889</v>
      </c>
      <c r="E7" s="59">
        <v>198086</v>
      </c>
      <c r="G7" s="48"/>
      <c r="H7" s="4"/>
    </row>
    <row r="8" spans="1:8" ht="13.5" customHeight="1">
      <c r="A8" s="31" t="s">
        <v>3</v>
      </c>
      <c r="B8" s="77">
        <v>2261</v>
      </c>
      <c r="C8" s="78">
        <v>1811.3600000000001</v>
      </c>
      <c r="D8" s="56">
        <f t="shared" si="0"/>
        <v>12.674773550800698</v>
      </c>
      <c r="E8" s="59">
        <v>391536</v>
      </c>
      <c r="G8" s="48"/>
      <c r="H8" s="4"/>
    </row>
    <row r="9" spans="1:8" ht="13.5" customHeight="1">
      <c r="A9" s="31" t="s">
        <v>4</v>
      </c>
      <c r="B9" s="77">
        <v>550</v>
      </c>
      <c r="C9" s="78">
        <v>448.35</v>
      </c>
      <c r="D9" s="56">
        <f t="shared" si="0"/>
        <v>11.869207606299694</v>
      </c>
      <c r="E9" s="59">
        <v>103491</v>
      </c>
      <c r="H9" s="4"/>
    </row>
    <row r="10" spans="1:8" ht="13.5" customHeight="1">
      <c r="A10" s="31" t="s">
        <v>5</v>
      </c>
      <c r="B10" s="77">
        <v>1800</v>
      </c>
      <c r="C10" s="78">
        <v>1786.9200000000003</v>
      </c>
      <c r="D10" s="56">
        <f t="shared" si="0"/>
        <v>13.591762308302508</v>
      </c>
      <c r="E10" s="59">
        <v>360194</v>
      </c>
      <c r="G10" s="48"/>
      <c r="H10" s="4"/>
    </row>
    <row r="11" spans="1:8" ht="13.5" customHeight="1">
      <c r="A11" s="31" t="s">
        <v>6</v>
      </c>
      <c r="B11" s="77">
        <v>509</v>
      </c>
      <c r="C11" s="78">
        <v>565.1969999999999</v>
      </c>
      <c r="D11" s="56">
        <f t="shared" si="0"/>
        <v>20.083589679993374</v>
      </c>
      <c r="E11" s="59">
        <v>77102</v>
      </c>
      <c r="H11" s="4"/>
    </row>
    <row r="12" spans="1:8" ht="13.5" customHeight="1">
      <c r="A12" s="31" t="s">
        <v>7</v>
      </c>
      <c r="B12" s="77">
        <v>1904</v>
      </c>
      <c r="C12" s="78">
        <v>607.97</v>
      </c>
      <c r="D12" s="56">
        <f>C12/E12/365*1000000</f>
        <v>4.684865776788496</v>
      </c>
      <c r="E12" s="59">
        <v>355543</v>
      </c>
      <c r="G12" s="48"/>
      <c r="H12" s="4"/>
    </row>
    <row r="13" spans="1:8" ht="13.5" customHeight="1">
      <c r="A13" s="31" t="s">
        <v>8</v>
      </c>
      <c r="B13" s="77">
        <v>531</v>
      </c>
      <c r="C13" s="78">
        <v>479.11</v>
      </c>
      <c r="D13" s="56">
        <f t="shared" si="0"/>
        <v>14.529245295606808</v>
      </c>
      <c r="E13" s="59">
        <v>90344</v>
      </c>
      <c r="H13" s="4"/>
    </row>
    <row r="14" spans="1:8" ht="13.5" customHeight="1">
      <c r="A14" s="31" t="s">
        <v>9</v>
      </c>
      <c r="B14" s="77">
        <v>979</v>
      </c>
      <c r="C14" s="78">
        <v>946.6799999999998</v>
      </c>
      <c r="D14" s="56">
        <f t="shared" si="0"/>
        <v>17.84093547501952</v>
      </c>
      <c r="E14" s="59">
        <v>145376</v>
      </c>
      <c r="G14" s="48"/>
      <c r="H14" s="4"/>
    </row>
    <row r="15" spans="1:8" ht="13.5" customHeight="1">
      <c r="A15" s="31" t="s">
        <v>10</v>
      </c>
      <c r="B15" s="77">
        <v>1802</v>
      </c>
      <c r="C15" s="78">
        <v>1979.06</v>
      </c>
      <c r="D15" s="56">
        <f t="shared" si="0"/>
        <v>13.324328182863487</v>
      </c>
      <c r="E15" s="59">
        <v>406931</v>
      </c>
      <c r="G15" s="48"/>
      <c r="H15" s="4"/>
    </row>
    <row r="16" spans="1:8" ht="13.5" customHeight="1">
      <c r="A16" s="31" t="s">
        <v>11</v>
      </c>
      <c r="B16" s="77">
        <v>1454</v>
      </c>
      <c r="C16" s="78">
        <v>1446.0610000000001</v>
      </c>
      <c r="D16" s="56">
        <f t="shared" si="0"/>
        <v>14.284981156425157</v>
      </c>
      <c r="E16" s="59">
        <v>277341</v>
      </c>
      <c r="G16" s="48"/>
      <c r="H16" s="4"/>
    </row>
    <row r="17" spans="1:8" ht="13.5" customHeight="1">
      <c r="A17" s="31" t="s">
        <v>12</v>
      </c>
      <c r="B17" s="77">
        <v>1594</v>
      </c>
      <c r="C17" s="78">
        <v>1421.3700000000001</v>
      </c>
      <c r="D17" s="56">
        <f t="shared" si="0"/>
        <v>14.414342604028164</v>
      </c>
      <c r="E17" s="59">
        <v>270159</v>
      </c>
      <c r="G17" s="48"/>
      <c r="H17" s="4"/>
    </row>
    <row r="18" spans="1:8" ht="13.5" customHeight="1">
      <c r="A18" s="31" t="s">
        <v>13</v>
      </c>
      <c r="B18" s="77">
        <v>305</v>
      </c>
      <c r="C18" s="78">
        <v>288.42</v>
      </c>
      <c r="D18" s="56">
        <f t="shared" si="0"/>
        <v>7.880404304467981</v>
      </c>
      <c r="E18" s="59">
        <v>100273</v>
      </c>
      <c r="H18" s="4"/>
    </row>
    <row r="19" spans="1:8" ht="13.5" customHeight="1">
      <c r="A19" s="31" t="s">
        <v>14</v>
      </c>
      <c r="B19" s="77">
        <v>722</v>
      </c>
      <c r="C19" s="78">
        <v>677.77</v>
      </c>
      <c r="D19" s="56">
        <f t="shared" si="0"/>
        <v>15.781144167295913</v>
      </c>
      <c r="E19" s="59">
        <v>117666</v>
      </c>
      <c r="H19" s="4"/>
    </row>
    <row r="20" spans="1:8" ht="13.5" customHeight="1">
      <c r="A20" s="31" t="s">
        <v>15</v>
      </c>
      <c r="B20" s="77">
        <v>1913</v>
      </c>
      <c r="C20" s="78">
        <v>1963.75</v>
      </c>
      <c r="D20" s="56">
        <f t="shared" si="0"/>
        <v>22.546126130635844</v>
      </c>
      <c r="E20" s="59">
        <v>238628</v>
      </c>
      <c r="G20" s="48"/>
      <c r="H20" s="4"/>
    </row>
    <row r="21" spans="1:8" ht="13.5" customHeight="1">
      <c r="A21" s="31" t="s">
        <v>16</v>
      </c>
      <c r="B21" s="77">
        <v>1019</v>
      </c>
      <c r="C21" s="78">
        <v>977.89</v>
      </c>
      <c r="D21" s="56">
        <f t="shared" si="0"/>
        <v>24.21393361590227</v>
      </c>
      <c r="E21" s="59">
        <v>110645</v>
      </c>
      <c r="G21" s="48"/>
      <c r="H21" s="4"/>
    </row>
    <row r="22" spans="1:8" ht="13.5" customHeight="1">
      <c r="A22" s="31" t="s">
        <v>17</v>
      </c>
      <c r="B22" s="77">
        <v>1182</v>
      </c>
      <c r="C22" s="78">
        <v>1140.35</v>
      </c>
      <c r="D22" s="56">
        <f t="shared" si="0"/>
        <v>25.432841719450565</v>
      </c>
      <c r="E22" s="59">
        <v>122843</v>
      </c>
      <c r="G22" s="48"/>
      <c r="H22" s="4"/>
    </row>
    <row r="23" spans="1:8" ht="13.5" customHeight="1">
      <c r="A23" s="31" t="s">
        <v>18</v>
      </c>
      <c r="B23" s="77">
        <v>298</v>
      </c>
      <c r="C23" s="78">
        <v>313.65</v>
      </c>
      <c r="D23" s="56">
        <f t="shared" si="0"/>
        <v>6.84364203508291</v>
      </c>
      <c r="E23" s="59">
        <v>125564</v>
      </c>
      <c r="H23" s="4"/>
    </row>
    <row r="24" spans="1:8" ht="13.5" customHeight="1">
      <c r="A24" s="31" t="s">
        <v>19</v>
      </c>
      <c r="B24" s="77">
        <v>1382</v>
      </c>
      <c r="C24" s="78">
        <v>978.3569999999999</v>
      </c>
      <c r="D24" s="56">
        <f t="shared" si="0"/>
        <v>14.446798698844985</v>
      </c>
      <c r="E24" s="59">
        <v>185538</v>
      </c>
      <c r="G24" s="48"/>
      <c r="H24" s="4"/>
    </row>
    <row r="25" spans="1:8" ht="13.5" customHeight="1">
      <c r="A25" s="31" t="s">
        <v>20</v>
      </c>
      <c r="B25" s="77">
        <v>816</v>
      </c>
      <c r="C25" s="78">
        <v>686.3400000000001</v>
      </c>
      <c r="D25" s="56">
        <f t="shared" si="0"/>
        <v>14.179374437418643</v>
      </c>
      <c r="E25" s="59">
        <v>132614</v>
      </c>
      <c r="H25" s="4"/>
    </row>
    <row r="26" spans="1:8" ht="13.5" customHeight="1">
      <c r="A26" s="31" t="s">
        <v>21</v>
      </c>
      <c r="B26" s="77">
        <v>31</v>
      </c>
      <c r="C26" s="78">
        <v>115.59</v>
      </c>
      <c r="D26" s="56">
        <f t="shared" si="0"/>
        <v>4.292810609953089</v>
      </c>
      <c r="E26" s="59">
        <v>73771</v>
      </c>
      <c r="H26" s="4"/>
    </row>
    <row r="27" spans="1:8" ht="13.5" customHeight="1">
      <c r="A27" s="31" t="s">
        <v>22</v>
      </c>
      <c r="B27" s="77">
        <v>317</v>
      </c>
      <c r="C27" s="78">
        <v>175.10999999999999</v>
      </c>
      <c r="D27" s="56">
        <f t="shared" si="0"/>
        <v>4.139052400223746</v>
      </c>
      <c r="E27" s="59">
        <v>115909</v>
      </c>
      <c r="H27" s="4"/>
    </row>
    <row r="28" spans="1:8" ht="13.5" customHeight="1">
      <c r="A28" s="31" t="s">
        <v>23</v>
      </c>
      <c r="B28" s="77">
        <v>603</v>
      </c>
      <c r="C28" s="78">
        <v>450.74000000000007</v>
      </c>
      <c r="D28" s="56">
        <f t="shared" si="0"/>
        <v>9.626930287731463</v>
      </c>
      <c r="E28" s="59">
        <v>128276</v>
      </c>
      <c r="H28" s="4"/>
    </row>
    <row r="29" spans="1:8" ht="13.5" customHeight="1">
      <c r="A29" s="31" t="s">
        <v>24</v>
      </c>
      <c r="B29" s="77">
        <v>651</v>
      </c>
      <c r="C29" s="78">
        <v>144.45</v>
      </c>
      <c r="D29" s="56">
        <f t="shared" si="0"/>
        <v>4.684304014411247</v>
      </c>
      <c r="E29" s="59">
        <v>84485</v>
      </c>
      <c r="H29" s="4"/>
    </row>
    <row r="30" spans="1:8" ht="13.5" customHeight="1">
      <c r="A30" s="31" t="s">
        <v>25</v>
      </c>
      <c r="B30" s="77">
        <v>246</v>
      </c>
      <c r="C30" s="78">
        <v>240.75799999999998</v>
      </c>
      <c r="D30" s="56">
        <f t="shared" si="0"/>
        <v>11.25731233409751</v>
      </c>
      <c r="E30" s="59">
        <v>58594</v>
      </c>
      <c r="H30" s="4"/>
    </row>
    <row r="31" spans="1:8" ht="13.5" customHeight="1">
      <c r="A31" s="31" t="s">
        <v>26</v>
      </c>
      <c r="B31" s="77">
        <v>30</v>
      </c>
      <c r="C31" s="78">
        <v>26.89</v>
      </c>
      <c r="D31" s="56">
        <f t="shared" si="0"/>
        <v>1.1175684967872503</v>
      </c>
      <c r="E31" s="59">
        <v>65921</v>
      </c>
      <c r="H31" s="4"/>
    </row>
    <row r="32" spans="1:8" ht="13.5" customHeight="1">
      <c r="A32" s="31" t="s">
        <v>27</v>
      </c>
      <c r="B32" s="77">
        <v>2040</v>
      </c>
      <c r="C32" s="78">
        <v>2079</v>
      </c>
      <c r="D32" s="56">
        <f t="shared" si="0"/>
        <v>11.220864612145604</v>
      </c>
      <c r="E32" s="59">
        <v>507616</v>
      </c>
      <c r="G32" s="48"/>
      <c r="H32" s="4"/>
    </row>
    <row r="33" spans="1:8" ht="13.5" customHeight="1">
      <c r="A33" s="31" t="s">
        <v>28</v>
      </c>
      <c r="B33" s="77">
        <v>352</v>
      </c>
      <c r="C33" s="78">
        <v>242.33</v>
      </c>
      <c r="D33" s="56">
        <f t="shared" si="0"/>
        <v>10.419300191763623</v>
      </c>
      <c r="E33" s="59">
        <v>63720</v>
      </c>
      <c r="H33" s="4"/>
    </row>
    <row r="34" spans="1:8" ht="13.5" customHeight="1">
      <c r="A34" s="31" t="s">
        <v>58</v>
      </c>
      <c r="B34" s="77">
        <v>280</v>
      </c>
      <c r="C34" s="78">
        <v>0</v>
      </c>
      <c r="D34" s="56">
        <f t="shared" si="0"/>
        <v>0</v>
      </c>
      <c r="E34" s="59">
        <v>57262</v>
      </c>
      <c r="H34" s="4"/>
    </row>
    <row r="35" spans="1:8" ht="13.5" customHeight="1">
      <c r="A35" s="31" t="s">
        <v>29</v>
      </c>
      <c r="B35" s="77">
        <v>85</v>
      </c>
      <c r="C35" s="78">
        <v>89.32</v>
      </c>
      <c r="D35" s="56">
        <f t="shared" si="0"/>
        <v>3.1724788525088576</v>
      </c>
      <c r="E35" s="59">
        <v>77136</v>
      </c>
      <c r="H35" s="4"/>
    </row>
    <row r="36" spans="1:8" ht="13.5" customHeight="1">
      <c r="A36" s="31" t="s">
        <v>30</v>
      </c>
      <c r="B36" s="77">
        <v>343</v>
      </c>
      <c r="C36" s="78">
        <v>404.74</v>
      </c>
      <c r="D36" s="56">
        <f t="shared" si="0"/>
        <v>19.084672260103044</v>
      </c>
      <c r="E36" s="59">
        <v>58103</v>
      </c>
      <c r="H36" s="4"/>
    </row>
    <row r="37" spans="1:8" ht="13.5" customHeight="1">
      <c r="A37" s="31" t="s">
        <v>31</v>
      </c>
      <c r="B37" s="77">
        <v>773</v>
      </c>
      <c r="C37" s="78">
        <v>634.7099999999999</v>
      </c>
      <c r="D37" s="56">
        <f t="shared" si="0"/>
        <v>31.070657831388406</v>
      </c>
      <c r="E37" s="59">
        <v>55967</v>
      </c>
      <c r="H37" s="4"/>
    </row>
    <row r="38" spans="1:8" ht="13.5" customHeight="1">
      <c r="A38" s="31" t="s">
        <v>32</v>
      </c>
      <c r="B38" s="77">
        <v>106.9</v>
      </c>
      <c r="C38" s="78">
        <v>33.34</v>
      </c>
      <c r="D38" s="56">
        <f t="shared" si="0"/>
        <v>3.030203879824332</v>
      </c>
      <c r="E38" s="59">
        <v>30144</v>
      </c>
      <c r="H38" s="4"/>
    </row>
    <row r="39" spans="1:8" ht="13.5" customHeight="1">
      <c r="A39" s="43" t="s">
        <v>62</v>
      </c>
      <c r="B39" s="77">
        <v>128</v>
      </c>
      <c r="C39" s="78">
        <v>107.15</v>
      </c>
      <c r="D39" s="56">
        <f t="shared" si="0"/>
        <v>13.92211153540816</v>
      </c>
      <c r="E39" s="59">
        <v>21086</v>
      </c>
      <c r="H39" s="4"/>
    </row>
    <row r="40" spans="1:8" ht="13.5" customHeight="1">
      <c r="A40" s="27" t="s">
        <v>63</v>
      </c>
      <c r="B40" s="77">
        <v>93</v>
      </c>
      <c r="C40" s="78">
        <v>27.94</v>
      </c>
      <c r="D40" s="56">
        <f t="shared" si="0"/>
        <v>6.907412489214894</v>
      </c>
      <c r="E40" s="59">
        <v>11082</v>
      </c>
      <c r="H40" s="4"/>
    </row>
    <row r="41" spans="1:8" ht="13.5" customHeight="1">
      <c r="A41" s="31" t="s">
        <v>33</v>
      </c>
      <c r="B41" s="77">
        <v>161</v>
      </c>
      <c r="C41" s="78">
        <v>139.4</v>
      </c>
      <c r="D41" s="56">
        <f t="shared" si="0"/>
        <v>21.320706091619385</v>
      </c>
      <c r="E41" s="59">
        <v>17913</v>
      </c>
      <c r="H41" s="4"/>
    </row>
    <row r="42" spans="1:8" ht="13.5" customHeight="1">
      <c r="A42" s="31" t="s">
        <v>34</v>
      </c>
      <c r="B42" s="77">
        <v>126</v>
      </c>
      <c r="C42" s="78">
        <v>115.85999999999999</v>
      </c>
      <c r="D42" s="56">
        <f t="shared" si="0"/>
        <v>7.065185575459548</v>
      </c>
      <c r="E42" s="59">
        <v>44928</v>
      </c>
      <c r="H42" s="4"/>
    </row>
    <row r="43" spans="1:8" ht="13.5" customHeight="1">
      <c r="A43" s="31" t="s">
        <v>35</v>
      </c>
      <c r="B43" s="77">
        <v>20.6</v>
      </c>
      <c r="C43" s="78">
        <v>25.5</v>
      </c>
      <c r="D43" s="56">
        <f t="shared" si="0"/>
        <v>8.579517831097892</v>
      </c>
      <c r="E43" s="59">
        <v>8143</v>
      </c>
      <c r="H43" s="4"/>
    </row>
    <row r="44" spans="1:8" ht="13.5" customHeight="1">
      <c r="A44" s="31" t="s">
        <v>36</v>
      </c>
      <c r="B44" s="77">
        <v>7</v>
      </c>
      <c r="C44" s="78">
        <v>54.89</v>
      </c>
      <c r="D44" s="56">
        <f t="shared" si="0"/>
        <v>8.904758505674776</v>
      </c>
      <c r="E44" s="59">
        <v>16888</v>
      </c>
      <c r="H44" s="4"/>
    </row>
    <row r="45" spans="1:8" ht="13.5" customHeight="1">
      <c r="A45" s="31" t="s">
        <v>37</v>
      </c>
      <c r="B45" s="77">
        <v>58</v>
      </c>
      <c r="C45" s="78">
        <v>51.41</v>
      </c>
      <c r="D45" s="56">
        <f t="shared" si="0"/>
        <v>9.973045037774774</v>
      </c>
      <c r="E45" s="59">
        <v>14123</v>
      </c>
      <c r="H45" s="4"/>
    </row>
    <row r="46" spans="1:8" ht="13.5" customHeight="1">
      <c r="A46" s="31" t="s">
        <v>38</v>
      </c>
      <c r="B46" s="77">
        <v>128</v>
      </c>
      <c r="C46" s="78">
        <v>124.01</v>
      </c>
      <c r="D46" s="56">
        <f t="shared" si="0"/>
        <v>20.23425791540315</v>
      </c>
      <c r="E46" s="59">
        <v>16791</v>
      </c>
      <c r="H46" s="4"/>
    </row>
    <row r="47" spans="1:8" ht="13.5" customHeight="1">
      <c r="A47" s="31" t="s">
        <v>39</v>
      </c>
      <c r="B47" s="77">
        <v>56</v>
      </c>
      <c r="C47" s="78">
        <v>42.9</v>
      </c>
      <c r="D47" s="56">
        <f t="shared" si="0"/>
        <v>20.29601909434337</v>
      </c>
      <c r="E47" s="59">
        <v>5791</v>
      </c>
      <c r="H47" s="4"/>
    </row>
    <row r="48" spans="1:8" ht="13.5" customHeight="1" thickBot="1">
      <c r="A48" s="34"/>
      <c r="B48" s="83"/>
      <c r="C48" s="80" t="s">
        <v>66</v>
      </c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37638.5</v>
      </c>
      <c r="C49" s="82">
        <f>SUM(C5:C48)</f>
        <v>32056.513000000006</v>
      </c>
      <c r="D49" s="64">
        <f>C49/E49/365*1000000</f>
        <v>9.908930669091939</v>
      </c>
      <c r="E49" s="47">
        <f>SUM(E5:E48)</f>
        <v>8863324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36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72</v>
      </c>
      <c r="B55" s="30"/>
      <c r="C55" s="21"/>
      <c r="D55" s="23"/>
      <c r="E55" s="21"/>
    </row>
    <row r="56" spans="1:5" ht="13.5" customHeight="1">
      <c r="A56" s="21"/>
      <c r="B56" s="30"/>
      <c r="C56" s="36"/>
      <c r="D56" s="21"/>
      <c r="E56" s="21"/>
    </row>
    <row r="57" spans="1:3" ht="12">
      <c r="A57" s="3"/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  <row r="142" ht="12">
      <c r="C142" s="6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85" zoomScaleNormal="70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6" width="9.00390625" style="1" customWidth="1"/>
    <col min="7" max="7" width="10.25390625" style="1" bestFit="1" customWidth="1"/>
    <col min="8" max="16384" width="9.00390625" style="1" customWidth="1"/>
  </cols>
  <sheetData>
    <row r="1" spans="1:5" ht="13.5" customHeight="1">
      <c r="A1" s="11" t="s">
        <v>73</v>
      </c>
      <c r="B1" s="3"/>
      <c r="C1" s="3"/>
      <c r="D1" s="3"/>
      <c r="E1" s="3"/>
    </row>
    <row r="2" spans="1:5" ht="13.5" customHeight="1">
      <c r="A2" s="11" t="s">
        <v>57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12" t="s">
        <v>40</v>
      </c>
      <c r="B4" s="50" t="s">
        <v>45</v>
      </c>
      <c r="C4" s="51" t="s">
        <v>46</v>
      </c>
      <c r="D4" s="50" t="s">
        <v>47</v>
      </c>
      <c r="E4" s="52" t="s">
        <v>48</v>
      </c>
    </row>
    <row r="5" spans="1:8" ht="13.5" customHeight="1">
      <c r="A5" s="35" t="s">
        <v>0</v>
      </c>
      <c r="B5" s="99">
        <f>SUM('無色ガラス:ダンボール'!B5)</f>
        <v>62000</v>
      </c>
      <c r="C5" s="100">
        <f>SUM('無色ガラス:ダンボール'!C5)</f>
        <v>39892.01</v>
      </c>
      <c r="D5" s="61">
        <f aca="true" t="shared" si="0" ref="D5:D47">C5/E5/365*1000000</f>
        <v>40.82101987289483</v>
      </c>
      <c r="E5" s="58">
        <v>2677375</v>
      </c>
      <c r="G5" s="49"/>
      <c r="H5" s="4"/>
    </row>
    <row r="6" spans="1:8" ht="13.5" customHeight="1">
      <c r="A6" s="31" t="s">
        <v>1</v>
      </c>
      <c r="B6" s="99">
        <f>SUM('無色ガラス:ダンボール'!B6)</f>
        <v>15370</v>
      </c>
      <c r="C6" s="96">
        <f>SUM('無色ガラス:ダンボール'!C6)</f>
        <v>16064.500000000002</v>
      </c>
      <c r="D6" s="61">
        <f t="shared" si="0"/>
        <v>52.24474169496584</v>
      </c>
      <c r="E6" s="59">
        <v>842426</v>
      </c>
      <c r="G6" s="49"/>
      <c r="H6" s="4"/>
    </row>
    <row r="7" spans="1:8" ht="13.5" customHeight="1">
      <c r="A7" s="31" t="s">
        <v>2</v>
      </c>
      <c r="B7" s="99">
        <f>SUM('無色ガラス:ダンボール'!B7)</f>
        <v>6098</v>
      </c>
      <c r="C7" s="96">
        <f>SUM('無色ガラス:ダンボール'!C7)</f>
        <v>5653.219999999999</v>
      </c>
      <c r="D7" s="61">
        <f t="shared" si="0"/>
        <v>78.18964476339943</v>
      </c>
      <c r="E7" s="59">
        <v>198086</v>
      </c>
      <c r="G7" s="49"/>
      <c r="H7" s="4"/>
    </row>
    <row r="8" spans="1:8" ht="13.5" customHeight="1">
      <c r="A8" s="31" t="s">
        <v>3</v>
      </c>
      <c r="B8" s="99">
        <f>SUM('無色ガラス:ダンボール'!B8)</f>
        <v>9735</v>
      </c>
      <c r="C8" s="96">
        <f>SUM('無色ガラス:ダンボール'!C8)</f>
        <v>9965.239999999998</v>
      </c>
      <c r="D8" s="61">
        <f t="shared" si="0"/>
        <v>69.73056729715854</v>
      </c>
      <c r="E8" s="59">
        <v>391536</v>
      </c>
      <c r="G8" s="49"/>
      <c r="H8" s="4"/>
    </row>
    <row r="9" spans="1:8" ht="13.5" customHeight="1">
      <c r="A9" s="31" t="s">
        <v>4</v>
      </c>
      <c r="B9" s="99">
        <f>SUM('無色ガラス:ダンボール'!B9)</f>
        <v>1810</v>
      </c>
      <c r="C9" s="96">
        <f>SUM('無色ガラス:ダンボール'!C9)</f>
        <v>1641.6100000000001</v>
      </c>
      <c r="D9" s="61">
        <f t="shared" si="0"/>
        <v>43.458480871144516</v>
      </c>
      <c r="E9" s="59">
        <v>103491</v>
      </c>
      <c r="G9" s="49"/>
      <c r="H9" s="4"/>
    </row>
    <row r="10" spans="1:8" ht="13.5" customHeight="1">
      <c r="A10" s="31" t="s">
        <v>5</v>
      </c>
      <c r="B10" s="99">
        <f>SUM('無色ガラス:ダンボール'!B10)</f>
        <v>5860</v>
      </c>
      <c r="C10" s="96">
        <f>SUM('無色ガラス:ダンボール'!C10)</f>
        <v>5153.61</v>
      </c>
      <c r="D10" s="61">
        <f t="shared" si="0"/>
        <v>39.19965199879729</v>
      </c>
      <c r="E10" s="59">
        <v>360194</v>
      </c>
      <c r="G10" s="49"/>
      <c r="H10" s="4"/>
    </row>
    <row r="11" spans="1:8" ht="13.5" customHeight="1">
      <c r="A11" s="31" t="s">
        <v>6</v>
      </c>
      <c r="B11" s="99">
        <f>SUM('無色ガラス:ダンボール'!B11)</f>
        <v>2208.2</v>
      </c>
      <c r="C11" s="96">
        <f>SUM('無色ガラス:ダンボール'!C11)</f>
        <v>1256.149</v>
      </c>
      <c r="D11" s="61">
        <f t="shared" si="0"/>
        <v>44.635730715014404</v>
      </c>
      <c r="E11" s="59">
        <v>77102</v>
      </c>
      <c r="G11" s="49"/>
      <c r="H11" s="4"/>
    </row>
    <row r="12" spans="1:8" ht="13.5" customHeight="1">
      <c r="A12" s="31" t="s">
        <v>7</v>
      </c>
      <c r="B12" s="99">
        <f>SUM('無色ガラス:ダンボール'!B12)</f>
        <v>4468</v>
      </c>
      <c r="C12" s="96">
        <f>SUM('無色ガラス:ダンボール'!C12)</f>
        <v>2945.9700000000003</v>
      </c>
      <c r="D12" s="61">
        <f t="shared" si="0"/>
        <v>22.70091292735761</v>
      </c>
      <c r="E12" s="59">
        <v>355543</v>
      </c>
      <c r="G12" s="49"/>
      <c r="H12" s="4"/>
    </row>
    <row r="13" spans="1:8" ht="13.5" customHeight="1">
      <c r="A13" s="31" t="s">
        <v>8</v>
      </c>
      <c r="B13" s="99">
        <f>SUM('無色ガラス:ダンボール'!B13)</f>
        <v>2627</v>
      </c>
      <c r="C13" s="96">
        <f>SUM('無色ガラス:ダンボール'!C13)</f>
        <v>2615.85</v>
      </c>
      <c r="D13" s="61">
        <f t="shared" si="0"/>
        <v>79.32693182466045</v>
      </c>
      <c r="E13" s="59">
        <v>90344</v>
      </c>
      <c r="G13" s="49"/>
      <c r="H13" s="4"/>
    </row>
    <row r="14" spans="1:8" ht="13.5" customHeight="1">
      <c r="A14" s="31" t="s">
        <v>9</v>
      </c>
      <c r="B14" s="99">
        <f>SUM('無色ガラス:ダンボール'!B14)</f>
        <v>4742</v>
      </c>
      <c r="C14" s="96">
        <f>SUM('無色ガラス:ダンボール'!C14)</f>
        <v>4586.549999999999</v>
      </c>
      <c r="D14" s="61">
        <f t="shared" si="0"/>
        <v>86.43717264857268</v>
      </c>
      <c r="E14" s="59">
        <v>145376</v>
      </c>
      <c r="G14" s="49"/>
      <c r="H14" s="4"/>
    </row>
    <row r="15" spans="1:8" ht="13.5" customHeight="1">
      <c r="A15" s="31" t="s">
        <v>10</v>
      </c>
      <c r="B15" s="99">
        <f>SUM('無色ガラス:ダンボール'!B15)</f>
        <v>12734</v>
      </c>
      <c r="C15" s="96">
        <f>SUM('無色ガラス:ダンボール'!C15)</f>
        <v>11277.91</v>
      </c>
      <c r="D15" s="61">
        <f t="shared" si="0"/>
        <v>75.93027702889147</v>
      </c>
      <c r="E15" s="59">
        <v>406931</v>
      </c>
      <c r="G15" s="49"/>
      <c r="H15" s="4"/>
    </row>
    <row r="16" spans="1:8" ht="13.5" customHeight="1">
      <c r="A16" s="31" t="s">
        <v>11</v>
      </c>
      <c r="B16" s="99">
        <f>SUM('無色ガラス:ダンボール'!B16)</f>
        <v>4200</v>
      </c>
      <c r="C16" s="101">
        <f>SUM('無色ガラス:ダンボール'!C16)</f>
        <v>4034.7647770477556</v>
      </c>
      <c r="D16" s="26">
        <f t="shared" si="0"/>
        <v>39.857612376473156</v>
      </c>
      <c r="E16" s="59">
        <v>277341</v>
      </c>
      <c r="G16" s="49"/>
      <c r="H16" s="4"/>
    </row>
    <row r="17" spans="1:8" ht="13.5" customHeight="1">
      <c r="A17" s="31" t="s">
        <v>12</v>
      </c>
      <c r="B17" s="99">
        <f>SUM('無色ガラス:ダンボール'!B17)</f>
        <v>4624</v>
      </c>
      <c r="C17" s="101">
        <f>SUM('無色ガラス:ダンボール'!C17)</f>
        <v>5027.900000000001</v>
      </c>
      <c r="D17" s="26">
        <f t="shared" si="0"/>
        <v>50.98874549117625</v>
      </c>
      <c r="E17" s="59">
        <v>270159</v>
      </c>
      <c r="G17" s="49"/>
      <c r="H17" s="4"/>
    </row>
    <row r="18" spans="1:8" ht="13.5" customHeight="1">
      <c r="A18" s="31" t="s">
        <v>13</v>
      </c>
      <c r="B18" s="99">
        <f>SUM('無色ガラス:ダンボール'!B18)</f>
        <v>2097</v>
      </c>
      <c r="C18" s="101">
        <f>SUM('無色ガラス:ダンボール'!C18)</f>
        <v>2006.74</v>
      </c>
      <c r="D18" s="26">
        <f t="shared" si="0"/>
        <v>54.82949356475999</v>
      </c>
      <c r="E18" s="59">
        <v>100273</v>
      </c>
      <c r="G18" s="49"/>
      <c r="H18" s="4"/>
    </row>
    <row r="19" spans="1:8" ht="13.5" customHeight="1">
      <c r="A19" s="31" t="s">
        <v>14</v>
      </c>
      <c r="B19" s="99">
        <f>SUM('無色ガラス:ダンボール'!B19)</f>
        <v>2409</v>
      </c>
      <c r="C19" s="101">
        <f>SUM('無色ガラス:ダンボール'!C19)</f>
        <v>2529.46</v>
      </c>
      <c r="D19" s="26">
        <f t="shared" si="0"/>
        <v>58.89575066085593</v>
      </c>
      <c r="E19" s="59">
        <v>117666</v>
      </c>
      <c r="G19" s="49"/>
      <c r="H19" s="4"/>
    </row>
    <row r="20" spans="1:8" ht="13.5" customHeight="1">
      <c r="A20" s="31" t="s">
        <v>15</v>
      </c>
      <c r="B20" s="99">
        <f>SUM('無色ガラス:ダンボール'!B20)</f>
        <v>7635</v>
      </c>
      <c r="C20" s="101">
        <f>SUM('無色ガラス:ダンボール'!C20)</f>
        <v>8842.880000000001</v>
      </c>
      <c r="D20" s="26">
        <f t="shared" si="0"/>
        <v>101.52651194809782</v>
      </c>
      <c r="E20" s="59">
        <v>238628</v>
      </c>
      <c r="G20" s="49"/>
      <c r="H20" s="4"/>
    </row>
    <row r="21" spans="1:8" ht="13.5" customHeight="1">
      <c r="A21" s="31" t="s">
        <v>16</v>
      </c>
      <c r="B21" s="99">
        <f>SUM('無色ガラス:ダンボール'!B21)</f>
        <v>2982</v>
      </c>
      <c r="C21" s="101">
        <f>SUM('無色ガラス:ダンボール'!C21)</f>
        <v>3026.9900000000002</v>
      </c>
      <c r="D21" s="26">
        <f t="shared" si="0"/>
        <v>74.95253547536025</v>
      </c>
      <c r="E21" s="59">
        <v>110645</v>
      </c>
      <c r="G21" s="49"/>
      <c r="H21" s="4"/>
    </row>
    <row r="22" spans="1:8" ht="13.5" customHeight="1">
      <c r="A22" s="31" t="s">
        <v>17</v>
      </c>
      <c r="B22" s="99">
        <f>SUM('無色ガラス:ダンボール'!B22)</f>
        <v>3460</v>
      </c>
      <c r="C22" s="101">
        <f>SUM('無色ガラス:ダンボール'!C22)</f>
        <v>3656.36</v>
      </c>
      <c r="D22" s="26">
        <f t="shared" si="0"/>
        <v>81.54656478215483</v>
      </c>
      <c r="E22" s="59">
        <v>122843</v>
      </c>
      <c r="G22" s="49"/>
      <c r="H22" s="4"/>
    </row>
    <row r="23" spans="1:8" ht="13.5" customHeight="1">
      <c r="A23" s="31" t="s">
        <v>18</v>
      </c>
      <c r="B23" s="99">
        <f>SUM('無色ガラス:ダンボール'!B23)</f>
        <v>2452</v>
      </c>
      <c r="C23" s="101">
        <f>SUM('無色ガラス:ダンボール'!C23)</f>
        <v>2597.5500000000006</v>
      </c>
      <c r="D23" s="26">
        <f t="shared" si="0"/>
        <v>56.676876672181166</v>
      </c>
      <c r="E23" s="59">
        <v>125564</v>
      </c>
      <c r="G23" s="49"/>
      <c r="H23" s="4"/>
    </row>
    <row r="24" spans="1:8" ht="13.5" customHeight="1">
      <c r="A24" s="31" t="s">
        <v>19</v>
      </c>
      <c r="B24" s="99">
        <f>SUM('無色ガラス:ダンボール'!B24)</f>
        <v>3923</v>
      </c>
      <c r="C24" s="101">
        <f>SUM('無色ガラス:ダンボール'!C24)</f>
        <v>2614.109</v>
      </c>
      <c r="D24" s="26">
        <f t="shared" si="0"/>
        <v>38.60094679124182</v>
      </c>
      <c r="E24" s="59">
        <v>185538</v>
      </c>
      <c r="G24" s="49"/>
      <c r="H24" s="4"/>
    </row>
    <row r="25" spans="1:8" ht="13.5" customHeight="1">
      <c r="A25" s="31" t="s">
        <v>20</v>
      </c>
      <c r="B25" s="99">
        <f>SUM('無色ガラス:ダンボール'!B25)</f>
        <v>2194</v>
      </c>
      <c r="C25" s="101">
        <f>SUM('無色ガラス:ダンボール'!C25)</f>
        <v>2106.7</v>
      </c>
      <c r="D25" s="26">
        <f t="shared" si="0"/>
        <v>43.52316363217917</v>
      </c>
      <c r="E25" s="59">
        <v>132614</v>
      </c>
      <c r="G25" s="49"/>
      <c r="H25" s="4"/>
    </row>
    <row r="26" spans="1:8" ht="13.5" customHeight="1">
      <c r="A26" s="31" t="s">
        <v>21</v>
      </c>
      <c r="B26" s="99">
        <f>SUM('無色ガラス:ダンボール'!B26)</f>
        <v>489</v>
      </c>
      <c r="C26" s="101">
        <f>SUM('無色ガラス:ダンボール'!C26)</f>
        <v>561.11</v>
      </c>
      <c r="D26" s="26">
        <f t="shared" si="0"/>
        <v>20.838644877158732</v>
      </c>
      <c r="E26" s="59">
        <v>73771</v>
      </c>
      <c r="H26" s="4"/>
    </row>
    <row r="27" spans="1:8" ht="13.5" customHeight="1">
      <c r="A27" s="31" t="s">
        <v>22</v>
      </c>
      <c r="B27" s="99">
        <f>SUM('無色ガラス:ダンボール'!B27)</f>
        <v>1018</v>
      </c>
      <c r="C27" s="101">
        <f>SUM('無色ガラス:ダンボール'!C27)</f>
        <v>1102.7</v>
      </c>
      <c r="D27" s="26">
        <f t="shared" si="0"/>
        <v>26.064377144233486</v>
      </c>
      <c r="E27" s="59">
        <v>115909</v>
      </c>
      <c r="G27" s="49"/>
      <c r="H27" s="4"/>
    </row>
    <row r="28" spans="1:8" ht="13.5" customHeight="1">
      <c r="A28" s="31" t="s">
        <v>23</v>
      </c>
      <c r="B28" s="99">
        <f>SUM('無色ガラス:ダンボール'!B28)</f>
        <v>3050</v>
      </c>
      <c r="C28" s="101">
        <f>SUM('無色ガラス:ダンボール'!C28)</f>
        <v>3130.5400000000004</v>
      </c>
      <c r="D28" s="26">
        <f t="shared" si="0"/>
        <v>66.86224950737645</v>
      </c>
      <c r="E28" s="59">
        <v>128276</v>
      </c>
      <c r="G28" s="49"/>
      <c r="H28" s="4"/>
    </row>
    <row r="29" spans="1:8" ht="13.5" customHeight="1">
      <c r="A29" s="31" t="s">
        <v>24</v>
      </c>
      <c r="B29" s="99">
        <f>SUM('無色ガラス:ダンボール'!B29)</f>
        <v>1872</v>
      </c>
      <c r="C29" s="101">
        <f>SUM('無色ガラス:ダンボール'!C29)</f>
        <v>1056.13</v>
      </c>
      <c r="D29" s="26">
        <f t="shared" si="0"/>
        <v>34.2487642695753</v>
      </c>
      <c r="E29" s="59">
        <v>84485</v>
      </c>
      <c r="G29" s="49"/>
      <c r="H29" s="4"/>
    </row>
    <row r="30" spans="1:8" ht="13.5" customHeight="1">
      <c r="A30" s="31" t="s">
        <v>25</v>
      </c>
      <c r="B30" s="99">
        <f>SUM('無色ガラス:ダンボール'!B30)</f>
        <v>830</v>
      </c>
      <c r="C30" s="101">
        <f>SUM('無色ガラス:ダンボール'!C30)</f>
        <v>723.3</v>
      </c>
      <c r="D30" s="26">
        <f t="shared" si="0"/>
        <v>33.819910496235764</v>
      </c>
      <c r="E30" s="59">
        <v>58594</v>
      </c>
      <c r="H30" s="4"/>
    </row>
    <row r="31" spans="1:8" ht="13.5" customHeight="1">
      <c r="A31" s="31" t="s">
        <v>26</v>
      </c>
      <c r="B31" s="99">
        <f>SUM('無色ガラス:ダンボール'!B31)</f>
        <v>716</v>
      </c>
      <c r="C31" s="101">
        <f>SUM('無色ガラス:ダンボール'!C31)</f>
        <v>675.774</v>
      </c>
      <c r="D31" s="26">
        <f t="shared" si="0"/>
        <v>28.085672493414183</v>
      </c>
      <c r="E31" s="59">
        <v>65921</v>
      </c>
      <c r="H31" s="4"/>
    </row>
    <row r="32" spans="1:8" ht="13.5" customHeight="1">
      <c r="A32" s="31" t="s">
        <v>27</v>
      </c>
      <c r="B32" s="99">
        <f>SUM('無色ガラス:ダンボール'!B32)</f>
        <v>10132</v>
      </c>
      <c r="C32" s="101">
        <f>SUM('無色ガラス:ダンボール'!C32)</f>
        <v>9149.580000000002</v>
      </c>
      <c r="D32" s="26">
        <f t="shared" si="0"/>
        <v>49.382490831166535</v>
      </c>
      <c r="E32" s="59">
        <v>507616</v>
      </c>
      <c r="G32" s="49"/>
      <c r="H32" s="4"/>
    </row>
    <row r="33" spans="1:8" ht="13.5" customHeight="1">
      <c r="A33" s="31" t="s">
        <v>28</v>
      </c>
      <c r="B33" s="99">
        <f>SUM('無色ガラス:ダンボール'!B33)</f>
        <v>2044</v>
      </c>
      <c r="C33" s="101">
        <f>SUM('無色ガラス:ダンボール'!C33)</f>
        <v>1630.6399999999999</v>
      </c>
      <c r="D33" s="26">
        <f t="shared" si="0"/>
        <v>70.11153247512662</v>
      </c>
      <c r="E33" s="59">
        <v>63720</v>
      </c>
      <c r="G33" s="49"/>
      <c r="H33" s="4"/>
    </row>
    <row r="34" spans="1:8" ht="13.5" customHeight="1">
      <c r="A34" s="31" t="s">
        <v>58</v>
      </c>
      <c r="B34" s="99">
        <f>SUM('無色ガラス:ダンボール'!B34)</f>
        <v>1273</v>
      </c>
      <c r="C34" s="101">
        <f>SUM('無色ガラス:ダンボール'!C34)</f>
        <v>872.4799999999999</v>
      </c>
      <c r="D34" s="26">
        <f t="shared" si="0"/>
        <v>41.744196227577824</v>
      </c>
      <c r="E34" s="59">
        <v>57262</v>
      </c>
      <c r="G34" s="49"/>
      <c r="H34" s="4"/>
    </row>
    <row r="35" spans="1:8" ht="13.5" customHeight="1">
      <c r="A35" s="31" t="s">
        <v>29</v>
      </c>
      <c r="B35" s="99">
        <f>SUM('無色ガラス:ダンボール'!B35)</f>
        <v>1905</v>
      </c>
      <c r="C35" s="101">
        <f>SUM('無色ガラス:ダンボール'!C35)</f>
        <v>1892.95</v>
      </c>
      <c r="D35" s="26">
        <f t="shared" si="0"/>
        <v>67.23403318245234</v>
      </c>
      <c r="E35" s="59">
        <v>77136</v>
      </c>
      <c r="G35" s="49"/>
      <c r="H35" s="4"/>
    </row>
    <row r="36" spans="1:8" ht="13.5" customHeight="1">
      <c r="A36" s="31" t="s">
        <v>30</v>
      </c>
      <c r="B36" s="99">
        <f>SUM('無色ガラス:ダンボール'!B36)</f>
        <v>1003.5</v>
      </c>
      <c r="C36" s="101">
        <f>SUM('無色ガラス:ダンボール'!C36)</f>
        <v>1084.71</v>
      </c>
      <c r="D36" s="26">
        <f t="shared" si="0"/>
        <v>51.14724229692241</v>
      </c>
      <c r="E36" s="59">
        <v>58103</v>
      </c>
      <c r="G36" s="49"/>
      <c r="H36" s="4"/>
    </row>
    <row r="37" spans="1:8" ht="13.5" customHeight="1">
      <c r="A37" s="31" t="s">
        <v>31</v>
      </c>
      <c r="B37" s="99">
        <f>SUM('無色ガラス:ダンボール'!B37)</f>
        <v>2031</v>
      </c>
      <c r="C37" s="101">
        <f>SUM('無色ガラス:ダンボール'!C37)</f>
        <v>2068.79</v>
      </c>
      <c r="D37" s="26">
        <f t="shared" si="0"/>
        <v>101.27249643931563</v>
      </c>
      <c r="E37" s="59">
        <v>55967</v>
      </c>
      <c r="G37" s="49"/>
      <c r="H37" s="4"/>
    </row>
    <row r="38" spans="1:8" ht="13.5" customHeight="1">
      <c r="A38" s="31" t="s">
        <v>32</v>
      </c>
      <c r="B38" s="99">
        <f>SUM('無色ガラス:ダンボール'!B38)</f>
        <v>419.30000000000007</v>
      </c>
      <c r="C38" s="101">
        <f>SUM('無色ガラス:ダンボール'!C38)</f>
        <v>274.86</v>
      </c>
      <c r="D38" s="26">
        <f t="shared" si="0"/>
        <v>24.98145886048338</v>
      </c>
      <c r="E38" s="59">
        <v>30144</v>
      </c>
      <c r="H38" s="4"/>
    </row>
    <row r="39" spans="1:8" ht="13.5" customHeight="1">
      <c r="A39" s="43" t="s">
        <v>62</v>
      </c>
      <c r="B39" s="99">
        <f>SUM('無色ガラス:ダンボール'!B39)</f>
        <v>638</v>
      </c>
      <c r="C39" s="101">
        <f>SUM('無色ガラス:ダンボール'!C39)</f>
        <v>789.13</v>
      </c>
      <c r="D39" s="26">
        <f t="shared" si="0"/>
        <v>102.53248600967467</v>
      </c>
      <c r="E39" s="59">
        <v>21086</v>
      </c>
      <c r="H39" s="4"/>
    </row>
    <row r="40" spans="1:8" ht="13.5" customHeight="1">
      <c r="A40" s="27" t="s">
        <v>63</v>
      </c>
      <c r="B40" s="99">
        <f>SUM('無色ガラス:ダンボール'!B40)</f>
        <v>342</v>
      </c>
      <c r="C40" s="101">
        <f>SUM('無色ガラス:ダンボール'!C40)</f>
        <v>2883.1400000000003</v>
      </c>
      <c r="D40" s="26">
        <f t="shared" si="0"/>
        <v>712.7787131050476</v>
      </c>
      <c r="E40" s="59">
        <v>11082</v>
      </c>
      <c r="H40" s="4"/>
    </row>
    <row r="41" spans="1:8" ht="13.5" customHeight="1">
      <c r="A41" s="31" t="s">
        <v>33</v>
      </c>
      <c r="B41" s="99">
        <f>SUM('無色ガラス:ダンボール'!B41)</f>
        <v>376</v>
      </c>
      <c r="C41" s="101">
        <f>SUM('無色ガラス:ダンボール'!C41)</f>
        <v>365.70000000000005</v>
      </c>
      <c r="D41" s="26">
        <f t="shared" si="0"/>
        <v>55.9324405861206</v>
      </c>
      <c r="E41" s="59">
        <v>17913</v>
      </c>
      <c r="H41" s="4"/>
    </row>
    <row r="42" spans="1:8" ht="13.5" customHeight="1">
      <c r="A42" s="31" t="s">
        <v>34</v>
      </c>
      <c r="B42" s="99">
        <f>SUM('無色ガラス:ダンボール'!B42)</f>
        <v>940</v>
      </c>
      <c r="C42" s="101">
        <f>SUM('無色ガラス:ダンボール'!C42)</f>
        <v>1043.2499999999998</v>
      </c>
      <c r="D42" s="26">
        <f t="shared" si="0"/>
        <v>63.617770167427686</v>
      </c>
      <c r="E42" s="59">
        <v>44928</v>
      </c>
      <c r="H42" s="4"/>
    </row>
    <row r="43" spans="1:8" ht="13.5" customHeight="1">
      <c r="A43" s="31" t="s">
        <v>35</v>
      </c>
      <c r="B43" s="99">
        <f>SUM('無色ガラス:ダンボール'!B43)</f>
        <v>170</v>
      </c>
      <c r="C43" s="101">
        <f>SUM('無色ガラス:ダンボール'!C43)</f>
        <v>201.78000000000003</v>
      </c>
      <c r="D43" s="26">
        <f t="shared" si="0"/>
        <v>67.88921991995815</v>
      </c>
      <c r="E43" s="59">
        <v>8143</v>
      </c>
      <c r="H43" s="4"/>
    </row>
    <row r="44" spans="1:8" ht="13.5" customHeight="1">
      <c r="A44" s="31" t="s">
        <v>36</v>
      </c>
      <c r="B44" s="99">
        <f>SUM('無色ガラス:ダンボール'!B44)</f>
        <v>397</v>
      </c>
      <c r="C44" s="101">
        <f>SUM('無色ガラス:ダンボール'!C44)</f>
        <v>472.09999999999997</v>
      </c>
      <c r="D44" s="26">
        <f t="shared" si="0"/>
        <v>76.58838569009039</v>
      </c>
      <c r="E44" s="59">
        <v>16888</v>
      </c>
      <c r="H44" s="4"/>
    </row>
    <row r="45" spans="1:8" ht="13.5" customHeight="1">
      <c r="A45" s="31" t="s">
        <v>37</v>
      </c>
      <c r="B45" s="99">
        <f>SUM('無色ガラス:ダンボール'!B45)</f>
        <v>246</v>
      </c>
      <c r="C45" s="101">
        <f>SUM('無色ガラス:ダンボール'!C45)</f>
        <v>260.03999999999996</v>
      </c>
      <c r="D45" s="26">
        <f t="shared" si="0"/>
        <v>50.445256401924766</v>
      </c>
      <c r="E45" s="59">
        <v>14123</v>
      </c>
      <c r="H45" s="4"/>
    </row>
    <row r="46" spans="1:8" ht="13.5" customHeight="1">
      <c r="A46" s="31" t="s">
        <v>38</v>
      </c>
      <c r="B46" s="99">
        <f>SUM('無色ガラス:ダンボール'!B46)</f>
        <v>331</v>
      </c>
      <c r="C46" s="101">
        <f>SUM('無色ガラス:ダンボール'!C46)</f>
        <v>375.16</v>
      </c>
      <c r="D46" s="26">
        <f t="shared" si="0"/>
        <v>61.2134843927316</v>
      </c>
      <c r="E46" s="59">
        <v>16791</v>
      </c>
      <c r="H46" s="4"/>
    </row>
    <row r="47" spans="1:8" ht="13.5" customHeight="1">
      <c r="A47" s="31" t="s">
        <v>39</v>
      </c>
      <c r="B47" s="99">
        <f>SUM('無色ガラス:ダンボール'!B47)</f>
        <v>163</v>
      </c>
      <c r="C47" s="101">
        <f>SUM('無色ガラス:ダンボール'!C47)</f>
        <v>140.51000000000002</v>
      </c>
      <c r="D47" s="26">
        <f t="shared" si="0"/>
        <v>66.47537629245193</v>
      </c>
      <c r="E47" s="59">
        <v>5791</v>
      </c>
      <c r="H47" s="4"/>
    </row>
    <row r="48" spans="1:8" ht="13.5" customHeight="1" thickBot="1">
      <c r="A48" s="37"/>
      <c r="B48" s="99"/>
      <c r="C48" s="80"/>
      <c r="D48" s="60"/>
      <c r="E48" s="46"/>
      <c r="H48" s="4"/>
    </row>
    <row r="49" spans="1:8" ht="22.5" customHeight="1" thickBot="1">
      <c r="A49" s="38" t="s">
        <v>42</v>
      </c>
      <c r="B49" s="102">
        <f>SUM(B5:B48)</f>
        <v>194014</v>
      </c>
      <c r="C49" s="103">
        <f>SUM('無色ガラス:ダンボール'!C49)</f>
        <v>168250.4467770478</v>
      </c>
      <c r="D49" s="70">
        <f>C49/E49/365*1000000</f>
        <v>52.00759084924519</v>
      </c>
      <c r="E49" s="47">
        <f>SUM(E5:E48)</f>
        <v>8863324</v>
      </c>
      <c r="H49" s="4"/>
    </row>
    <row r="50" spans="1:5" ht="13.5" customHeight="1">
      <c r="A50" s="17" t="s">
        <v>43</v>
      </c>
      <c r="B50" s="19"/>
      <c r="D50" s="19"/>
      <c r="E50" s="20"/>
    </row>
    <row r="51" spans="1:5" ht="12" customHeight="1">
      <c r="A51" s="17"/>
      <c r="B51" s="19"/>
      <c r="C51" s="19"/>
      <c r="D51" s="19"/>
      <c r="E51" s="20"/>
    </row>
    <row r="52" spans="1:5" ht="13.5" customHeight="1">
      <c r="A52" s="21" t="s">
        <v>44</v>
      </c>
      <c r="B52" s="21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72</v>
      </c>
      <c r="B55" s="22"/>
      <c r="C55" s="22"/>
      <c r="D55" s="23"/>
      <c r="E55" s="21"/>
    </row>
    <row r="56" spans="1:5" ht="13.5" customHeight="1">
      <c r="A56" s="21"/>
      <c r="B56" s="21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73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5" ht="13.5" customHeight="1">
      <c r="A5" s="25" t="s">
        <v>0</v>
      </c>
      <c r="B5" s="75">
        <v>4200</v>
      </c>
      <c r="C5" s="76">
        <v>2817.33</v>
      </c>
      <c r="D5" s="26">
        <f>C5/E5/365*1000000</f>
        <v>2.8829403160809086</v>
      </c>
      <c r="E5" s="58">
        <v>2677375</v>
      </c>
    </row>
    <row r="6" spans="1:5" ht="13.5" customHeight="1">
      <c r="A6" s="27" t="s">
        <v>1</v>
      </c>
      <c r="B6" s="77">
        <v>1710</v>
      </c>
      <c r="C6" s="78">
        <v>985.4100000000001</v>
      </c>
      <c r="D6" s="26">
        <f aca="true" t="shared" si="0" ref="D6:D49">C6/E6/365*1000000</f>
        <v>3.204736587732969</v>
      </c>
      <c r="E6" s="59">
        <v>842426</v>
      </c>
    </row>
    <row r="7" spans="1:5" ht="13.5" customHeight="1">
      <c r="A7" s="27" t="s">
        <v>2</v>
      </c>
      <c r="B7" s="77">
        <v>730</v>
      </c>
      <c r="C7" s="78">
        <v>608.08</v>
      </c>
      <c r="D7" s="26">
        <f t="shared" si="0"/>
        <v>8.410350063809286</v>
      </c>
      <c r="E7" s="59">
        <v>198086</v>
      </c>
    </row>
    <row r="8" spans="1:5" ht="13.5" customHeight="1">
      <c r="A8" s="27" t="s">
        <v>3</v>
      </c>
      <c r="B8" s="77">
        <v>473</v>
      </c>
      <c r="C8" s="78">
        <v>496.91</v>
      </c>
      <c r="D8" s="26">
        <f t="shared" si="0"/>
        <v>3.477067907609958</v>
      </c>
      <c r="E8" s="59">
        <v>391536</v>
      </c>
    </row>
    <row r="9" spans="1:5" ht="13.5" customHeight="1">
      <c r="A9" s="27" t="s">
        <v>4</v>
      </c>
      <c r="B9" s="77">
        <v>170</v>
      </c>
      <c r="C9" s="78">
        <v>170.64000000000001</v>
      </c>
      <c r="D9" s="26">
        <f t="shared" si="0"/>
        <v>4.517367204057054</v>
      </c>
      <c r="E9" s="59">
        <v>103491</v>
      </c>
    </row>
    <row r="10" spans="1:5" ht="13.5" customHeight="1">
      <c r="A10" s="27" t="s">
        <v>5</v>
      </c>
      <c r="B10" s="77">
        <v>720</v>
      </c>
      <c r="C10" s="78">
        <v>617.38</v>
      </c>
      <c r="D10" s="26">
        <f t="shared" si="0"/>
        <v>4.695947336142525</v>
      </c>
      <c r="E10" s="59">
        <v>360194</v>
      </c>
    </row>
    <row r="11" spans="1:5" ht="13.5" customHeight="1">
      <c r="A11" s="27" t="s">
        <v>6</v>
      </c>
      <c r="B11" s="77">
        <v>137.9</v>
      </c>
      <c r="C11" s="78">
        <v>122.06</v>
      </c>
      <c r="D11" s="26">
        <f t="shared" si="0"/>
        <v>4.337254012919375</v>
      </c>
      <c r="E11" s="59">
        <v>77102</v>
      </c>
    </row>
    <row r="12" spans="1:5" ht="13.5" customHeight="1">
      <c r="A12" s="27" t="s">
        <v>7</v>
      </c>
      <c r="B12" s="77">
        <v>651</v>
      </c>
      <c r="C12" s="78">
        <v>654.6300000000001</v>
      </c>
      <c r="D12" s="26">
        <f t="shared" si="0"/>
        <v>5.044416144643739</v>
      </c>
      <c r="E12" s="59">
        <v>355543</v>
      </c>
    </row>
    <row r="13" spans="1:5" ht="13.5" customHeight="1">
      <c r="A13" s="27" t="s">
        <v>8</v>
      </c>
      <c r="B13" s="77">
        <v>193</v>
      </c>
      <c r="C13" s="78">
        <v>205.76</v>
      </c>
      <c r="D13" s="26">
        <f t="shared" si="0"/>
        <v>6.239772728651158</v>
      </c>
      <c r="E13" s="59">
        <v>90344</v>
      </c>
    </row>
    <row r="14" spans="1:5" ht="13.5" customHeight="1">
      <c r="A14" s="27" t="s">
        <v>9</v>
      </c>
      <c r="B14" s="77">
        <v>318</v>
      </c>
      <c r="C14" s="78">
        <v>240.34</v>
      </c>
      <c r="D14" s="26">
        <f t="shared" si="0"/>
        <v>4.529397929676546</v>
      </c>
      <c r="E14" s="59">
        <v>145376</v>
      </c>
    </row>
    <row r="15" spans="1:5" ht="13.5" customHeight="1">
      <c r="A15" s="27" t="s">
        <v>10</v>
      </c>
      <c r="B15" s="77">
        <v>1013</v>
      </c>
      <c r="C15" s="78">
        <v>812.3800000000001</v>
      </c>
      <c r="D15" s="26">
        <f t="shared" si="0"/>
        <v>5.469474260100574</v>
      </c>
      <c r="E15" s="59">
        <v>406931</v>
      </c>
    </row>
    <row r="16" spans="1:5" ht="13.5" customHeight="1">
      <c r="A16" s="27" t="s">
        <v>11</v>
      </c>
      <c r="B16" s="77">
        <v>567</v>
      </c>
      <c r="C16" s="78">
        <v>455.1159257105794</v>
      </c>
      <c r="D16" s="26">
        <f t="shared" si="0"/>
        <v>4.495883937651745</v>
      </c>
      <c r="E16" s="59">
        <v>277341</v>
      </c>
    </row>
    <row r="17" spans="1:5" ht="13.5" customHeight="1">
      <c r="A17" s="27" t="s">
        <v>12</v>
      </c>
      <c r="B17" s="77">
        <v>247</v>
      </c>
      <c r="C17" s="78">
        <v>243.91</v>
      </c>
      <c r="D17" s="26">
        <f t="shared" si="0"/>
        <v>2.4735306813486346</v>
      </c>
      <c r="E17" s="59">
        <v>270159</v>
      </c>
    </row>
    <row r="18" spans="1:5" ht="13.5" customHeight="1">
      <c r="A18" s="27" t="s">
        <v>13</v>
      </c>
      <c r="B18" s="77">
        <v>265</v>
      </c>
      <c r="C18" s="78">
        <v>238.43999999999997</v>
      </c>
      <c r="D18" s="26">
        <f t="shared" si="0"/>
        <v>6.514817288528343</v>
      </c>
      <c r="E18" s="59">
        <v>100273</v>
      </c>
    </row>
    <row r="19" spans="1:5" ht="13.5" customHeight="1">
      <c r="A19" s="27" t="s">
        <v>14</v>
      </c>
      <c r="B19" s="77">
        <v>132</v>
      </c>
      <c r="C19" s="78">
        <v>174.98000000000002</v>
      </c>
      <c r="D19" s="26">
        <f t="shared" si="0"/>
        <v>4.074220762785959</v>
      </c>
      <c r="E19" s="59">
        <v>117666</v>
      </c>
    </row>
    <row r="20" spans="1:5" ht="13.5" customHeight="1">
      <c r="A20" s="27" t="s">
        <v>15</v>
      </c>
      <c r="B20" s="77">
        <v>240</v>
      </c>
      <c r="C20" s="78">
        <v>512.79</v>
      </c>
      <c r="D20" s="26">
        <f t="shared" si="0"/>
        <v>5.887423561313177</v>
      </c>
      <c r="E20" s="59">
        <v>238628</v>
      </c>
    </row>
    <row r="21" spans="1:5" ht="13.5" customHeight="1">
      <c r="A21" s="27" t="s">
        <v>16</v>
      </c>
      <c r="B21" s="77">
        <v>144</v>
      </c>
      <c r="C21" s="78">
        <v>169.74</v>
      </c>
      <c r="D21" s="26">
        <f t="shared" si="0"/>
        <v>4.203001454113706</v>
      </c>
      <c r="E21" s="59">
        <v>110645</v>
      </c>
    </row>
    <row r="22" spans="1:5" ht="13.5" customHeight="1">
      <c r="A22" s="27" t="s">
        <v>17</v>
      </c>
      <c r="B22" s="77">
        <v>278</v>
      </c>
      <c r="C22" s="78">
        <v>340.98</v>
      </c>
      <c r="D22" s="26">
        <f t="shared" si="0"/>
        <v>7.604762019992331</v>
      </c>
      <c r="E22" s="59">
        <v>122843</v>
      </c>
    </row>
    <row r="23" spans="1:5" ht="13.5" customHeight="1">
      <c r="A23" s="27" t="s">
        <v>18</v>
      </c>
      <c r="B23" s="77">
        <v>178</v>
      </c>
      <c r="C23" s="78">
        <v>224.57000000000002</v>
      </c>
      <c r="D23" s="26">
        <f t="shared" si="0"/>
        <v>4.899973511297846</v>
      </c>
      <c r="E23" s="59">
        <v>125564</v>
      </c>
    </row>
    <row r="24" spans="1:5" ht="13.5" customHeight="1">
      <c r="A24" s="27" t="s">
        <v>19</v>
      </c>
      <c r="B24" s="77">
        <v>311</v>
      </c>
      <c r="C24" s="78">
        <v>296.19000000000005</v>
      </c>
      <c r="D24" s="26">
        <f t="shared" si="0"/>
        <v>4.373656351015936</v>
      </c>
      <c r="E24" s="59">
        <v>185538</v>
      </c>
    </row>
    <row r="25" spans="1:5" ht="13.5" customHeight="1">
      <c r="A25" s="27" t="s">
        <v>20</v>
      </c>
      <c r="B25" s="77">
        <v>217</v>
      </c>
      <c r="C25" s="78">
        <v>224.54</v>
      </c>
      <c r="D25" s="26">
        <f t="shared" si="0"/>
        <v>4.638862278430489</v>
      </c>
      <c r="E25" s="59">
        <v>132614</v>
      </c>
    </row>
    <row r="26" spans="1:5" ht="13.5" customHeight="1">
      <c r="A26" s="27" t="s">
        <v>21</v>
      </c>
      <c r="B26" s="77">
        <v>33</v>
      </c>
      <c r="C26" s="78">
        <v>25.06</v>
      </c>
      <c r="D26" s="26">
        <f t="shared" si="0"/>
        <v>0.9306846084040522</v>
      </c>
      <c r="E26" s="59">
        <v>73771</v>
      </c>
    </row>
    <row r="27" spans="1:5" ht="13.5" customHeight="1">
      <c r="A27" s="27" t="s">
        <v>22</v>
      </c>
      <c r="B27" s="77">
        <v>57</v>
      </c>
      <c r="C27" s="78">
        <v>47.8</v>
      </c>
      <c r="D27" s="26">
        <f t="shared" si="0"/>
        <v>1.1298424118022676</v>
      </c>
      <c r="E27" s="59">
        <v>115909</v>
      </c>
    </row>
    <row r="28" spans="1:5" ht="13.5" customHeight="1">
      <c r="A28" s="27" t="s">
        <v>23</v>
      </c>
      <c r="B28" s="77">
        <v>282</v>
      </c>
      <c r="C28" s="78">
        <v>307.33</v>
      </c>
      <c r="D28" s="26">
        <f t="shared" si="0"/>
        <v>6.563971436589853</v>
      </c>
      <c r="E28" s="59">
        <v>128276</v>
      </c>
    </row>
    <row r="29" spans="1:5" ht="13.5" customHeight="1">
      <c r="A29" s="27" t="s">
        <v>24</v>
      </c>
      <c r="B29" s="77">
        <v>170</v>
      </c>
      <c r="C29" s="78">
        <v>177.90000000000003</v>
      </c>
      <c r="D29" s="26">
        <f t="shared" si="0"/>
        <v>5.769039004248952</v>
      </c>
      <c r="E29" s="59">
        <v>84485</v>
      </c>
    </row>
    <row r="30" spans="1:5" ht="13.5" customHeight="1">
      <c r="A30" s="27" t="s">
        <v>25</v>
      </c>
      <c r="B30" s="77">
        <v>100</v>
      </c>
      <c r="C30" s="78">
        <v>93.57</v>
      </c>
      <c r="D30" s="26">
        <f t="shared" si="0"/>
        <v>4.375126538272889</v>
      </c>
      <c r="E30" s="59">
        <v>58594</v>
      </c>
    </row>
    <row r="31" spans="1:5" ht="13.5" customHeight="1">
      <c r="A31" s="27" t="s">
        <v>26</v>
      </c>
      <c r="B31" s="77">
        <v>124</v>
      </c>
      <c r="C31" s="78">
        <v>120.26</v>
      </c>
      <c r="D31" s="26">
        <f t="shared" si="0"/>
        <v>4.998095478751757</v>
      </c>
      <c r="E31" s="59">
        <v>65921</v>
      </c>
    </row>
    <row r="32" spans="1:5" ht="13.5" customHeight="1">
      <c r="A32" s="27" t="s">
        <v>27</v>
      </c>
      <c r="B32" s="77">
        <v>672</v>
      </c>
      <c r="C32" s="78">
        <v>887.5400000000001</v>
      </c>
      <c r="D32" s="26">
        <f t="shared" si="0"/>
        <v>4.790267521819968</v>
      </c>
      <c r="E32" s="59">
        <v>507616</v>
      </c>
    </row>
    <row r="33" spans="1:5" ht="13.5" customHeight="1">
      <c r="A33" s="27" t="s">
        <v>28</v>
      </c>
      <c r="B33" s="77">
        <v>150</v>
      </c>
      <c r="C33" s="78">
        <v>137.55</v>
      </c>
      <c r="D33" s="26">
        <f t="shared" si="0"/>
        <v>5.914144932022805</v>
      </c>
      <c r="E33" s="59">
        <v>63720</v>
      </c>
    </row>
    <row r="34" spans="1:5" ht="13.5" customHeight="1">
      <c r="A34" s="27" t="s">
        <v>58</v>
      </c>
      <c r="B34" s="77">
        <v>65</v>
      </c>
      <c r="C34" s="78">
        <v>63.080000000000005</v>
      </c>
      <c r="D34" s="26">
        <f t="shared" si="0"/>
        <v>3.0180908422377697</v>
      </c>
      <c r="E34" s="59">
        <v>57262</v>
      </c>
    </row>
    <row r="35" spans="1:5" ht="13.5" customHeight="1">
      <c r="A35" s="27" t="s">
        <v>29</v>
      </c>
      <c r="B35" s="77">
        <v>144</v>
      </c>
      <c r="C35" s="78">
        <v>156.15999999999997</v>
      </c>
      <c r="D35" s="26">
        <f t="shared" si="0"/>
        <v>5.546510273262238</v>
      </c>
      <c r="E35" s="59">
        <v>77136</v>
      </c>
    </row>
    <row r="36" spans="1:5" ht="13.5" customHeight="1">
      <c r="A36" s="27" t="s">
        <v>30</v>
      </c>
      <c r="B36" s="77">
        <v>91</v>
      </c>
      <c r="C36" s="78">
        <v>104.24</v>
      </c>
      <c r="D36" s="26">
        <f t="shared" si="0"/>
        <v>4.915220231242627</v>
      </c>
      <c r="E36" s="59">
        <v>58103</v>
      </c>
    </row>
    <row r="37" spans="1:5" ht="13.5" customHeight="1">
      <c r="A37" s="27" t="s">
        <v>31</v>
      </c>
      <c r="B37" s="77">
        <v>93</v>
      </c>
      <c r="C37" s="78">
        <v>137.54999999999998</v>
      </c>
      <c r="D37" s="26">
        <f t="shared" si="0"/>
        <v>6.733419962986994</v>
      </c>
      <c r="E37" s="59">
        <v>55967</v>
      </c>
    </row>
    <row r="38" spans="1:5" ht="13.5" customHeight="1">
      <c r="A38" s="27" t="s">
        <v>32</v>
      </c>
      <c r="B38" s="77">
        <v>52.2</v>
      </c>
      <c r="C38" s="78">
        <v>47.17000000000001</v>
      </c>
      <c r="D38" s="26">
        <f t="shared" si="0"/>
        <v>4.287184073524708</v>
      </c>
      <c r="E38" s="59">
        <v>30144</v>
      </c>
    </row>
    <row r="39" spans="1:5" ht="13.5" customHeight="1">
      <c r="A39" s="43" t="s">
        <v>62</v>
      </c>
      <c r="B39" s="77">
        <v>43</v>
      </c>
      <c r="C39" s="78">
        <v>44.190000000000005</v>
      </c>
      <c r="D39" s="26">
        <f t="shared" si="0"/>
        <v>5.741652904803422</v>
      </c>
      <c r="E39" s="59">
        <v>21086</v>
      </c>
    </row>
    <row r="40" spans="1:5" ht="13.5" customHeight="1">
      <c r="A40" s="27" t="s">
        <v>63</v>
      </c>
      <c r="B40" s="77">
        <v>22</v>
      </c>
      <c r="C40" s="78">
        <v>299.76</v>
      </c>
      <c r="D40" s="26">
        <f t="shared" si="0"/>
        <v>74.10758653425398</v>
      </c>
      <c r="E40" s="59">
        <v>11082</v>
      </c>
    </row>
    <row r="41" spans="1:5" ht="13.5" customHeight="1">
      <c r="A41" s="27" t="s">
        <v>33</v>
      </c>
      <c r="B41" s="77">
        <v>47</v>
      </c>
      <c r="C41" s="78">
        <v>46.37</v>
      </c>
      <c r="D41" s="26">
        <f t="shared" si="0"/>
        <v>7.092117227176406</v>
      </c>
      <c r="E41" s="59">
        <v>17913</v>
      </c>
    </row>
    <row r="42" spans="1:5" ht="13.5" customHeight="1">
      <c r="A42" s="27" t="s">
        <v>34</v>
      </c>
      <c r="B42" s="77">
        <v>83</v>
      </c>
      <c r="C42" s="78">
        <v>103.73000000000002</v>
      </c>
      <c r="D42" s="26">
        <f t="shared" si="0"/>
        <v>6.3254936970690405</v>
      </c>
      <c r="E42" s="59">
        <v>44928</v>
      </c>
    </row>
    <row r="43" spans="1:5" ht="13.5" customHeight="1">
      <c r="A43" s="27" t="s">
        <v>35</v>
      </c>
      <c r="B43" s="77">
        <v>23.1</v>
      </c>
      <c r="C43" s="78">
        <v>30.209999999999994</v>
      </c>
      <c r="D43" s="26">
        <f t="shared" si="0"/>
        <v>10.164205242253619</v>
      </c>
      <c r="E43" s="59">
        <v>8143</v>
      </c>
    </row>
    <row r="44" spans="1:5" ht="13.5" customHeight="1">
      <c r="A44" s="27" t="s">
        <v>36</v>
      </c>
      <c r="B44" s="77">
        <v>66</v>
      </c>
      <c r="C44" s="78">
        <v>63.419999999999995</v>
      </c>
      <c r="D44" s="26">
        <f t="shared" si="0"/>
        <v>10.288573226997526</v>
      </c>
      <c r="E44" s="59">
        <v>16888</v>
      </c>
    </row>
    <row r="45" spans="1:5" ht="13.5" customHeight="1">
      <c r="A45" s="27" t="s">
        <v>37</v>
      </c>
      <c r="B45" s="77">
        <v>15</v>
      </c>
      <c r="C45" s="78">
        <v>16.39</v>
      </c>
      <c r="D45" s="26">
        <f t="shared" si="0"/>
        <v>3.1795022013057497</v>
      </c>
      <c r="E45" s="59">
        <v>14123</v>
      </c>
    </row>
    <row r="46" spans="1:5" ht="13.5" customHeight="1">
      <c r="A46" s="27" t="s">
        <v>38</v>
      </c>
      <c r="B46" s="77">
        <v>16</v>
      </c>
      <c r="C46" s="78">
        <v>25.509999999999998</v>
      </c>
      <c r="D46" s="26">
        <f t="shared" si="0"/>
        <v>4.162373352325895</v>
      </c>
      <c r="E46" s="59">
        <v>16791</v>
      </c>
    </row>
    <row r="47" spans="1:5" ht="13.5" customHeight="1">
      <c r="A47" s="27" t="s">
        <v>39</v>
      </c>
      <c r="B47" s="77">
        <v>9</v>
      </c>
      <c r="C47" s="78">
        <v>9.39</v>
      </c>
      <c r="D47" s="26">
        <f t="shared" si="0"/>
        <v>4.442415368202431</v>
      </c>
      <c r="E47" s="59">
        <v>5791</v>
      </c>
    </row>
    <row r="48" spans="1:5" ht="13.5" customHeight="1" thickBot="1">
      <c r="A48" s="24" t="s">
        <v>64</v>
      </c>
      <c r="B48" s="83"/>
      <c r="C48" s="80" t="s">
        <v>66</v>
      </c>
      <c r="D48" s="60"/>
      <c r="E48" s="46"/>
    </row>
    <row r="49" spans="1:5" ht="22.5" customHeight="1" thickBot="1">
      <c r="A49" s="28" t="s">
        <v>42</v>
      </c>
      <c r="B49" s="84">
        <f>SUM(B5:B48)</f>
        <v>15252.2</v>
      </c>
      <c r="C49" s="82">
        <f>SUM(C5:C47)</f>
        <v>13556.355925710577</v>
      </c>
      <c r="D49" s="40">
        <f t="shared" si="0"/>
        <v>4.190380625409874</v>
      </c>
      <c r="E49" s="47">
        <f>SUM(E5:E48)</f>
        <v>8863324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22"/>
      <c r="C53" s="22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72</v>
      </c>
      <c r="B55" s="22"/>
      <c r="C55" s="22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73</v>
      </c>
      <c r="B1" s="7"/>
      <c r="C1" s="3"/>
      <c r="D1" s="3"/>
      <c r="E1" s="3"/>
    </row>
    <row r="2" spans="1:5" ht="1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5" ht="13.5" customHeight="1">
      <c r="A5" s="25" t="s">
        <v>0</v>
      </c>
      <c r="B5" s="75">
        <v>3300</v>
      </c>
      <c r="C5" s="85">
        <v>2397.72</v>
      </c>
      <c r="D5" s="61">
        <f>C5/E5/365*1000000</f>
        <v>2.453558388500288</v>
      </c>
      <c r="E5" s="58">
        <v>2677375</v>
      </c>
    </row>
    <row r="6" spans="1:5" ht="13.5" customHeight="1">
      <c r="A6" s="27" t="s">
        <v>1</v>
      </c>
      <c r="B6" s="77">
        <v>1150</v>
      </c>
      <c r="C6" s="78">
        <v>3373.05</v>
      </c>
      <c r="D6" s="56">
        <f aca="true" t="shared" si="0" ref="D6:D49">C6/E6/365*1000000</f>
        <v>10.969785923882133</v>
      </c>
      <c r="E6" s="59">
        <v>842426</v>
      </c>
    </row>
    <row r="7" spans="1:5" ht="13.5" customHeight="1">
      <c r="A7" s="27" t="s">
        <v>2</v>
      </c>
      <c r="B7" s="77">
        <v>119</v>
      </c>
      <c r="C7" s="78">
        <v>115.28999999999999</v>
      </c>
      <c r="D7" s="56">
        <f t="shared" si="0"/>
        <v>1.594575152704533</v>
      </c>
      <c r="E7" s="59">
        <v>198086</v>
      </c>
    </row>
    <row r="8" spans="1:5" ht="13.5" customHeight="1">
      <c r="A8" s="27" t="s">
        <v>3</v>
      </c>
      <c r="B8" s="77">
        <v>589</v>
      </c>
      <c r="C8" s="78">
        <v>989.05</v>
      </c>
      <c r="D8" s="56">
        <f t="shared" si="0"/>
        <v>6.920758314426413</v>
      </c>
      <c r="E8" s="59">
        <v>391536</v>
      </c>
    </row>
    <row r="9" spans="1:5" ht="13.5" customHeight="1">
      <c r="A9" s="27" t="s">
        <v>4</v>
      </c>
      <c r="B9" s="77">
        <v>80</v>
      </c>
      <c r="C9" s="78">
        <v>84.32</v>
      </c>
      <c r="D9" s="56">
        <f t="shared" si="0"/>
        <v>2.2322105171477418</v>
      </c>
      <c r="E9" s="59">
        <v>103491</v>
      </c>
    </row>
    <row r="10" spans="1:5" ht="13.5" customHeight="1">
      <c r="A10" s="27" t="s">
        <v>5</v>
      </c>
      <c r="B10" s="77">
        <v>530</v>
      </c>
      <c r="C10" s="78">
        <v>545.23</v>
      </c>
      <c r="D10" s="56">
        <f t="shared" si="0"/>
        <v>4.147156315534985</v>
      </c>
      <c r="E10" s="59">
        <v>360194</v>
      </c>
    </row>
    <row r="11" spans="1:5" ht="13.5" customHeight="1">
      <c r="A11" s="27" t="s">
        <v>6</v>
      </c>
      <c r="B11" s="77">
        <v>15.5</v>
      </c>
      <c r="C11" s="78">
        <v>13.06</v>
      </c>
      <c r="D11" s="56">
        <f t="shared" si="0"/>
        <v>0.4640712551919305</v>
      </c>
      <c r="E11" s="59">
        <v>77102</v>
      </c>
    </row>
    <row r="12" spans="1:5" ht="13.5" customHeight="1">
      <c r="A12" s="27" t="s">
        <v>7</v>
      </c>
      <c r="B12" s="77">
        <v>507</v>
      </c>
      <c r="C12" s="78">
        <v>439.46999999999997</v>
      </c>
      <c r="D12" s="56">
        <f t="shared" si="0"/>
        <v>3.3864466386914494</v>
      </c>
      <c r="E12" s="59">
        <v>355543</v>
      </c>
    </row>
    <row r="13" spans="1:5" ht="13.5" customHeight="1">
      <c r="A13" s="27" t="s">
        <v>8</v>
      </c>
      <c r="B13" s="77">
        <v>48</v>
      </c>
      <c r="C13" s="78">
        <v>37.68000000000001</v>
      </c>
      <c r="D13" s="56">
        <f t="shared" si="0"/>
        <v>1.1426644460321524</v>
      </c>
      <c r="E13" s="59">
        <v>90344</v>
      </c>
    </row>
    <row r="14" spans="1:5" ht="13.5" customHeight="1">
      <c r="A14" s="27" t="s">
        <v>9</v>
      </c>
      <c r="B14" s="77">
        <v>69</v>
      </c>
      <c r="C14" s="78">
        <v>112.59999999999998</v>
      </c>
      <c r="D14" s="56">
        <f t="shared" si="0"/>
        <v>2.12203631056661</v>
      </c>
      <c r="E14" s="59">
        <v>145376</v>
      </c>
    </row>
    <row r="15" spans="1:5" ht="13.5" customHeight="1">
      <c r="A15" s="27" t="s">
        <v>10</v>
      </c>
      <c r="B15" s="77">
        <v>435</v>
      </c>
      <c r="C15" s="78">
        <v>1564.7600000000002</v>
      </c>
      <c r="D15" s="56">
        <f t="shared" si="0"/>
        <v>10.534989220851047</v>
      </c>
      <c r="E15" s="59">
        <v>406931</v>
      </c>
    </row>
    <row r="16" spans="1:5" ht="13.5" customHeight="1">
      <c r="A16" s="27" t="s">
        <v>11</v>
      </c>
      <c r="B16" s="77">
        <v>358</v>
      </c>
      <c r="C16" s="78">
        <v>505.1738807837711</v>
      </c>
      <c r="D16" s="56">
        <f t="shared" si="0"/>
        <v>4.990383785825314</v>
      </c>
      <c r="E16" s="59">
        <v>277341</v>
      </c>
    </row>
    <row r="17" spans="1:5" ht="13.5" customHeight="1">
      <c r="A17" s="27" t="s">
        <v>12</v>
      </c>
      <c r="B17" s="77">
        <v>56</v>
      </c>
      <c r="C17" s="78">
        <v>728.15</v>
      </c>
      <c r="D17" s="56">
        <f t="shared" si="0"/>
        <v>7.384286686171162</v>
      </c>
      <c r="E17" s="59">
        <v>270159</v>
      </c>
    </row>
    <row r="18" spans="1:5" ht="13.5" customHeight="1">
      <c r="A18" s="27" t="s">
        <v>13</v>
      </c>
      <c r="B18" s="77">
        <v>258</v>
      </c>
      <c r="C18" s="78">
        <v>250.32999999999998</v>
      </c>
      <c r="D18" s="56">
        <f t="shared" si="0"/>
        <v>6.839683827534393</v>
      </c>
      <c r="E18" s="59">
        <v>100273</v>
      </c>
    </row>
    <row r="19" spans="1:5" ht="13.5" customHeight="1">
      <c r="A19" s="27" t="s">
        <v>14</v>
      </c>
      <c r="B19" s="77">
        <v>335</v>
      </c>
      <c r="C19" s="78">
        <v>332.96999999999997</v>
      </c>
      <c r="D19" s="56">
        <f t="shared" si="0"/>
        <v>7.752847681934168</v>
      </c>
      <c r="E19" s="59">
        <v>117666</v>
      </c>
    </row>
    <row r="20" spans="1:5" ht="13.5" customHeight="1">
      <c r="A20" s="27" t="s">
        <v>15</v>
      </c>
      <c r="B20" s="77">
        <v>88</v>
      </c>
      <c r="C20" s="78">
        <v>179.45000000000002</v>
      </c>
      <c r="D20" s="56">
        <f t="shared" si="0"/>
        <v>2.060293995744164</v>
      </c>
      <c r="E20" s="59">
        <v>238628</v>
      </c>
    </row>
    <row r="21" spans="1:5" ht="13.5" customHeight="1">
      <c r="A21" s="27" t="s">
        <v>16</v>
      </c>
      <c r="B21" s="77">
        <v>425</v>
      </c>
      <c r="C21" s="78">
        <v>493.41</v>
      </c>
      <c r="D21" s="56">
        <f t="shared" si="0"/>
        <v>12.217526496254527</v>
      </c>
      <c r="E21" s="59">
        <v>110645</v>
      </c>
    </row>
    <row r="22" spans="1:5" ht="13.5" customHeight="1">
      <c r="A22" s="27" t="s">
        <v>17</v>
      </c>
      <c r="B22" s="77">
        <v>117</v>
      </c>
      <c r="C22" s="78">
        <v>177.83999999999997</v>
      </c>
      <c r="D22" s="56">
        <f t="shared" si="0"/>
        <v>3.9663055828360485</v>
      </c>
      <c r="E22" s="59">
        <v>122843</v>
      </c>
    </row>
    <row r="23" spans="1:5" ht="13.5" customHeight="1">
      <c r="A23" s="27" t="s">
        <v>18</v>
      </c>
      <c r="B23" s="77">
        <v>247</v>
      </c>
      <c r="C23" s="78">
        <v>316.47</v>
      </c>
      <c r="D23" s="56">
        <f t="shared" si="0"/>
        <v>6.905172628224738</v>
      </c>
      <c r="E23" s="59">
        <v>125564</v>
      </c>
    </row>
    <row r="24" spans="1:5" ht="13.5" customHeight="1">
      <c r="A24" s="27" t="s">
        <v>19</v>
      </c>
      <c r="B24" s="77">
        <v>28</v>
      </c>
      <c r="C24" s="78">
        <v>34.309999999999995</v>
      </c>
      <c r="D24" s="56">
        <f t="shared" si="0"/>
        <v>0.5066347594562838</v>
      </c>
      <c r="E24" s="59">
        <v>185538</v>
      </c>
    </row>
    <row r="25" spans="1:5" ht="13.5" customHeight="1">
      <c r="A25" s="27" t="s">
        <v>20</v>
      </c>
      <c r="B25" s="77">
        <v>294</v>
      </c>
      <c r="C25" s="78">
        <v>329.25</v>
      </c>
      <c r="D25" s="56">
        <f t="shared" si="0"/>
        <v>6.802108333362601</v>
      </c>
      <c r="E25" s="59">
        <v>132614</v>
      </c>
    </row>
    <row r="26" spans="1:5" ht="13.5" customHeight="1">
      <c r="A26" s="27" t="s">
        <v>21</v>
      </c>
      <c r="B26" s="77">
        <v>206</v>
      </c>
      <c r="C26" s="78">
        <v>227.85000000000002</v>
      </c>
      <c r="D26" s="56">
        <f t="shared" si="0"/>
        <v>8.461950838980979</v>
      </c>
      <c r="E26" s="59">
        <v>73771</v>
      </c>
    </row>
    <row r="27" spans="1:5" ht="13.5" customHeight="1">
      <c r="A27" s="27" t="s">
        <v>22</v>
      </c>
      <c r="B27" s="77">
        <v>334</v>
      </c>
      <c r="C27" s="78">
        <v>624.7400000000001</v>
      </c>
      <c r="D27" s="56">
        <f t="shared" si="0"/>
        <v>14.766898501032403</v>
      </c>
      <c r="E27" s="59">
        <v>115909</v>
      </c>
    </row>
    <row r="28" spans="1:5" ht="13.5" customHeight="1">
      <c r="A28" s="27" t="s">
        <v>23</v>
      </c>
      <c r="B28" s="77">
        <v>154</v>
      </c>
      <c r="C28" s="78">
        <v>196.79000000000005</v>
      </c>
      <c r="D28" s="56">
        <f t="shared" si="0"/>
        <v>4.20305189537799</v>
      </c>
      <c r="E28" s="59">
        <v>128276</v>
      </c>
    </row>
    <row r="29" spans="1:5" ht="13.5" customHeight="1">
      <c r="A29" s="27" t="s">
        <v>24</v>
      </c>
      <c r="B29" s="77">
        <v>65</v>
      </c>
      <c r="C29" s="78">
        <v>79.35</v>
      </c>
      <c r="D29" s="56">
        <f t="shared" si="0"/>
        <v>2.57320542432352</v>
      </c>
      <c r="E29" s="59">
        <v>84485</v>
      </c>
    </row>
    <row r="30" spans="1:5" ht="13.5" customHeight="1">
      <c r="A30" s="27" t="s">
        <v>25</v>
      </c>
      <c r="B30" s="77">
        <v>9</v>
      </c>
      <c r="C30" s="78">
        <v>10.54</v>
      </c>
      <c r="D30" s="56">
        <f t="shared" si="0"/>
        <v>0.49282712101524256</v>
      </c>
      <c r="E30" s="59">
        <v>58594</v>
      </c>
    </row>
    <row r="31" spans="1:5" ht="13.5" customHeight="1">
      <c r="A31" s="27" t="s">
        <v>26</v>
      </c>
      <c r="B31" s="77">
        <v>58</v>
      </c>
      <c r="C31" s="78">
        <v>78.05</v>
      </c>
      <c r="D31" s="56">
        <f t="shared" si="0"/>
        <v>3.2438163322515767</v>
      </c>
      <c r="E31" s="59">
        <v>65921</v>
      </c>
    </row>
    <row r="32" spans="1:5" ht="13.5" customHeight="1">
      <c r="A32" s="27" t="s">
        <v>27</v>
      </c>
      <c r="B32" s="77">
        <v>913</v>
      </c>
      <c r="C32" s="78">
        <v>1257.3700000000001</v>
      </c>
      <c r="D32" s="56">
        <f t="shared" si="0"/>
        <v>6.786329262805927</v>
      </c>
      <c r="E32" s="59">
        <v>507616</v>
      </c>
    </row>
    <row r="33" spans="1:5" ht="13.5" customHeight="1">
      <c r="A33" s="27" t="s">
        <v>28</v>
      </c>
      <c r="B33" s="77">
        <v>35</v>
      </c>
      <c r="C33" s="78">
        <v>32.29</v>
      </c>
      <c r="D33" s="56">
        <f t="shared" si="0"/>
        <v>1.3883514347874693</v>
      </c>
      <c r="E33" s="59">
        <v>63720</v>
      </c>
    </row>
    <row r="34" spans="1:5" ht="13.5" customHeight="1">
      <c r="A34" s="27" t="s">
        <v>58</v>
      </c>
      <c r="B34" s="77">
        <v>28</v>
      </c>
      <c r="C34" s="78">
        <v>24.039999999999996</v>
      </c>
      <c r="D34" s="56">
        <f t="shared" si="0"/>
        <v>1.1502045632117306</v>
      </c>
      <c r="E34" s="59">
        <v>57262</v>
      </c>
    </row>
    <row r="35" spans="1:5" ht="13.5" customHeight="1">
      <c r="A35" s="27" t="s">
        <v>29</v>
      </c>
      <c r="B35" s="77">
        <v>142</v>
      </c>
      <c r="C35" s="78">
        <v>88.28</v>
      </c>
      <c r="D35" s="56">
        <f t="shared" si="0"/>
        <v>3.1355400033529106</v>
      </c>
      <c r="E35" s="59">
        <v>77136</v>
      </c>
    </row>
    <row r="36" spans="1:5" ht="13.5" customHeight="1">
      <c r="A36" s="27" t="s">
        <v>30</v>
      </c>
      <c r="B36" s="77">
        <v>195</v>
      </c>
      <c r="C36" s="78">
        <v>194.79</v>
      </c>
      <c r="D36" s="56">
        <f t="shared" si="0"/>
        <v>9.184917007326856</v>
      </c>
      <c r="E36" s="59">
        <v>58103</v>
      </c>
    </row>
    <row r="37" spans="1:5" ht="13.5" customHeight="1">
      <c r="A37" s="27" t="s">
        <v>31</v>
      </c>
      <c r="B37" s="77">
        <v>26</v>
      </c>
      <c r="C37" s="78">
        <v>32.290000000000006</v>
      </c>
      <c r="D37" s="56">
        <f t="shared" si="0"/>
        <v>1.5806770672835342</v>
      </c>
      <c r="E37" s="59">
        <v>55967</v>
      </c>
    </row>
    <row r="38" spans="1:5" ht="13.5" customHeight="1">
      <c r="A38" s="27" t="s">
        <v>32</v>
      </c>
      <c r="B38" s="77">
        <v>24.3</v>
      </c>
      <c r="C38" s="78">
        <v>21.44</v>
      </c>
      <c r="D38" s="56">
        <f t="shared" si="0"/>
        <v>1.9486374080214057</v>
      </c>
      <c r="E38" s="59">
        <v>30144</v>
      </c>
    </row>
    <row r="39" spans="1:5" ht="13.5" customHeight="1">
      <c r="A39" s="43" t="s">
        <v>62</v>
      </c>
      <c r="B39" s="77">
        <v>37</v>
      </c>
      <c r="C39" s="78">
        <v>38.510000000000005</v>
      </c>
      <c r="D39" s="56">
        <f t="shared" si="0"/>
        <v>5.003644565828916</v>
      </c>
      <c r="E39" s="59">
        <v>21086</v>
      </c>
    </row>
    <row r="40" spans="1:5" ht="13.5" customHeight="1">
      <c r="A40" s="27" t="s">
        <v>63</v>
      </c>
      <c r="B40" s="77">
        <v>19</v>
      </c>
      <c r="C40" s="78">
        <v>261.22999999999996</v>
      </c>
      <c r="D40" s="56">
        <f t="shared" si="0"/>
        <v>64.58208176655714</v>
      </c>
      <c r="E40" s="59">
        <v>11082</v>
      </c>
    </row>
    <row r="41" spans="1:5" ht="13.5" customHeight="1">
      <c r="A41" s="27" t="s">
        <v>33</v>
      </c>
      <c r="B41" s="77">
        <v>3</v>
      </c>
      <c r="C41" s="78">
        <v>12.98</v>
      </c>
      <c r="D41" s="56">
        <f t="shared" si="0"/>
        <v>1.9852422171393092</v>
      </c>
      <c r="E41" s="59">
        <v>17913</v>
      </c>
    </row>
    <row r="42" spans="1:5" ht="13.5" customHeight="1">
      <c r="A42" s="27" t="s">
        <v>34</v>
      </c>
      <c r="B42" s="77">
        <v>71</v>
      </c>
      <c r="C42" s="78">
        <v>101.63000000000001</v>
      </c>
      <c r="D42" s="56">
        <f t="shared" si="0"/>
        <v>6.197434921749991</v>
      </c>
      <c r="E42" s="59">
        <v>44928</v>
      </c>
    </row>
    <row r="43" spans="1:5" ht="13.5" customHeight="1">
      <c r="A43" s="27" t="s">
        <v>35</v>
      </c>
      <c r="B43" s="77">
        <v>28.6</v>
      </c>
      <c r="C43" s="78">
        <v>41.830000000000005</v>
      </c>
      <c r="D43" s="56">
        <f t="shared" si="0"/>
        <v>14.073773759797053</v>
      </c>
      <c r="E43" s="59">
        <v>8143</v>
      </c>
    </row>
    <row r="44" spans="1:5" ht="13.5" customHeight="1">
      <c r="A44" s="27" t="s">
        <v>36</v>
      </c>
      <c r="B44" s="77">
        <v>19</v>
      </c>
      <c r="C44" s="78">
        <v>18.54</v>
      </c>
      <c r="D44" s="56">
        <f t="shared" si="0"/>
        <v>3.0077285971071293</v>
      </c>
      <c r="E44" s="59">
        <v>16888</v>
      </c>
    </row>
    <row r="45" spans="1:5" ht="13.5" customHeight="1">
      <c r="A45" s="27" t="s">
        <v>37</v>
      </c>
      <c r="B45" s="77">
        <v>24</v>
      </c>
      <c r="C45" s="78">
        <v>31.05</v>
      </c>
      <c r="D45" s="56">
        <f t="shared" si="0"/>
        <v>6.023401058605462</v>
      </c>
      <c r="E45" s="59">
        <v>14123</v>
      </c>
    </row>
    <row r="46" spans="1:5" ht="13.5" customHeight="1">
      <c r="A46" s="27" t="s">
        <v>38</v>
      </c>
      <c r="B46" s="77">
        <v>38</v>
      </c>
      <c r="C46" s="78">
        <v>49.160000000000004</v>
      </c>
      <c r="D46" s="56">
        <f t="shared" si="0"/>
        <v>8.021257310871855</v>
      </c>
      <c r="E46" s="59">
        <v>16791</v>
      </c>
    </row>
    <row r="47" spans="1:5" ht="13.5" customHeight="1">
      <c r="A47" s="27" t="s">
        <v>39</v>
      </c>
      <c r="B47" s="77">
        <v>21</v>
      </c>
      <c r="C47" s="78">
        <v>18.16</v>
      </c>
      <c r="D47" s="56">
        <f t="shared" si="0"/>
        <v>8.591508315927172</v>
      </c>
      <c r="E47" s="59">
        <v>5791</v>
      </c>
    </row>
    <row r="48" spans="1:5" ht="13.5" customHeight="1" thickBot="1">
      <c r="A48" s="24"/>
      <c r="B48" s="83"/>
      <c r="C48" s="80"/>
      <c r="D48" s="62"/>
      <c r="E48" s="46"/>
    </row>
    <row r="49" spans="1:5" ht="22.5" customHeight="1" thickBot="1">
      <c r="A49" s="28" t="s">
        <v>42</v>
      </c>
      <c r="B49" s="84">
        <f>SUM(B5:B48)</f>
        <v>11498.4</v>
      </c>
      <c r="C49" s="86">
        <f>SUM(C5:C47)</f>
        <v>16460.49388078378</v>
      </c>
      <c r="D49" s="63">
        <f t="shared" si="0"/>
        <v>5.088073448403405</v>
      </c>
      <c r="E49" s="47">
        <f>SUM(E5:E48)</f>
        <v>8863324</v>
      </c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72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57"/>
  <sheetViews>
    <sheetView view="pageBreakPreview" zoomScale="75" zoomScaleNormal="85"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6" width="9.625" style="1" bestFit="1" customWidth="1"/>
    <col min="7" max="16384" width="9.00390625" style="1" customWidth="1"/>
  </cols>
  <sheetData>
    <row r="1" spans="1:5" ht="15" customHeight="1">
      <c r="A1" s="11" t="s">
        <v>73</v>
      </c>
      <c r="B1" s="7"/>
      <c r="C1" s="3"/>
      <c r="D1" s="3"/>
      <c r="E1" s="3"/>
    </row>
    <row r="2" spans="1:5" ht="15" customHeight="1">
      <c r="A2" s="11" t="s">
        <v>70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32" t="s">
        <v>40</v>
      </c>
      <c r="B4" s="54" t="s">
        <v>45</v>
      </c>
      <c r="C4" s="55" t="s">
        <v>46</v>
      </c>
      <c r="D4" s="50" t="s">
        <v>47</v>
      </c>
      <c r="E4" s="52" t="s">
        <v>48</v>
      </c>
    </row>
    <row r="5" spans="1:6" ht="13.5" customHeight="1">
      <c r="A5" s="33" t="s">
        <v>0</v>
      </c>
      <c r="B5" s="87">
        <v>7500</v>
      </c>
      <c r="C5" s="88">
        <v>5503.4</v>
      </c>
      <c r="D5" s="26">
        <f>C5/E5/365*1000000</f>
        <v>5.63156383367219</v>
      </c>
      <c r="E5" s="58">
        <v>2677375</v>
      </c>
      <c r="F5" s="73"/>
    </row>
    <row r="6" spans="1:6" ht="13.5" customHeight="1">
      <c r="A6" s="31" t="s">
        <v>1</v>
      </c>
      <c r="B6" s="77">
        <v>1770</v>
      </c>
      <c r="C6" s="89">
        <v>1649.0400000000002</v>
      </c>
      <c r="D6" s="26">
        <f aca="true" t="shared" si="0" ref="D6:D49">C6/E6/365*1000000</f>
        <v>5.362984770435835</v>
      </c>
      <c r="E6" s="59">
        <v>842426</v>
      </c>
      <c r="F6" s="73"/>
    </row>
    <row r="7" spans="1:6" ht="13.5" customHeight="1">
      <c r="A7" s="31" t="s">
        <v>2</v>
      </c>
      <c r="B7" s="77">
        <v>400</v>
      </c>
      <c r="C7" s="89">
        <v>87.61</v>
      </c>
      <c r="D7" s="26">
        <f t="shared" si="0"/>
        <v>1.2117332737309754</v>
      </c>
      <c r="E7" s="59">
        <v>198086</v>
      </c>
      <c r="F7" s="73"/>
    </row>
    <row r="8" spans="1:6" ht="13.5" customHeight="1">
      <c r="A8" s="31" t="s">
        <v>3</v>
      </c>
      <c r="B8" s="77">
        <v>578</v>
      </c>
      <c r="C8" s="89">
        <v>711.08</v>
      </c>
      <c r="D8" s="26">
        <f t="shared" si="0"/>
        <v>4.9756967010993725</v>
      </c>
      <c r="E8" s="59">
        <v>391536</v>
      </c>
      <c r="F8" s="73"/>
    </row>
    <row r="9" spans="1:6" ht="13.5" customHeight="1">
      <c r="A9" s="31" t="s">
        <v>4</v>
      </c>
      <c r="B9" s="77">
        <v>220</v>
      </c>
      <c r="C9" s="89">
        <v>168.13</v>
      </c>
      <c r="D9" s="26">
        <f t="shared" si="0"/>
        <v>4.4509197610062845</v>
      </c>
      <c r="E9" s="59">
        <v>103491</v>
      </c>
      <c r="F9" s="73"/>
    </row>
    <row r="10" spans="1:6" ht="13.5" customHeight="1">
      <c r="A10" s="31" t="s">
        <v>5</v>
      </c>
      <c r="B10" s="77">
        <v>440</v>
      </c>
      <c r="C10" s="89">
        <v>195.47</v>
      </c>
      <c r="D10" s="26">
        <f t="shared" si="0"/>
        <v>1.4867939126563532</v>
      </c>
      <c r="E10" s="59">
        <v>360194</v>
      </c>
      <c r="F10" s="73"/>
    </row>
    <row r="11" spans="1:6" ht="13.5" customHeight="1">
      <c r="A11" s="31" t="s">
        <v>6</v>
      </c>
      <c r="B11" s="77">
        <v>213.4</v>
      </c>
      <c r="C11" s="89">
        <v>235.32999999999998</v>
      </c>
      <c r="D11" s="26">
        <f t="shared" si="0"/>
        <v>8.362166040146782</v>
      </c>
      <c r="E11" s="59">
        <v>77102</v>
      </c>
      <c r="F11" s="73"/>
    </row>
    <row r="12" spans="1:6" ht="13.5" customHeight="1">
      <c r="A12" s="31" t="s">
        <v>7</v>
      </c>
      <c r="B12" s="77">
        <v>245</v>
      </c>
      <c r="C12" s="89">
        <v>151.76000000000005</v>
      </c>
      <c r="D12" s="26">
        <f t="shared" si="0"/>
        <v>1.1694248569590973</v>
      </c>
      <c r="E12" s="59">
        <v>355543</v>
      </c>
      <c r="F12" s="73"/>
    </row>
    <row r="13" spans="1:6" ht="13.5" customHeight="1">
      <c r="A13" s="31" t="s">
        <v>8</v>
      </c>
      <c r="B13" s="77">
        <v>177</v>
      </c>
      <c r="C13" s="89">
        <v>181.06</v>
      </c>
      <c r="D13" s="26">
        <f t="shared" si="0"/>
        <v>5.490733136905029</v>
      </c>
      <c r="E13" s="59">
        <v>90344</v>
      </c>
      <c r="F13" s="73"/>
    </row>
    <row r="14" spans="1:6" ht="13.5" customHeight="1">
      <c r="A14" s="31" t="s">
        <v>9</v>
      </c>
      <c r="B14" s="77">
        <v>376</v>
      </c>
      <c r="C14" s="89">
        <v>273.81</v>
      </c>
      <c r="D14" s="26">
        <f t="shared" si="0"/>
        <v>5.1601666269648625</v>
      </c>
      <c r="E14" s="59">
        <v>145376</v>
      </c>
      <c r="F14" s="73"/>
    </row>
    <row r="15" spans="1:6" ht="13.5" customHeight="1">
      <c r="A15" s="31" t="s">
        <v>10</v>
      </c>
      <c r="B15" s="77">
        <v>293</v>
      </c>
      <c r="C15" s="89">
        <v>307.38</v>
      </c>
      <c r="D15" s="26">
        <f t="shared" si="0"/>
        <v>2.0694834905705632</v>
      </c>
      <c r="E15" s="59">
        <v>406931</v>
      </c>
      <c r="F15" s="73"/>
    </row>
    <row r="16" spans="1:6" ht="13.5" customHeight="1">
      <c r="A16" s="31" t="s">
        <v>11</v>
      </c>
      <c r="B16" s="77">
        <v>587</v>
      </c>
      <c r="C16" s="89">
        <v>565.15</v>
      </c>
      <c r="D16" s="26">
        <f t="shared" si="0"/>
        <v>5.582860681917069</v>
      </c>
      <c r="E16" s="59">
        <v>277341</v>
      </c>
      <c r="F16" s="73"/>
    </row>
    <row r="17" spans="1:6" ht="13.5" customHeight="1">
      <c r="A17" s="31" t="s">
        <v>12</v>
      </c>
      <c r="B17" s="77">
        <v>434</v>
      </c>
      <c r="C17" s="89">
        <v>409.07000000000005</v>
      </c>
      <c r="D17" s="26">
        <f t="shared" si="0"/>
        <v>4.1484449010671405</v>
      </c>
      <c r="E17" s="59">
        <v>270159</v>
      </c>
      <c r="F17" s="73"/>
    </row>
    <row r="18" spans="1:6" ht="13.5" customHeight="1">
      <c r="A18" s="31" t="s">
        <v>13</v>
      </c>
      <c r="B18" s="77">
        <v>96</v>
      </c>
      <c r="C18" s="89">
        <v>101.67</v>
      </c>
      <c r="D18" s="26">
        <f t="shared" si="0"/>
        <v>2.777895796530267</v>
      </c>
      <c r="E18" s="59">
        <v>100273</v>
      </c>
      <c r="F18" s="73"/>
    </row>
    <row r="19" spans="1:6" ht="13.5" customHeight="1">
      <c r="A19" s="31" t="s">
        <v>14</v>
      </c>
      <c r="B19" s="77">
        <v>230</v>
      </c>
      <c r="C19" s="89">
        <v>271.55</v>
      </c>
      <c r="D19" s="26">
        <f t="shared" si="0"/>
        <v>6.322749160672803</v>
      </c>
      <c r="E19" s="59">
        <v>117666</v>
      </c>
      <c r="F19" s="73"/>
    </row>
    <row r="20" spans="1:6" ht="13.5" customHeight="1">
      <c r="A20" s="31" t="s">
        <v>15</v>
      </c>
      <c r="B20" s="77">
        <v>195</v>
      </c>
      <c r="C20" s="89">
        <v>281.14</v>
      </c>
      <c r="D20" s="26">
        <f t="shared" si="0"/>
        <v>3.2278130619309797</v>
      </c>
      <c r="E20" s="59">
        <v>238628</v>
      </c>
      <c r="F20" s="73"/>
    </row>
    <row r="21" spans="1:6" ht="13.5" customHeight="1">
      <c r="A21" s="31" t="s">
        <v>16</v>
      </c>
      <c r="B21" s="77">
        <v>174</v>
      </c>
      <c r="C21" s="89">
        <v>168.94</v>
      </c>
      <c r="D21" s="26">
        <f t="shared" si="0"/>
        <v>4.183192327430007</v>
      </c>
      <c r="E21" s="59">
        <v>110645</v>
      </c>
      <c r="F21" s="73"/>
    </row>
    <row r="22" spans="1:6" ht="13.5" customHeight="1">
      <c r="A22" s="31" t="s">
        <v>17</v>
      </c>
      <c r="B22" s="77">
        <v>368</v>
      </c>
      <c r="C22" s="89">
        <v>449.69999999999993</v>
      </c>
      <c r="D22" s="26">
        <f t="shared" si="0"/>
        <v>10.029507538244326</v>
      </c>
      <c r="E22" s="59">
        <v>122843</v>
      </c>
      <c r="F22" s="73"/>
    </row>
    <row r="23" spans="1:6" ht="13.5" customHeight="1">
      <c r="A23" s="31" t="s">
        <v>18</v>
      </c>
      <c r="B23" s="77">
        <v>113</v>
      </c>
      <c r="C23" s="89">
        <v>181.33</v>
      </c>
      <c r="D23" s="26">
        <f t="shared" si="0"/>
        <v>3.95650441645651</v>
      </c>
      <c r="E23" s="59">
        <v>125564</v>
      </c>
      <c r="F23" s="73"/>
    </row>
    <row r="24" spans="1:6" ht="13.5" customHeight="1">
      <c r="A24" s="31" t="s">
        <v>19</v>
      </c>
      <c r="B24" s="77">
        <v>437</v>
      </c>
      <c r="C24" s="89">
        <v>424.55999999999995</v>
      </c>
      <c r="D24" s="26">
        <f t="shared" si="0"/>
        <v>6.269217530596324</v>
      </c>
      <c r="E24" s="59">
        <v>185538</v>
      </c>
      <c r="F24" s="73"/>
    </row>
    <row r="25" spans="1:6" ht="13.5" customHeight="1">
      <c r="A25" s="31" t="s">
        <v>20</v>
      </c>
      <c r="B25" s="77">
        <v>148</v>
      </c>
      <c r="C25" s="89">
        <v>126.43</v>
      </c>
      <c r="D25" s="26">
        <f t="shared" si="0"/>
        <v>2.611968281205873</v>
      </c>
      <c r="E25" s="59">
        <v>132614</v>
      </c>
      <c r="F25" s="73"/>
    </row>
    <row r="26" spans="1:6" ht="13.5" customHeight="1">
      <c r="A26" s="31" t="s">
        <v>21</v>
      </c>
      <c r="B26" s="77">
        <v>48</v>
      </c>
      <c r="C26" s="89">
        <v>39.89</v>
      </c>
      <c r="D26" s="26">
        <f t="shared" si="0"/>
        <v>1.4814448934252853</v>
      </c>
      <c r="E26" s="59">
        <v>73771</v>
      </c>
      <c r="F26" s="73"/>
    </row>
    <row r="27" spans="1:6" ht="13.5" customHeight="1">
      <c r="A27" s="31" t="s">
        <v>22</v>
      </c>
      <c r="B27" s="77">
        <v>32</v>
      </c>
      <c r="C27" s="89">
        <v>24.41</v>
      </c>
      <c r="D27" s="26">
        <f t="shared" si="0"/>
        <v>0.57697600987643</v>
      </c>
      <c r="E27" s="59">
        <v>115909</v>
      </c>
      <c r="F27" s="73"/>
    </row>
    <row r="28" spans="1:6" ht="13.5" customHeight="1">
      <c r="A28" s="31" t="s">
        <v>23</v>
      </c>
      <c r="B28" s="77">
        <v>277</v>
      </c>
      <c r="C28" s="89">
        <v>320.94</v>
      </c>
      <c r="D28" s="26">
        <f t="shared" si="0"/>
        <v>6.854654582563197</v>
      </c>
      <c r="E28" s="59">
        <v>128276</v>
      </c>
      <c r="F28" s="73"/>
    </row>
    <row r="29" spans="1:6" ht="13.5" customHeight="1">
      <c r="A29" s="31" t="s">
        <v>24</v>
      </c>
      <c r="B29" s="77">
        <v>201</v>
      </c>
      <c r="C29" s="89">
        <v>211.07</v>
      </c>
      <c r="D29" s="26">
        <f t="shared" si="0"/>
        <v>6.844694000150793</v>
      </c>
      <c r="E29" s="59">
        <v>84485</v>
      </c>
      <c r="F29" s="73"/>
    </row>
    <row r="30" spans="1:6" ht="13.5" customHeight="1">
      <c r="A30" s="31" t="s">
        <v>25</v>
      </c>
      <c r="B30" s="77">
        <v>132</v>
      </c>
      <c r="C30" s="89">
        <v>122.74</v>
      </c>
      <c r="D30" s="26">
        <f t="shared" si="0"/>
        <v>5.739051312467824</v>
      </c>
      <c r="E30" s="59">
        <v>58594</v>
      </c>
      <c r="F30" s="73"/>
    </row>
    <row r="31" spans="1:6" ht="13.5" customHeight="1">
      <c r="A31" s="31" t="s">
        <v>26</v>
      </c>
      <c r="B31" s="77">
        <v>67</v>
      </c>
      <c r="C31" s="89">
        <v>68.35</v>
      </c>
      <c r="D31" s="26">
        <f t="shared" si="0"/>
        <v>2.8406770827597083</v>
      </c>
      <c r="E31" s="59">
        <v>65921</v>
      </c>
      <c r="F31" s="73"/>
    </row>
    <row r="32" spans="1:6" ht="13.5" customHeight="1">
      <c r="A32" s="31" t="s">
        <v>27</v>
      </c>
      <c r="B32" s="77">
        <v>899</v>
      </c>
      <c r="C32" s="89">
        <v>707.12</v>
      </c>
      <c r="D32" s="26">
        <f t="shared" si="0"/>
        <v>3.8164972508611843</v>
      </c>
      <c r="E32" s="59">
        <v>507616</v>
      </c>
      <c r="F32" s="73"/>
    </row>
    <row r="33" spans="1:6" ht="13.5" customHeight="1">
      <c r="A33" s="31" t="s">
        <v>28</v>
      </c>
      <c r="B33" s="77">
        <v>279</v>
      </c>
      <c r="C33" s="89">
        <v>148.14000000000001</v>
      </c>
      <c r="D33" s="26">
        <f t="shared" si="0"/>
        <v>6.369476046745609</v>
      </c>
      <c r="E33" s="59">
        <v>63720</v>
      </c>
      <c r="F33" s="73"/>
    </row>
    <row r="34" spans="1:6" ht="13.5" customHeight="1">
      <c r="A34" s="31" t="s">
        <v>58</v>
      </c>
      <c r="B34" s="77">
        <v>34</v>
      </c>
      <c r="C34" s="89">
        <v>38.19</v>
      </c>
      <c r="D34" s="61">
        <f t="shared" si="0"/>
        <v>1.827217648463228</v>
      </c>
      <c r="E34" s="59">
        <v>57262</v>
      </c>
      <c r="F34" s="73"/>
    </row>
    <row r="35" spans="1:6" ht="13.5" customHeight="1">
      <c r="A35" s="31" t="s">
        <v>29</v>
      </c>
      <c r="B35" s="77">
        <v>53</v>
      </c>
      <c r="C35" s="89">
        <v>70.59</v>
      </c>
      <c r="D35" s="26">
        <f t="shared" si="0"/>
        <v>2.507224386459923</v>
      </c>
      <c r="E35" s="59">
        <v>77136</v>
      </c>
      <c r="F35" s="73"/>
    </row>
    <row r="36" spans="1:6" ht="13.5" customHeight="1">
      <c r="A36" s="31" t="s">
        <v>30</v>
      </c>
      <c r="B36" s="77">
        <v>80.8</v>
      </c>
      <c r="C36" s="89">
        <v>93.74999999999999</v>
      </c>
      <c r="D36" s="26">
        <f t="shared" si="0"/>
        <v>4.420586115493057</v>
      </c>
      <c r="E36" s="59">
        <v>58103</v>
      </c>
      <c r="F36" s="73"/>
    </row>
    <row r="37" spans="1:6" ht="13.5" customHeight="1">
      <c r="A37" s="31" t="s">
        <v>31</v>
      </c>
      <c r="B37" s="77">
        <v>82</v>
      </c>
      <c r="C37" s="89">
        <v>140.66</v>
      </c>
      <c r="D37" s="26">
        <f t="shared" si="0"/>
        <v>6.885662319111237</v>
      </c>
      <c r="E37" s="59">
        <v>55967</v>
      </c>
      <c r="F37" s="73"/>
    </row>
    <row r="38" spans="1:6" ht="13.5" customHeight="1">
      <c r="A38" s="31" t="s">
        <v>32</v>
      </c>
      <c r="B38" s="77">
        <v>47</v>
      </c>
      <c r="C38" s="89">
        <v>29.939999999999998</v>
      </c>
      <c r="D38" s="26">
        <f t="shared" si="0"/>
        <v>2.7211848878806384</v>
      </c>
      <c r="E38" s="59">
        <v>30144</v>
      </c>
      <c r="F38" s="73"/>
    </row>
    <row r="39" spans="1:6" ht="13.5" customHeight="1">
      <c r="A39" s="43" t="s">
        <v>62</v>
      </c>
      <c r="B39" s="77">
        <v>33</v>
      </c>
      <c r="C39" s="89">
        <v>33.46</v>
      </c>
      <c r="D39" s="26">
        <f t="shared" si="0"/>
        <v>4.347492785578694</v>
      </c>
      <c r="E39" s="59">
        <v>21086</v>
      </c>
      <c r="F39" s="73"/>
    </row>
    <row r="40" spans="1:6" ht="13.5" customHeight="1">
      <c r="A40" s="27" t="s">
        <v>63</v>
      </c>
      <c r="B40" s="77">
        <v>20</v>
      </c>
      <c r="C40" s="89">
        <v>165.68</v>
      </c>
      <c r="D40" s="26">
        <f t="shared" si="0"/>
        <v>40.95991772416334</v>
      </c>
      <c r="E40" s="59">
        <v>11082</v>
      </c>
      <c r="F40" s="73"/>
    </row>
    <row r="41" spans="1:6" ht="13.5" customHeight="1">
      <c r="A41" s="31" t="s">
        <v>33</v>
      </c>
      <c r="B41" s="77">
        <v>55</v>
      </c>
      <c r="C41" s="89">
        <v>57.31</v>
      </c>
      <c r="D41" s="26">
        <f t="shared" si="0"/>
        <v>8.765349111267627</v>
      </c>
      <c r="E41" s="59">
        <v>17913</v>
      </c>
      <c r="F41" s="73"/>
    </row>
    <row r="42" spans="1:6" ht="13.5" customHeight="1">
      <c r="A42" s="31" t="s">
        <v>34</v>
      </c>
      <c r="B42" s="77">
        <v>86</v>
      </c>
      <c r="C42" s="89">
        <v>113.32000000000001</v>
      </c>
      <c r="D42" s="26">
        <f t="shared" si="0"/>
        <v>6.910295437692699</v>
      </c>
      <c r="E42" s="59">
        <v>44928</v>
      </c>
      <c r="F42" s="73"/>
    </row>
    <row r="43" spans="1:6" ht="13.5" customHeight="1">
      <c r="A43" s="31" t="s">
        <v>35</v>
      </c>
      <c r="B43" s="77">
        <v>8.4</v>
      </c>
      <c r="C43" s="89">
        <v>12.18</v>
      </c>
      <c r="D43" s="26">
        <f t="shared" si="0"/>
        <v>4.097981458147935</v>
      </c>
      <c r="E43" s="59">
        <v>8143</v>
      </c>
      <c r="F43" s="73"/>
    </row>
    <row r="44" spans="1:6" ht="13.5" customHeight="1">
      <c r="A44" s="31" t="s">
        <v>36</v>
      </c>
      <c r="B44" s="77">
        <v>28</v>
      </c>
      <c r="C44" s="89">
        <v>44.160000000000004</v>
      </c>
      <c r="D44" s="26">
        <f t="shared" si="0"/>
        <v>7.164039635827985</v>
      </c>
      <c r="E44" s="59">
        <v>16888</v>
      </c>
      <c r="F44" s="73"/>
    </row>
    <row r="45" spans="1:6" ht="13.5" customHeight="1">
      <c r="A45" s="31" t="s">
        <v>37</v>
      </c>
      <c r="B45" s="77">
        <v>21</v>
      </c>
      <c r="C45" s="89">
        <v>25.980000000000004</v>
      </c>
      <c r="D45" s="26">
        <f t="shared" si="0"/>
        <v>5.03986987125829</v>
      </c>
      <c r="E45" s="59">
        <v>14123</v>
      </c>
      <c r="F45" s="73"/>
    </row>
    <row r="46" spans="1:6" ht="13.5" customHeight="1">
      <c r="A46" s="31" t="s">
        <v>38</v>
      </c>
      <c r="B46" s="77">
        <v>33</v>
      </c>
      <c r="C46" s="89">
        <v>40.489999999999995</v>
      </c>
      <c r="D46" s="26">
        <f t="shared" si="0"/>
        <v>6.606605136639572</v>
      </c>
      <c r="E46" s="59">
        <v>16791</v>
      </c>
      <c r="F46" s="73"/>
    </row>
    <row r="47" spans="1:6" ht="13.5" customHeight="1">
      <c r="A47" s="31" t="s">
        <v>39</v>
      </c>
      <c r="B47" s="77">
        <v>10</v>
      </c>
      <c r="C47" s="89">
        <v>10.340000000000002</v>
      </c>
      <c r="D47" s="26">
        <f t="shared" si="0"/>
        <v>4.891861012482762</v>
      </c>
      <c r="E47" s="59">
        <v>5791</v>
      </c>
      <c r="F47" s="73"/>
    </row>
    <row r="48" spans="1:5" ht="13.5" customHeight="1" thickBot="1">
      <c r="A48" s="34"/>
      <c r="B48" s="83"/>
      <c r="C48" s="80"/>
      <c r="D48" s="60"/>
      <c r="E48" s="46"/>
    </row>
    <row r="49" spans="1:6" ht="22.5" customHeight="1" thickBot="1">
      <c r="A49" s="28" t="s">
        <v>42</v>
      </c>
      <c r="B49" s="84">
        <f>SUM(B5:B48)</f>
        <v>17520.600000000002</v>
      </c>
      <c r="C49" s="86">
        <f>SUM(C5:C48)</f>
        <v>14962.319999999996</v>
      </c>
      <c r="D49" s="39">
        <f t="shared" si="0"/>
        <v>4.6249756337742545</v>
      </c>
      <c r="E49" s="47">
        <f>SUM(E5:E47)</f>
        <v>8863324</v>
      </c>
      <c r="F49" s="73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72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73</v>
      </c>
      <c r="B1" s="7"/>
      <c r="C1" s="3"/>
      <c r="D1" s="3"/>
      <c r="E1" s="3"/>
    </row>
    <row r="2" spans="1:5" ht="15" customHeight="1">
      <c r="A2" s="11" t="s">
        <v>51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8" ht="13.5" customHeight="1">
      <c r="A5" s="35" t="s">
        <v>0</v>
      </c>
      <c r="B5" s="75"/>
      <c r="C5" s="90"/>
      <c r="D5" s="26"/>
      <c r="E5" s="58">
        <v>2677375</v>
      </c>
      <c r="H5" s="4"/>
    </row>
    <row r="6" spans="1:8" ht="13.5" customHeight="1">
      <c r="A6" s="31" t="s">
        <v>1</v>
      </c>
      <c r="B6" s="77"/>
      <c r="C6" s="91"/>
      <c r="D6" s="56"/>
      <c r="E6" s="59">
        <v>842426</v>
      </c>
      <c r="H6" s="4"/>
    </row>
    <row r="7" spans="1:8" ht="13.5" customHeight="1">
      <c r="A7" s="31" t="s">
        <v>2</v>
      </c>
      <c r="B7" s="77">
        <v>271</v>
      </c>
      <c r="C7" s="91">
        <v>231.4</v>
      </c>
      <c r="D7" s="56">
        <f>C7/E7/365*1000000</f>
        <v>3.200491719453803</v>
      </c>
      <c r="E7" s="59">
        <v>198086</v>
      </c>
      <c r="H7" s="4"/>
    </row>
    <row r="8" spans="1:8" ht="13.5" customHeight="1">
      <c r="A8" s="31" t="s">
        <v>3</v>
      </c>
      <c r="B8" s="77"/>
      <c r="C8" s="92"/>
      <c r="D8" s="56"/>
      <c r="E8" s="59">
        <v>391536</v>
      </c>
      <c r="H8" s="4"/>
    </row>
    <row r="9" spans="1:8" ht="13.5" customHeight="1">
      <c r="A9" s="31" t="s">
        <v>4</v>
      </c>
      <c r="B9" s="77">
        <v>20</v>
      </c>
      <c r="C9" s="91">
        <v>10.78</v>
      </c>
      <c r="D9" s="56">
        <f aca="true" t="shared" si="0" ref="D9:D15">C9/E9/365*1000000</f>
        <v>0.285379855014856</v>
      </c>
      <c r="E9" s="59">
        <v>103491</v>
      </c>
      <c r="H9" s="4"/>
    </row>
    <row r="10" spans="1:8" ht="13.5" customHeight="1">
      <c r="A10" s="31" t="s">
        <v>5</v>
      </c>
      <c r="B10" s="77">
        <v>120</v>
      </c>
      <c r="C10" s="91">
        <v>103.71</v>
      </c>
      <c r="D10" s="56">
        <f t="shared" si="0"/>
        <v>0.7888443069606097</v>
      </c>
      <c r="E10" s="59">
        <v>360194</v>
      </c>
      <c r="H10" s="4"/>
    </row>
    <row r="11" spans="1:8" ht="13.5" customHeight="1">
      <c r="A11" s="31" t="s">
        <v>6</v>
      </c>
      <c r="B11" s="77">
        <v>2.8</v>
      </c>
      <c r="C11" s="91">
        <v>0</v>
      </c>
      <c r="D11" s="56">
        <f t="shared" si="0"/>
        <v>0</v>
      </c>
      <c r="E11" s="59">
        <v>77102</v>
      </c>
      <c r="H11" s="4"/>
    </row>
    <row r="12" spans="1:8" ht="13.5" customHeight="1">
      <c r="A12" s="31" t="s">
        <v>7</v>
      </c>
      <c r="B12" s="77">
        <v>1</v>
      </c>
      <c r="C12" s="91">
        <v>0.4799999999999999</v>
      </c>
      <c r="D12" s="56">
        <f t="shared" si="0"/>
        <v>0.0036987607494752667</v>
      </c>
      <c r="E12" s="59">
        <v>355543</v>
      </c>
      <c r="H12" s="4"/>
    </row>
    <row r="13" spans="1:8" ht="13.5" customHeight="1">
      <c r="A13" s="31" t="s">
        <v>8</v>
      </c>
      <c r="B13" s="77">
        <v>88</v>
      </c>
      <c r="C13" s="91">
        <v>67.14</v>
      </c>
      <c r="D13" s="56">
        <f t="shared" si="0"/>
        <v>2.03605336800952</v>
      </c>
      <c r="E13" s="59">
        <v>90344</v>
      </c>
      <c r="H13" s="4"/>
    </row>
    <row r="14" spans="1:8" ht="13.5" customHeight="1">
      <c r="A14" s="31" t="s">
        <v>9</v>
      </c>
      <c r="B14" s="77">
        <v>145</v>
      </c>
      <c r="C14" s="91">
        <v>148.23999999999998</v>
      </c>
      <c r="D14" s="56">
        <f t="shared" si="0"/>
        <v>2.7937003790265917</v>
      </c>
      <c r="E14" s="59">
        <v>145376</v>
      </c>
      <c r="H14" s="4"/>
    </row>
    <row r="15" spans="1:8" ht="13.5" customHeight="1">
      <c r="A15" s="31" t="s">
        <v>10</v>
      </c>
      <c r="B15" s="77">
        <v>1122</v>
      </c>
      <c r="C15" s="91">
        <v>219.7</v>
      </c>
      <c r="D15" s="56">
        <f t="shared" si="0"/>
        <v>1.4791643011202835</v>
      </c>
      <c r="E15" s="59">
        <v>406931</v>
      </c>
      <c r="H15" s="4"/>
    </row>
    <row r="16" spans="1:8" ht="13.5" customHeight="1">
      <c r="A16" s="31" t="s">
        <v>11</v>
      </c>
      <c r="B16" s="77"/>
      <c r="C16" s="92"/>
      <c r="D16" s="56"/>
      <c r="E16" s="59">
        <v>277341</v>
      </c>
      <c r="H16" s="4"/>
    </row>
    <row r="17" spans="1:8" ht="13.5" customHeight="1">
      <c r="A17" s="31" t="s">
        <v>12</v>
      </c>
      <c r="B17" s="77"/>
      <c r="C17" s="91"/>
      <c r="D17" s="56"/>
      <c r="E17" s="59">
        <v>270159</v>
      </c>
      <c r="H17" s="4"/>
    </row>
    <row r="18" spans="1:8" ht="13.5" customHeight="1">
      <c r="A18" s="31" t="s">
        <v>13</v>
      </c>
      <c r="B18" s="77">
        <v>2</v>
      </c>
      <c r="C18" s="91">
        <v>0</v>
      </c>
      <c r="D18" s="56">
        <f>C18/E18/365*1000000</f>
        <v>0</v>
      </c>
      <c r="E18" s="59">
        <v>100273</v>
      </c>
      <c r="H18" s="4"/>
    </row>
    <row r="19" spans="1:8" ht="13.5" customHeight="1">
      <c r="A19" s="31" t="s">
        <v>14</v>
      </c>
      <c r="B19" s="77"/>
      <c r="C19" s="92"/>
      <c r="D19" s="56"/>
      <c r="E19" s="59">
        <v>117666</v>
      </c>
      <c r="H19" s="4"/>
    </row>
    <row r="20" spans="1:8" ht="13.5" customHeight="1">
      <c r="A20" s="31" t="s">
        <v>15</v>
      </c>
      <c r="B20" s="77">
        <v>362</v>
      </c>
      <c r="C20" s="91">
        <v>130.57</v>
      </c>
      <c r="D20" s="56">
        <f>C20/E20/365*1000000</f>
        <v>1.499094940230234</v>
      </c>
      <c r="E20" s="59">
        <v>238628</v>
      </c>
      <c r="H20" s="4"/>
    </row>
    <row r="21" spans="1:8" ht="13.5" customHeight="1">
      <c r="A21" s="31" t="s">
        <v>16</v>
      </c>
      <c r="B21" s="77"/>
      <c r="C21" s="91"/>
      <c r="D21" s="56"/>
      <c r="E21" s="59">
        <v>110645</v>
      </c>
      <c r="H21" s="4"/>
    </row>
    <row r="22" spans="1:8" ht="13.5" customHeight="1">
      <c r="A22" s="31" t="s">
        <v>17</v>
      </c>
      <c r="B22" s="77">
        <v>72</v>
      </c>
      <c r="C22" s="91">
        <v>32.88999999999999</v>
      </c>
      <c r="D22" s="56">
        <f>C22/E22/365*1000000</f>
        <v>0.7335345851297662</v>
      </c>
      <c r="E22" s="59">
        <v>122843</v>
      </c>
      <c r="H22" s="4"/>
    </row>
    <row r="23" spans="1:8" ht="13.5" customHeight="1">
      <c r="A23" s="31" t="s">
        <v>18</v>
      </c>
      <c r="B23" s="77">
        <v>14</v>
      </c>
      <c r="C23" s="91">
        <v>13.079999999999998</v>
      </c>
      <c r="D23" s="56">
        <f>C23/E23/365*1000000</f>
        <v>0.28539721925357714</v>
      </c>
      <c r="E23" s="59">
        <v>125564</v>
      </c>
      <c r="H23" s="4"/>
    </row>
    <row r="24" spans="1:8" ht="13.5" customHeight="1">
      <c r="A24" s="31" t="s">
        <v>19</v>
      </c>
      <c r="B24" s="77">
        <v>756</v>
      </c>
      <c r="C24" s="91">
        <v>0</v>
      </c>
      <c r="D24" s="56">
        <f>C24/E24/365*1000000</f>
        <v>0</v>
      </c>
      <c r="E24" s="59">
        <v>185538</v>
      </c>
      <c r="H24" s="4"/>
    </row>
    <row r="25" spans="1:8" ht="13.5" customHeight="1">
      <c r="A25" s="31" t="s">
        <v>20</v>
      </c>
      <c r="B25" s="77">
        <v>14</v>
      </c>
      <c r="C25" s="91">
        <v>0</v>
      </c>
      <c r="D25" s="56">
        <f>C25/E25/365*1000000</f>
        <v>0</v>
      </c>
      <c r="E25" s="59">
        <v>132614</v>
      </c>
      <c r="H25" s="4"/>
    </row>
    <row r="26" spans="1:8" ht="13.5" customHeight="1">
      <c r="A26" s="31" t="s">
        <v>21</v>
      </c>
      <c r="B26" s="77"/>
      <c r="C26" s="93"/>
      <c r="D26" s="56"/>
      <c r="E26" s="59">
        <v>73771</v>
      </c>
      <c r="H26" s="4"/>
    </row>
    <row r="27" spans="1:8" ht="13.5" customHeight="1">
      <c r="A27" s="31" t="s">
        <v>22</v>
      </c>
      <c r="B27" s="77"/>
      <c r="C27" s="93"/>
      <c r="D27" s="56"/>
      <c r="E27" s="59">
        <v>115909</v>
      </c>
      <c r="H27" s="4"/>
    </row>
    <row r="28" spans="1:8" ht="13.5" customHeight="1">
      <c r="A28" s="31" t="s">
        <v>23</v>
      </c>
      <c r="B28" s="77">
        <v>65</v>
      </c>
      <c r="C28" s="93">
        <v>138</v>
      </c>
      <c r="D28" s="56">
        <f>C28/E28/365*1000000</f>
        <v>2.947411766665798</v>
      </c>
      <c r="E28" s="59">
        <v>128276</v>
      </c>
      <c r="H28" s="4"/>
    </row>
    <row r="29" spans="1:8" ht="13.5" customHeight="1">
      <c r="A29" s="31" t="s">
        <v>24</v>
      </c>
      <c r="B29" s="77">
        <v>41</v>
      </c>
      <c r="C29" s="91">
        <v>0</v>
      </c>
      <c r="D29" s="56">
        <f>C29/E29/365*1000000</f>
        <v>0</v>
      </c>
      <c r="E29" s="59">
        <v>84485</v>
      </c>
      <c r="H29" s="4"/>
    </row>
    <row r="30" spans="1:8" ht="13.5" customHeight="1">
      <c r="A30" s="31" t="s">
        <v>25</v>
      </c>
      <c r="B30" s="77">
        <v>62</v>
      </c>
      <c r="C30" s="91">
        <v>0</v>
      </c>
      <c r="D30" s="56">
        <f>C30/E30/365*1000000</f>
        <v>0</v>
      </c>
      <c r="E30" s="59">
        <v>58594</v>
      </c>
      <c r="H30" s="4"/>
    </row>
    <row r="31" spans="1:8" ht="13.5" customHeight="1">
      <c r="A31" s="31" t="s">
        <v>26</v>
      </c>
      <c r="B31" s="77"/>
      <c r="C31" s="91"/>
      <c r="D31" s="56"/>
      <c r="E31" s="59">
        <v>65921</v>
      </c>
      <c r="H31" s="4"/>
    </row>
    <row r="32" spans="1:8" ht="13.5" customHeight="1">
      <c r="A32" s="31" t="s">
        <v>27</v>
      </c>
      <c r="B32" s="77">
        <v>176</v>
      </c>
      <c r="C32" s="93">
        <v>0.32000000000000006</v>
      </c>
      <c r="D32" s="56">
        <f>C32/E32/365*1000000</f>
        <v>0.0017271172082186604</v>
      </c>
      <c r="E32" s="59">
        <v>507616</v>
      </c>
      <c r="H32" s="4"/>
    </row>
    <row r="33" spans="1:8" ht="13.5" customHeight="1">
      <c r="A33" s="31" t="s">
        <v>28</v>
      </c>
      <c r="B33" s="77">
        <v>145</v>
      </c>
      <c r="C33" s="91">
        <v>137.12</v>
      </c>
      <c r="D33" s="56">
        <f>C33/E33/365*1000000</f>
        <v>5.895656510933967</v>
      </c>
      <c r="E33" s="59">
        <v>63720</v>
      </c>
      <c r="H33" s="4"/>
    </row>
    <row r="34" spans="1:8" ht="13.5" customHeight="1">
      <c r="A34" s="31" t="s">
        <v>58</v>
      </c>
      <c r="B34" s="77"/>
      <c r="C34" s="91"/>
      <c r="D34" s="56"/>
      <c r="E34" s="59">
        <v>57262</v>
      </c>
      <c r="H34" s="4"/>
    </row>
    <row r="35" spans="1:8" ht="13.5" customHeight="1">
      <c r="A35" s="31" t="s">
        <v>29</v>
      </c>
      <c r="B35" s="77">
        <v>4</v>
      </c>
      <c r="C35" s="91">
        <v>0</v>
      </c>
      <c r="D35" s="56">
        <f>C35/E35/365*1000000</f>
        <v>0</v>
      </c>
      <c r="E35" s="59">
        <v>77136</v>
      </c>
      <c r="H35" s="4"/>
    </row>
    <row r="36" spans="1:8" ht="13.5" customHeight="1">
      <c r="A36" s="31" t="s">
        <v>30</v>
      </c>
      <c r="B36" s="77"/>
      <c r="C36" s="91"/>
      <c r="D36" s="56"/>
      <c r="E36" s="59">
        <v>58103</v>
      </c>
      <c r="H36" s="4"/>
    </row>
    <row r="37" spans="1:8" ht="13.5" customHeight="1">
      <c r="A37" s="31" t="s">
        <v>31</v>
      </c>
      <c r="B37" s="77">
        <v>295</v>
      </c>
      <c r="C37" s="91">
        <v>222.88</v>
      </c>
      <c r="D37" s="56">
        <f>C37/E37/365*1000000</f>
        <v>10.910539013817095</v>
      </c>
      <c r="E37" s="59">
        <v>55967</v>
      </c>
      <c r="H37" s="4"/>
    </row>
    <row r="38" spans="1:8" ht="13.5" customHeight="1">
      <c r="A38" s="31" t="s">
        <v>32</v>
      </c>
      <c r="B38" s="77"/>
      <c r="C38" s="91"/>
      <c r="D38" s="56"/>
      <c r="E38" s="59">
        <v>30144</v>
      </c>
      <c r="H38" s="4"/>
    </row>
    <row r="39" spans="1:8" ht="13.5" customHeight="1">
      <c r="A39" s="43" t="s">
        <v>62</v>
      </c>
      <c r="B39" s="77">
        <v>18</v>
      </c>
      <c r="C39" s="91">
        <v>15.42</v>
      </c>
      <c r="D39" s="56">
        <f>C39/E39/365*1000000</f>
        <v>2.0035367230610714</v>
      </c>
      <c r="E39" s="59">
        <v>21086</v>
      </c>
      <c r="H39" s="4"/>
    </row>
    <row r="40" spans="1:8" ht="13.5" customHeight="1">
      <c r="A40" s="27" t="s">
        <v>63</v>
      </c>
      <c r="B40" s="77"/>
      <c r="C40" s="91"/>
      <c r="D40" s="56"/>
      <c r="E40" s="59">
        <v>11082</v>
      </c>
      <c r="H40" s="4"/>
    </row>
    <row r="41" spans="1:8" ht="13.5" customHeight="1">
      <c r="A41" s="31" t="s">
        <v>33</v>
      </c>
      <c r="B41" s="77"/>
      <c r="C41" s="91"/>
      <c r="D41" s="56"/>
      <c r="E41" s="59">
        <v>17913</v>
      </c>
      <c r="H41" s="4"/>
    </row>
    <row r="42" spans="1:8" ht="13.5" customHeight="1">
      <c r="A42" s="31" t="s">
        <v>34</v>
      </c>
      <c r="B42" s="77"/>
      <c r="C42" s="91"/>
      <c r="D42" s="56"/>
      <c r="E42" s="59">
        <v>44928</v>
      </c>
      <c r="H42" s="4"/>
    </row>
    <row r="43" spans="1:8" ht="13.5" customHeight="1">
      <c r="A43" s="31" t="s">
        <v>35</v>
      </c>
      <c r="B43" s="77">
        <v>0.2</v>
      </c>
      <c r="C43" s="91">
        <v>0.27999999999999997</v>
      </c>
      <c r="D43" s="56">
        <f>C43/E43/365*1000000</f>
        <v>0.09420647030225135</v>
      </c>
      <c r="E43" s="59">
        <v>8143</v>
      </c>
      <c r="H43" s="4"/>
    </row>
    <row r="44" spans="1:8" ht="13.5" customHeight="1">
      <c r="A44" s="31" t="s">
        <v>36</v>
      </c>
      <c r="B44" s="77"/>
      <c r="C44" s="91"/>
      <c r="D44" s="56"/>
      <c r="E44" s="59">
        <v>16888</v>
      </c>
      <c r="H44" s="4"/>
    </row>
    <row r="45" spans="1:8" ht="13.5" customHeight="1">
      <c r="A45" s="31" t="s">
        <v>37</v>
      </c>
      <c r="B45" s="77"/>
      <c r="C45" s="91"/>
      <c r="D45" s="56"/>
      <c r="E45" s="59">
        <v>14123</v>
      </c>
      <c r="H45" s="4"/>
    </row>
    <row r="46" spans="1:8" ht="13.5" customHeight="1">
      <c r="A46" s="31" t="s">
        <v>38</v>
      </c>
      <c r="B46" s="77"/>
      <c r="C46" s="91"/>
      <c r="D46" s="56"/>
      <c r="E46" s="59">
        <v>16791</v>
      </c>
      <c r="H46" s="4"/>
    </row>
    <row r="47" spans="1:8" ht="13.5" customHeight="1">
      <c r="A47" s="31" t="s">
        <v>39</v>
      </c>
      <c r="B47" s="77">
        <v>1</v>
      </c>
      <c r="C47" s="91">
        <v>0</v>
      </c>
      <c r="D47" s="56">
        <f>C47/E47/365*1000000</f>
        <v>0</v>
      </c>
      <c r="E47" s="59">
        <v>5791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84">
        <f>SUM(B5:B48)</f>
        <v>3797</v>
      </c>
      <c r="C49" s="82">
        <f>SUM(C5:C47)</f>
        <v>1472.01</v>
      </c>
      <c r="D49" s="64">
        <f>C49/E49/365*1000000</f>
        <v>0.4550103448310183</v>
      </c>
      <c r="E49" s="47">
        <f>SUM(E5:E48)</f>
        <v>8863324</v>
      </c>
      <c r="H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72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3" width="16.625" style="71" customWidth="1"/>
    <col min="4" max="5" width="16.625" style="1" customWidth="1"/>
    <col min="6" max="6" width="10.25390625" style="1" bestFit="1" customWidth="1"/>
    <col min="7" max="16384" width="9.00390625" style="1" customWidth="1"/>
  </cols>
  <sheetData>
    <row r="1" spans="1:5" ht="15" customHeight="1">
      <c r="A1" s="11" t="s">
        <v>73</v>
      </c>
      <c r="B1" s="7"/>
      <c r="C1" s="21"/>
      <c r="D1" s="3"/>
      <c r="E1" s="3"/>
    </row>
    <row r="2" spans="1:5" ht="15" customHeight="1">
      <c r="A2" s="11" t="s">
        <v>52</v>
      </c>
      <c r="B2" s="7"/>
      <c r="C2" s="21"/>
      <c r="D2" s="3"/>
      <c r="E2" s="3"/>
    </row>
    <row r="3" spans="1:5" ht="13.5" customHeight="1" thickBot="1">
      <c r="A3" s="3"/>
      <c r="B3" s="7"/>
      <c r="C3" s="21"/>
      <c r="D3" s="3"/>
      <c r="E3" s="3"/>
    </row>
    <row r="4" spans="1:5" ht="15" customHeight="1" thickBot="1">
      <c r="A4" s="12" t="s">
        <v>40</v>
      </c>
      <c r="B4" s="53" t="s">
        <v>45</v>
      </c>
      <c r="C4" s="50" t="s">
        <v>46</v>
      </c>
      <c r="D4" s="50" t="s">
        <v>47</v>
      </c>
      <c r="E4" s="52" t="s">
        <v>48</v>
      </c>
    </row>
    <row r="5" spans="1:7" ht="13.5" customHeight="1">
      <c r="A5" s="35" t="s">
        <v>0</v>
      </c>
      <c r="B5" s="75">
        <v>29600</v>
      </c>
      <c r="C5" s="94">
        <v>16408.53</v>
      </c>
      <c r="D5" s="61">
        <f>C5/E5/365*1000000</f>
        <v>16.79065379796583</v>
      </c>
      <c r="E5" s="58">
        <v>2677375</v>
      </c>
      <c r="G5" s="4"/>
    </row>
    <row r="6" spans="1:7" ht="13.5" customHeight="1">
      <c r="A6" s="31" t="s">
        <v>1</v>
      </c>
      <c r="B6" s="77">
        <v>5260</v>
      </c>
      <c r="C6" s="95">
        <v>5239.83</v>
      </c>
      <c r="D6" s="65">
        <f aca="true" t="shared" si="0" ref="D6:D49">C6/E6/365*1000000</f>
        <v>17.040901669864162</v>
      </c>
      <c r="E6" s="59">
        <v>842426</v>
      </c>
      <c r="G6" s="4"/>
    </row>
    <row r="7" spans="1:7" ht="13.5" customHeight="1">
      <c r="A7" s="31" t="s">
        <v>2</v>
      </c>
      <c r="B7" s="77">
        <v>2316</v>
      </c>
      <c r="C7" s="95">
        <v>3057.1699999999996</v>
      </c>
      <c r="D7" s="65">
        <f t="shared" si="0"/>
        <v>42.28369606725402</v>
      </c>
      <c r="E7" s="59">
        <v>198086</v>
      </c>
      <c r="G7" s="4"/>
    </row>
    <row r="8" spans="1:7" ht="13.5" customHeight="1">
      <c r="A8" s="31" t="s">
        <v>3</v>
      </c>
      <c r="B8" s="77">
        <v>4505</v>
      </c>
      <c r="C8" s="95">
        <v>4477.3099999999995</v>
      </c>
      <c r="D8" s="65">
        <f t="shared" si="0"/>
        <v>31.32943775215057</v>
      </c>
      <c r="E8" s="59">
        <v>391536</v>
      </c>
      <c r="G8" s="4"/>
    </row>
    <row r="9" spans="1:7" ht="13.5" customHeight="1">
      <c r="A9" s="31" t="s">
        <v>4</v>
      </c>
      <c r="B9" s="77">
        <v>210</v>
      </c>
      <c r="C9" s="95">
        <v>208.1</v>
      </c>
      <c r="D9" s="65">
        <f t="shared" si="0"/>
        <v>5.509048963691238</v>
      </c>
      <c r="E9" s="59">
        <v>103491</v>
      </c>
      <c r="G9" s="4"/>
    </row>
    <row r="10" spans="1:7" ht="13.5" customHeight="1">
      <c r="A10" s="31" t="s">
        <v>5</v>
      </c>
      <c r="B10" s="77"/>
      <c r="C10" s="95"/>
      <c r="D10" s="65"/>
      <c r="E10" s="59">
        <v>360194</v>
      </c>
      <c r="G10" s="4"/>
    </row>
    <row r="11" spans="1:7" ht="13.5" customHeight="1">
      <c r="A11" s="31" t="s">
        <v>6</v>
      </c>
      <c r="B11" s="77">
        <v>940</v>
      </c>
      <c r="C11" s="95">
        <v>0</v>
      </c>
      <c r="D11" s="65"/>
      <c r="E11" s="59">
        <v>77102</v>
      </c>
      <c r="G11" s="4"/>
    </row>
    <row r="12" spans="1:7" ht="13.5" customHeight="1">
      <c r="A12" s="31" t="s">
        <v>7</v>
      </c>
      <c r="B12" s="77"/>
      <c r="C12" s="95"/>
      <c r="D12" s="65"/>
      <c r="E12" s="59">
        <v>355543</v>
      </c>
      <c r="G12" s="4"/>
    </row>
    <row r="13" spans="1:7" ht="13.5" customHeight="1">
      <c r="A13" s="31" t="s">
        <v>8</v>
      </c>
      <c r="B13" s="77">
        <v>973</v>
      </c>
      <c r="C13" s="95">
        <v>1089.32</v>
      </c>
      <c r="D13" s="65">
        <f t="shared" si="0"/>
        <v>33.03416227048153</v>
      </c>
      <c r="E13" s="59">
        <v>90344</v>
      </c>
      <c r="G13" s="4"/>
    </row>
    <row r="14" spans="1:7" ht="13.5" customHeight="1">
      <c r="A14" s="31" t="s">
        <v>9</v>
      </c>
      <c r="B14" s="77">
        <v>2010</v>
      </c>
      <c r="C14" s="95">
        <v>2137.15</v>
      </c>
      <c r="D14" s="65">
        <f t="shared" si="0"/>
        <v>40.276286866140595</v>
      </c>
      <c r="E14" s="59">
        <v>145376</v>
      </c>
      <c r="G14" s="4"/>
    </row>
    <row r="15" spans="1:7" ht="13.5" customHeight="1">
      <c r="A15" s="31" t="s">
        <v>10</v>
      </c>
      <c r="B15" s="77">
        <v>5570</v>
      </c>
      <c r="C15" s="95">
        <v>4441.969999999999</v>
      </c>
      <c r="D15" s="65">
        <f t="shared" si="0"/>
        <v>29.90625148223607</v>
      </c>
      <c r="E15" s="59">
        <v>406931</v>
      </c>
      <c r="G15" s="4"/>
    </row>
    <row r="16" spans="1:7" ht="13.5" customHeight="1">
      <c r="A16" s="31" t="s">
        <v>11</v>
      </c>
      <c r="B16" s="77"/>
      <c r="C16" s="96"/>
      <c r="D16" s="65"/>
      <c r="E16" s="59">
        <v>277341</v>
      </c>
      <c r="G16" s="4"/>
    </row>
    <row r="17" spans="1:7" ht="13.5" customHeight="1">
      <c r="A17" s="31" t="s">
        <v>12</v>
      </c>
      <c r="B17" s="77">
        <v>1269</v>
      </c>
      <c r="C17" s="96">
        <v>1581.56</v>
      </c>
      <c r="D17" s="65">
        <f t="shared" si="0"/>
        <v>16.038855251501563</v>
      </c>
      <c r="E17" s="59">
        <v>270159</v>
      </c>
      <c r="G17" s="4"/>
    </row>
    <row r="18" spans="1:7" ht="13.5" customHeight="1">
      <c r="A18" s="31" t="s">
        <v>13</v>
      </c>
      <c r="B18" s="77">
        <v>601</v>
      </c>
      <c r="C18" s="95">
        <v>635.07</v>
      </c>
      <c r="D18" s="65">
        <f t="shared" si="0"/>
        <v>17.35180764731461</v>
      </c>
      <c r="E18" s="59">
        <v>100273</v>
      </c>
      <c r="G18" s="4"/>
    </row>
    <row r="19" spans="1:7" ht="13.5" customHeight="1">
      <c r="A19" s="31" t="s">
        <v>14</v>
      </c>
      <c r="B19" s="77">
        <v>580</v>
      </c>
      <c r="C19" s="95">
        <v>632.5899999999999</v>
      </c>
      <c r="D19" s="65">
        <f t="shared" si="0"/>
        <v>14.729176547781284</v>
      </c>
      <c r="E19" s="59">
        <v>117666</v>
      </c>
      <c r="G19" s="4"/>
    </row>
    <row r="20" spans="1:7" ht="13.5" customHeight="1">
      <c r="A20" s="31" t="s">
        <v>15</v>
      </c>
      <c r="B20" s="77">
        <v>3700</v>
      </c>
      <c r="C20" s="95">
        <v>4071.130000000001</v>
      </c>
      <c r="D20" s="65">
        <f t="shared" si="0"/>
        <v>46.74129113900217</v>
      </c>
      <c r="E20" s="59">
        <v>238628</v>
      </c>
      <c r="G20" s="4"/>
    </row>
    <row r="21" spans="1:7" ht="13.5" customHeight="1">
      <c r="A21" s="31" t="s">
        <v>16</v>
      </c>
      <c r="B21" s="77">
        <v>689</v>
      </c>
      <c r="C21" s="95">
        <v>714.14</v>
      </c>
      <c r="D21" s="65">
        <f t="shared" si="0"/>
        <v>17.68311216237046</v>
      </c>
      <c r="E21" s="59">
        <v>110645</v>
      </c>
      <c r="G21" s="4"/>
    </row>
    <row r="22" spans="1:7" ht="13.5" customHeight="1">
      <c r="A22" s="31" t="s">
        <v>17</v>
      </c>
      <c r="B22" s="77">
        <v>914</v>
      </c>
      <c r="C22" s="95">
        <v>959.58</v>
      </c>
      <c r="D22" s="65">
        <f t="shared" si="0"/>
        <v>21.401189334108278</v>
      </c>
      <c r="E22" s="59">
        <v>122843</v>
      </c>
      <c r="G22" s="4"/>
    </row>
    <row r="23" spans="1:7" ht="13.5" customHeight="1">
      <c r="A23" s="31" t="s">
        <v>18</v>
      </c>
      <c r="B23" s="77">
        <v>1153</v>
      </c>
      <c r="C23" s="95">
        <v>1109.55</v>
      </c>
      <c r="D23" s="65">
        <f t="shared" si="0"/>
        <v>24.20967007819622</v>
      </c>
      <c r="E23" s="59">
        <v>125564</v>
      </c>
      <c r="G23" s="4"/>
    </row>
    <row r="24" spans="1:7" ht="13.5" customHeight="1">
      <c r="A24" s="31" t="s">
        <v>19</v>
      </c>
      <c r="B24" s="77">
        <v>79</v>
      </c>
      <c r="C24" s="95">
        <v>85.23</v>
      </c>
      <c r="D24" s="65">
        <f t="shared" si="0"/>
        <v>1.2585392173844092</v>
      </c>
      <c r="E24" s="59">
        <v>185538</v>
      </c>
      <c r="G24" s="4"/>
    </row>
    <row r="25" spans="1:7" ht="13.5" customHeight="1">
      <c r="A25" s="31" t="s">
        <v>20</v>
      </c>
      <c r="B25" s="77">
        <v>84</v>
      </c>
      <c r="C25" s="95">
        <v>70.88</v>
      </c>
      <c r="D25" s="65">
        <f t="shared" si="0"/>
        <v>1.4643384621677784</v>
      </c>
      <c r="E25" s="59">
        <v>132614</v>
      </c>
      <c r="G25" s="4"/>
    </row>
    <row r="26" spans="1:7" ht="13.5" customHeight="1">
      <c r="A26" s="31" t="s">
        <v>21</v>
      </c>
      <c r="B26" s="77"/>
      <c r="C26" s="96"/>
      <c r="D26" s="65"/>
      <c r="E26" s="59">
        <v>73771</v>
      </c>
      <c r="G26" s="4"/>
    </row>
    <row r="27" spans="1:7" ht="13.5" customHeight="1">
      <c r="A27" s="31" t="s">
        <v>22</v>
      </c>
      <c r="B27" s="77"/>
      <c r="C27" s="96"/>
      <c r="D27" s="65"/>
      <c r="E27" s="59">
        <v>115909</v>
      </c>
      <c r="G27" s="4"/>
    </row>
    <row r="28" spans="1:7" ht="13.5" customHeight="1">
      <c r="A28" s="31" t="s">
        <v>23</v>
      </c>
      <c r="B28" s="77">
        <v>1060</v>
      </c>
      <c r="C28" s="95">
        <v>1138.51</v>
      </c>
      <c r="D28" s="65">
        <f t="shared" si="0"/>
        <v>24.316360655555638</v>
      </c>
      <c r="E28" s="59">
        <v>128276</v>
      </c>
      <c r="G28" s="4"/>
    </row>
    <row r="29" spans="1:7" ht="13.5" customHeight="1">
      <c r="A29" s="31" t="s">
        <v>24</v>
      </c>
      <c r="B29" s="77">
        <v>269</v>
      </c>
      <c r="C29" s="96">
        <v>0</v>
      </c>
      <c r="D29" s="65"/>
      <c r="E29" s="59">
        <v>84485</v>
      </c>
      <c r="G29" s="4"/>
    </row>
    <row r="30" spans="1:7" ht="13.5" customHeight="1">
      <c r="A30" s="31" t="s">
        <v>25</v>
      </c>
      <c r="B30" s="77">
        <v>2</v>
      </c>
      <c r="C30" s="95">
        <v>0</v>
      </c>
      <c r="D30" s="65">
        <f t="shared" si="0"/>
        <v>0</v>
      </c>
      <c r="E30" s="59">
        <v>58594</v>
      </c>
      <c r="G30" s="4"/>
    </row>
    <row r="31" spans="1:7" ht="13.5" customHeight="1">
      <c r="A31" s="31" t="s">
        <v>26</v>
      </c>
      <c r="B31" s="77"/>
      <c r="C31" s="95"/>
      <c r="D31" s="65"/>
      <c r="E31" s="59">
        <v>65921</v>
      </c>
      <c r="G31" s="4"/>
    </row>
    <row r="32" spans="1:7" ht="13.5" customHeight="1">
      <c r="A32" s="31" t="s">
        <v>27</v>
      </c>
      <c r="B32" s="77">
        <v>3368</v>
      </c>
      <c r="C32" s="95">
        <v>2206.59</v>
      </c>
      <c r="D32" s="65">
        <f t="shared" si="0"/>
        <v>11.909498626510041</v>
      </c>
      <c r="E32" s="59">
        <v>507616</v>
      </c>
      <c r="G32" s="4"/>
    </row>
    <row r="33" spans="1:7" ht="13.5" customHeight="1">
      <c r="A33" s="31" t="s">
        <v>28</v>
      </c>
      <c r="B33" s="77">
        <v>615</v>
      </c>
      <c r="C33" s="95">
        <v>554.56</v>
      </c>
      <c r="D33" s="65">
        <f t="shared" si="0"/>
        <v>23.844043718666427</v>
      </c>
      <c r="E33" s="59">
        <v>63720</v>
      </c>
      <c r="G33" s="4"/>
    </row>
    <row r="34" spans="1:7" ht="13.5" customHeight="1">
      <c r="A34" s="31" t="s">
        <v>58</v>
      </c>
      <c r="B34" s="77">
        <v>607</v>
      </c>
      <c r="C34" s="95">
        <v>548.8599999999999</v>
      </c>
      <c r="D34" s="65">
        <f t="shared" si="0"/>
        <v>26.260452436122733</v>
      </c>
      <c r="E34" s="59">
        <v>57262</v>
      </c>
      <c r="G34" s="4"/>
    </row>
    <row r="35" spans="1:7" ht="13.5" customHeight="1">
      <c r="A35" s="31" t="s">
        <v>29</v>
      </c>
      <c r="B35" s="77">
        <v>999</v>
      </c>
      <c r="C35" s="95">
        <v>1020.63</v>
      </c>
      <c r="D35" s="65">
        <f t="shared" si="0"/>
        <v>36.25086309041778</v>
      </c>
      <c r="E35" s="59">
        <v>77136</v>
      </c>
      <c r="G35" s="4"/>
    </row>
    <row r="36" spans="1:7" ht="13.5" customHeight="1">
      <c r="A36" s="31" t="s">
        <v>30</v>
      </c>
      <c r="B36" s="77">
        <v>28</v>
      </c>
      <c r="C36" s="95">
        <v>26.48</v>
      </c>
      <c r="D36" s="65">
        <f t="shared" si="0"/>
        <v>1.248609283608066</v>
      </c>
      <c r="E36" s="59">
        <v>58103</v>
      </c>
      <c r="G36" s="4"/>
    </row>
    <row r="37" spans="1:7" ht="13.5" customHeight="1">
      <c r="A37" s="31" t="s">
        <v>31</v>
      </c>
      <c r="B37" s="77">
        <v>490</v>
      </c>
      <c r="C37" s="95">
        <v>586.91</v>
      </c>
      <c r="D37" s="65">
        <f t="shared" si="0"/>
        <v>28.73072708452706</v>
      </c>
      <c r="E37" s="59">
        <v>55967</v>
      </c>
      <c r="G37" s="4"/>
    </row>
    <row r="38" spans="1:7" ht="13.5" customHeight="1">
      <c r="A38" s="31" t="s">
        <v>32</v>
      </c>
      <c r="B38" s="77"/>
      <c r="C38" s="95"/>
      <c r="D38" s="65"/>
      <c r="E38" s="59">
        <v>30144</v>
      </c>
      <c r="G38" s="4"/>
    </row>
    <row r="39" spans="1:7" ht="13.5" customHeight="1">
      <c r="A39" s="43" t="s">
        <v>62</v>
      </c>
      <c r="B39" s="77">
        <v>230</v>
      </c>
      <c r="C39" s="95">
        <v>215.23000000000002</v>
      </c>
      <c r="D39" s="65">
        <f t="shared" si="0"/>
        <v>27.965058943218835</v>
      </c>
      <c r="E39" s="59">
        <v>21086</v>
      </c>
      <c r="G39" s="4"/>
    </row>
    <row r="40" spans="1:7" ht="13.5" customHeight="1">
      <c r="A40" s="27" t="s">
        <v>63</v>
      </c>
      <c r="B40" s="77">
        <v>87</v>
      </c>
      <c r="C40" s="95">
        <v>1502.56</v>
      </c>
      <c r="D40" s="65">
        <f t="shared" si="0"/>
        <v>371.4674914028178</v>
      </c>
      <c r="E40" s="59">
        <v>11082</v>
      </c>
      <c r="G40" s="4"/>
    </row>
    <row r="41" spans="1:7" ht="13.5" customHeight="1">
      <c r="A41" s="31" t="s">
        <v>33</v>
      </c>
      <c r="B41" s="77"/>
      <c r="C41" s="95"/>
      <c r="D41" s="65"/>
      <c r="E41" s="59">
        <v>17913</v>
      </c>
      <c r="G41" s="4"/>
    </row>
    <row r="42" spans="1:7" ht="13.5" customHeight="1">
      <c r="A42" s="31" t="s">
        <v>34</v>
      </c>
      <c r="B42" s="77">
        <v>380</v>
      </c>
      <c r="C42" s="95">
        <v>388.09000000000003</v>
      </c>
      <c r="D42" s="65">
        <f t="shared" si="0"/>
        <v>23.665871482652307</v>
      </c>
      <c r="E42" s="59">
        <v>44928</v>
      </c>
      <c r="G42" s="4"/>
    </row>
    <row r="43" spans="1:7" ht="13.5" customHeight="1">
      <c r="A43" s="31" t="s">
        <v>35</v>
      </c>
      <c r="B43" s="77">
        <v>41.2</v>
      </c>
      <c r="C43" s="95">
        <v>35.03999999999999</v>
      </c>
      <c r="D43" s="65">
        <f t="shared" si="0"/>
        <v>11.789266854967453</v>
      </c>
      <c r="E43" s="59">
        <v>8143</v>
      </c>
      <c r="G43" s="4"/>
    </row>
    <row r="44" spans="1:7" ht="13.5" customHeight="1">
      <c r="A44" s="31" t="s">
        <v>36</v>
      </c>
      <c r="B44" s="77">
        <v>113</v>
      </c>
      <c r="C44" s="95">
        <v>122.63000000000001</v>
      </c>
      <c r="D44" s="65">
        <f t="shared" si="0"/>
        <v>19.89416169704678</v>
      </c>
      <c r="E44" s="59">
        <v>16888</v>
      </c>
      <c r="G44" s="4"/>
    </row>
    <row r="45" spans="1:7" ht="13.5" customHeight="1">
      <c r="A45" s="31" t="s">
        <v>37</v>
      </c>
      <c r="B45" s="77">
        <v>79</v>
      </c>
      <c r="C45" s="95">
        <v>86.77</v>
      </c>
      <c r="D45" s="65">
        <f t="shared" si="0"/>
        <v>16.832544600811463</v>
      </c>
      <c r="E45" s="59">
        <v>14123</v>
      </c>
      <c r="G45" s="4"/>
    </row>
    <row r="46" spans="1:7" ht="13.5" customHeight="1">
      <c r="A46" s="31" t="s">
        <v>38</v>
      </c>
      <c r="B46" s="77">
        <v>62</v>
      </c>
      <c r="C46" s="95">
        <v>72.35000000000002</v>
      </c>
      <c r="D46" s="65">
        <f t="shared" si="0"/>
        <v>11.805084752676544</v>
      </c>
      <c r="E46" s="59">
        <v>16791</v>
      </c>
      <c r="G46" s="4"/>
    </row>
    <row r="47" spans="1:7" ht="13.5" customHeight="1">
      <c r="A47" s="31" t="s">
        <v>39</v>
      </c>
      <c r="B47" s="77">
        <v>40</v>
      </c>
      <c r="C47" s="95">
        <v>35.660000000000004</v>
      </c>
      <c r="D47" s="65">
        <f t="shared" si="0"/>
        <v>16.870770184249057</v>
      </c>
      <c r="E47" s="59">
        <v>5791</v>
      </c>
      <c r="G47" s="4"/>
    </row>
    <row r="48" spans="1:7" ht="13.5" customHeight="1" thickBot="1">
      <c r="A48" s="34"/>
      <c r="B48" s="83"/>
      <c r="C48" s="97"/>
      <c r="D48" s="66"/>
      <c r="E48" s="46"/>
      <c r="G48" s="4"/>
    </row>
    <row r="49" spans="1:7" ht="22.5" customHeight="1" thickBot="1">
      <c r="A49" s="28" t="s">
        <v>42</v>
      </c>
      <c r="B49" s="84">
        <f>SUM(B5:B48)</f>
        <v>68923.2</v>
      </c>
      <c r="C49" s="86">
        <f>SUM(C5:C47)</f>
        <v>55459.98</v>
      </c>
      <c r="D49" s="63">
        <f t="shared" si="0"/>
        <v>17.143133962487607</v>
      </c>
      <c r="E49" s="47">
        <f>SUM(E5:E48)</f>
        <v>8863324</v>
      </c>
      <c r="F49" s="41"/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72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3.5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G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3.5" customHeight="1">
      <c r="A1" s="11" t="s">
        <v>73</v>
      </c>
      <c r="B1" s="7"/>
      <c r="C1" s="3"/>
      <c r="D1" s="3"/>
      <c r="E1" s="3"/>
    </row>
    <row r="2" spans="1:5" ht="13.5" customHeight="1">
      <c r="A2" s="11" t="s">
        <v>53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72" t="s">
        <v>45</v>
      </c>
      <c r="C4" s="45" t="s">
        <v>46</v>
      </c>
      <c r="D4" s="13" t="s">
        <v>47</v>
      </c>
      <c r="E4" s="14" t="s">
        <v>48</v>
      </c>
    </row>
    <row r="5" spans="1:7" ht="13.5" customHeight="1">
      <c r="A5" s="35" t="s">
        <v>0</v>
      </c>
      <c r="B5" s="75"/>
      <c r="C5" s="90"/>
      <c r="D5" s="26"/>
      <c r="E5" s="58">
        <v>2677375</v>
      </c>
      <c r="G5" s="4"/>
    </row>
    <row r="6" spans="1:7" ht="13.5" customHeight="1">
      <c r="A6" s="31" t="s">
        <v>1</v>
      </c>
      <c r="B6" s="77"/>
      <c r="C6" s="91"/>
      <c r="D6" s="67" t="s">
        <v>69</v>
      </c>
      <c r="E6" s="59">
        <v>842426</v>
      </c>
      <c r="G6" s="4"/>
    </row>
    <row r="7" spans="1:7" ht="13.5" customHeight="1">
      <c r="A7" s="31" t="s">
        <v>2</v>
      </c>
      <c r="B7" s="77"/>
      <c r="C7" s="92"/>
      <c r="D7" s="67"/>
      <c r="E7" s="59">
        <v>198086</v>
      </c>
      <c r="G7" s="4"/>
    </row>
    <row r="8" spans="1:7" ht="13.5" customHeight="1">
      <c r="A8" s="31" t="s">
        <v>3</v>
      </c>
      <c r="B8" s="77">
        <v>1</v>
      </c>
      <c r="C8" s="91">
        <v>0</v>
      </c>
      <c r="D8" s="67">
        <f>C8/E8/365*1000000</f>
        <v>0</v>
      </c>
      <c r="E8" s="59">
        <v>391536</v>
      </c>
      <c r="G8" s="4"/>
    </row>
    <row r="9" spans="1:7" ht="13.5" customHeight="1">
      <c r="A9" s="31" t="s">
        <v>4</v>
      </c>
      <c r="B9" s="77"/>
      <c r="C9" s="91"/>
      <c r="D9" s="67"/>
      <c r="E9" s="59">
        <v>103491</v>
      </c>
      <c r="G9" s="4"/>
    </row>
    <row r="10" spans="1:7" ht="13.5" customHeight="1">
      <c r="A10" s="31" t="s">
        <v>5</v>
      </c>
      <c r="B10" s="77"/>
      <c r="C10" s="91"/>
      <c r="D10" s="67"/>
      <c r="E10" s="59">
        <v>360194</v>
      </c>
      <c r="G10" s="4"/>
    </row>
    <row r="11" spans="1:7" ht="13.5" customHeight="1">
      <c r="A11" s="31" t="s">
        <v>6</v>
      </c>
      <c r="B11" s="77">
        <v>12</v>
      </c>
      <c r="C11" s="91">
        <v>13.64</v>
      </c>
      <c r="D11" s="67">
        <f>C11/E11/365*1000000</f>
        <v>0.4846808515174526</v>
      </c>
      <c r="E11" s="59">
        <v>77102</v>
      </c>
      <c r="G11" s="4"/>
    </row>
    <row r="12" spans="1:7" ht="13.5" customHeight="1">
      <c r="A12" s="31" t="s">
        <v>7</v>
      </c>
      <c r="B12" s="77"/>
      <c r="C12" s="91"/>
      <c r="D12" s="67"/>
      <c r="E12" s="59">
        <v>355543</v>
      </c>
      <c r="G12" s="4"/>
    </row>
    <row r="13" spans="1:7" ht="13.5" customHeight="1">
      <c r="A13" s="31" t="s">
        <v>8</v>
      </c>
      <c r="B13" s="77"/>
      <c r="C13" s="91"/>
      <c r="D13" s="67"/>
      <c r="E13" s="59">
        <v>90344</v>
      </c>
      <c r="G13" s="4"/>
    </row>
    <row r="14" spans="1:7" ht="13.5" customHeight="1">
      <c r="A14" s="31" t="s">
        <v>9</v>
      </c>
      <c r="B14" s="77"/>
      <c r="C14" s="92"/>
      <c r="D14" s="67"/>
      <c r="E14" s="59">
        <v>145376</v>
      </c>
      <c r="G14" s="4"/>
    </row>
    <row r="15" spans="1:7" ht="13.5" customHeight="1">
      <c r="A15" s="31" t="s">
        <v>10</v>
      </c>
      <c r="B15" s="77"/>
      <c r="C15" s="91"/>
      <c r="D15" s="67"/>
      <c r="E15" s="59">
        <v>406931</v>
      </c>
      <c r="G15" s="4"/>
    </row>
    <row r="16" spans="1:7" ht="13.5" customHeight="1">
      <c r="A16" s="31" t="s">
        <v>11</v>
      </c>
      <c r="B16" s="77"/>
      <c r="C16" s="91"/>
      <c r="D16" s="67"/>
      <c r="E16" s="59">
        <v>277341</v>
      </c>
      <c r="G16" s="4"/>
    </row>
    <row r="17" spans="1:7" ht="13.5" customHeight="1">
      <c r="A17" s="31" t="s">
        <v>12</v>
      </c>
      <c r="B17" s="77"/>
      <c r="C17" s="91"/>
      <c r="D17" s="67"/>
      <c r="E17" s="59">
        <v>270159</v>
      </c>
      <c r="G17" s="4"/>
    </row>
    <row r="18" spans="1:7" ht="13.5" customHeight="1">
      <c r="A18" s="31" t="s">
        <v>13</v>
      </c>
      <c r="B18" s="77"/>
      <c r="C18" s="91"/>
      <c r="D18" s="67"/>
      <c r="E18" s="59">
        <v>100273</v>
      </c>
      <c r="G18" s="4"/>
    </row>
    <row r="19" spans="1:7" ht="13.5" customHeight="1">
      <c r="A19" s="31" t="s">
        <v>14</v>
      </c>
      <c r="B19" s="77"/>
      <c r="C19" s="91"/>
      <c r="D19" s="67"/>
      <c r="E19" s="59">
        <v>117666</v>
      </c>
      <c r="G19" s="4"/>
    </row>
    <row r="20" spans="1:7" ht="13.5" customHeight="1">
      <c r="A20" s="31" t="s">
        <v>15</v>
      </c>
      <c r="B20" s="77"/>
      <c r="C20" s="91"/>
      <c r="D20" s="67"/>
      <c r="E20" s="59">
        <v>238628</v>
      </c>
      <c r="G20" s="4"/>
    </row>
    <row r="21" spans="1:7" ht="13.5" customHeight="1">
      <c r="A21" s="31" t="s">
        <v>16</v>
      </c>
      <c r="B21" s="77"/>
      <c r="C21" s="91"/>
      <c r="D21" s="67"/>
      <c r="E21" s="59">
        <v>110645</v>
      </c>
      <c r="G21" s="4"/>
    </row>
    <row r="22" spans="1:7" ht="13.5" customHeight="1">
      <c r="A22" s="31" t="s">
        <v>17</v>
      </c>
      <c r="B22" s="77"/>
      <c r="C22" s="91"/>
      <c r="D22" s="67"/>
      <c r="E22" s="59">
        <v>122843</v>
      </c>
      <c r="G22" s="4"/>
    </row>
    <row r="23" spans="1:7" ht="13.5" customHeight="1">
      <c r="A23" s="31" t="s">
        <v>18</v>
      </c>
      <c r="B23" s="77"/>
      <c r="C23" s="91"/>
      <c r="D23" s="67"/>
      <c r="E23" s="59">
        <v>125564</v>
      </c>
      <c r="G23" s="4"/>
    </row>
    <row r="24" spans="1:7" ht="13.5" customHeight="1">
      <c r="A24" s="31" t="s">
        <v>19</v>
      </c>
      <c r="B24" s="77">
        <v>38</v>
      </c>
      <c r="C24" s="91">
        <v>39.68000000000001</v>
      </c>
      <c r="D24" s="67">
        <f>C24/E24/365*1000000</f>
        <v>0.5859302610091911</v>
      </c>
      <c r="E24" s="59">
        <v>185538</v>
      </c>
      <c r="G24" s="4"/>
    </row>
    <row r="25" spans="1:7" ht="13.5" customHeight="1">
      <c r="A25" s="31" t="s">
        <v>20</v>
      </c>
      <c r="B25" s="77"/>
      <c r="C25" s="91"/>
      <c r="D25" s="67"/>
      <c r="E25" s="59">
        <v>132614</v>
      </c>
      <c r="G25" s="4"/>
    </row>
    <row r="26" spans="1:7" ht="13.5" customHeight="1">
      <c r="A26" s="31" t="s">
        <v>21</v>
      </c>
      <c r="B26" s="77"/>
      <c r="C26" s="91"/>
      <c r="D26" s="67"/>
      <c r="E26" s="59">
        <v>73771</v>
      </c>
      <c r="G26" s="4"/>
    </row>
    <row r="27" spans="1:7" ht="13.5" customHeight="1">
      <c r="A27" s="31" t="s">
        <v>22</v>
      </c>
      <c r="B27" s="77"/>
      <c r="C27" s="91"/>
      <c r="D27" s="67"/>
      <c r="E27" s="59">
        <v>115909</v>
      </c>
      <c r="G27" s="4"/>
    </row>
    <row r="28" spans="1:7" ht="13.5" customHeight="1">
      <c r="A28" s="31" t="s">
        <v>23</v>
      </c>
      <c r="B28" s="77"/>
      <c r="C28" s="91"/>
      <c r="D28" s="67"/>
      <c r="E28" s="59">
        <v>128276</v>
      </c>
      <c r="G28" s="4"/>
    </row>
    <row r="29" spans="1:7" ht="13.5" customHeight="1">
      <c r="A29" s="31" t="s">
        <v>24</v>
      </c>
      <c r="B29" s="77">
        <v>7</v>
      </c>
      <c r="C29" s="91">
        <v>0</v>
      </c>
      <c r="D29" s="67"/>
      <c r="E29" s="59">
        <v>84485</v>
      </c>
      <c r="G29" s="4"/>
    </row>
    <row r="30" spans="1:7" ht="13.5" customHeight="1">
      <c r="A30" s="31" t="s">
        <v>25</v>
      </c>
      <c r="B30" s="77">
        <v>8</v>
      </c>
      <c r="C30" s="91">
        <v>15.229999999999999</v>
      </c>
      <c r="D30" s="67">
        <f>C30/E30/365*1000000</f>
        <v>0.7121211625296151</v>
      </c>
      <c r="E30" s="59">
        <v>58594</v>
      </c>
      <c r="G30" s="4"/>
    </row>
    <row r="31" spans="1:7" ht="13.5" customHeight="1">
      <c r="A31" s="31" t="s">
        <v>26</v>
      </c>
      <c r="B31" s="77"/>
      <c r="C31" s="91"/>
      <c r="D31" s="67"/>
      <c r="E31" s="59">
        <v>65921</v>
      </c>
      <c r="G31" s="4"/>
    </row>
    <row r="32" spans="1:7" ht="13.5" customHeight="1">
      <c r="A32" s="31" t="s">
        <v>27</v>
      </c>
      <c r="B32" s="77">
        <v>1</v>
      </c>
      <c r="C32" s="91">
        <v>0</v>
      </c>
      <c r="D32" s="67">
        <f>C32/E32/365*1000000</f>
        <v>0</v>
      </c>
      <c r="E32" s="59">
        <v>507616</v>
      </c>
      <c r="G32" s="4"/>
    </row>
    <row r="33" spans="1:7" ht="13.5" customHeight="1">
      <c r="A33" s="31" t="s">
        <v>28</v>
      </c>
      <c r="B33" s="77"/>
      <c r="C33" s="91"/>
      <c r="D33" s="67"/>
      <c r="E33" s="59">
        <v>63720</v>
      </c>
      <c r="G33" s="4"/>
    </row>
    <row r="34" spans="1:7" ht="13.5" customHeight="1">
      <c r="A34" s="31" t="s">
        <v>58</v>
      </c>
      <c r="B34" s="77"/>
      <c r="C34" s="91"/>
      <c r="D34" s="67" t="s">
        <v>69</v>
      </c>
      <c r="E34" s="59">
        <v>57262</v>
      </c>
      <c r="G34" s="4"/>
    </row>
    <row r="35" spans="1:7" ht="13.5" customHeight="1">
      <c r="A35" s="31" t="s">
        <v>29</v>
      </c>
      <c r="B35" s="77"/>
      <c r="C35" s="91"/>
      <c r="D35" s="67"/>
      <c r="E35" s="59">
        <v>77136</v>
      </c>
      <c r="G35" s="4"/>
    </row>
    <row r="36" spans="1:7" ht="13.5" customHeight="1">
      <c r="A36" s="31" t="s">
        <v>30</v>
      </c>
      <c r="B36" s="77"/>
      <c r="C36" s="91"/>
      <c r="D36" s="67"/>
      <c r="E36" s="59">
        <v>58103</v>
      </c>
      <c r="G36" s="4"/>
    </row>
    <row r="37" spans="1:7" ht="13.5" customHeight="1">
      <c r="A37" s="31" t="s">
        <v>31</v>
      </c>
      <c r="B37" s="77"/>
      <c r="C37" s="91"/>
      <c r="D37" s="67"/>
      <c r="E37" s="59">
        <v>55967</v>
      </c>
      <c r="G37" s="4"/>
    </row>
    <row r="38" spans="1:7" ht="13.5" customHeight="1">
      <c r="A38" s="31" t="s">
        <v>32</v>
      </c>
      <c r="B38" s="77"/>
      <c r="C38" s="91"/>
      <c r="D38" s="67"/>
      <c r="E38" s="59">
        <v>30144</v>
      </c>
      <c r="G38" s="4"/>
    </row>
    <row r="39" spans="1:7" ht="13.5" customHeight="1">
      <c r="A39" s="43" t="s">
        <v>62</v>
      </c>
      <c r="B39" s="77"/>
      <c r="C39" s="91"/>
      <c r="D39" s="67"/>
      <c r="E39" s="59">
        <v>21086</v>
      </c>
      <c r="G39" s="4"/>
    </row>
    <row r="40" spans="1:7" ht="13.5" customHeight="1">
      <c r="A40" s="27" t="s">
        <v>63</v>
      </c>
      <c r="B40" s="77"/>
      <c r="C40" s="91"/>
      <c r="D40" s="67"/>
      <c r="E40" s="59">
        <v>11082</v>
      </c>
      <c r="G40" s="4"/>
    </row>
    <row r="41" spans="1:7" ht="13.5" customHeight="1">
      <c r="A41" s="31" t="s">
        <v>33</v>
      </c>
      <c r="B41" s="77"/>
      <c r="C41" s="91"/>
      <c r="D41" s="67"/>
      <c r="E41" s="59">
        <v>17913</v>
      </c>
      <c r="G41" s="4"/>
    </row>
    <row r="42" spans="1:7" ht="13.5" customHeight="1">
      <c r="A42" s="31" t="s">
        <v>34</v>
      </c>
      <c r="B42" s="77"/>
      <c r="C42" s="91"/>
      <c r="D42" s="67"/>
      <c r="E42" s="59">
        <v>44928</v>
      </c>
      <c r="G42" s="4"/>
    </row>
    <row r="43" spans="1:7" ht="13.5" customHeight="1">
      <c r="A43" s="31" t="s">
        <v>35</v>
      </c>
      <c r="B43" s="77"/>
      <c r="C43" s="91"/>
      <c r="D43" s="67"/>
      <c r="E43" s="59">
        <v>8143</v>
      </c>
      <c r="G43" s="4"/>
    </row>
    <row r="44" spans="1:7" ht="13.5" customHeight="1">
      <c r="A44" s="31" t="s">
        <v>36</v>
      </c>
      <c r="B44" s="77"/>
      <c r="C44" s="91"/>
      <c r="D44" s="67"/>
      <c r="E44" s="59">
        <v>16888</v>
      </c>
      <c r="G44" s="4"/>
    </row>
    <row r="45" spans="1:7" ht="13.5" customHeight="1">
      <c r="A45" s="31" t="s">
        <v>37</v>
      </c>
      <c r="B45" s="77"/>
      <c r="C45" s="91"/>
      <c r="D45" s="67"/>
      <c r="E45" s="59">
        <v>14123</v>
      </c>
      <c r="G45" s="4"/>
    </row>
    <row r="46" spans="1:7" ht="13.5" customHeight="1">
      <c r="A46" s="31" t="s">
        <v>38</v>
      </c>
      <c r="B46" s="77"/>
      <c r="C46" s="91"/>
      <c r="D46" s="67"/>
      <c r="E46" s="59">
        <v>16791</v>
      </c>
      <c r="G46" s="4"/>
    </row>
    <row r="47" spans="1:7" ht="13.5" customHeight="1">
      <c r="A47" s="31" t="s">
        <v>39</v>
      </c>
      <c r="B47" s="77"/>
      <c r="C47" s="91"/>
      <c r="D47" s="67"/>
      <c r="E47" s="59">
        <v>5791</v>
      </c>
      <c r="G47" s="4"/>
    </row>
    <row r="48" spans="1:7" ht="13.5" customHeight="1" thickBot="1">
      <c r="A48" s="34" t="s">
        <v>65</v>
      </c>
      <c r="B48" s="83" t="s">
        <v>68</v>
      </c>
      <c r="C48" s="80"/>
      <c r="D48" s="68"/>
      <c r="E48" s="46"/>
      <c r="G48" s="4"/>
    </row>
    <row r="49" spans="1:7" ht="22.5" customHeight="1" thickBot="1">
      <c r="A49" s="28" t="s">
        <v>42</v>
      </c>
      <c r="B49" s="98">
        <f>SUM(B5:B47)</f>
        <v>67</v>
      </c>
      <c r="C49" s="82">
        <f>SUM(C5:C47)</f>
        <v>68.55000000000001</v>
      </c>
      <c r="D49" s="69">
        <f>C49/E49/365*1000000</f>
        <v>0.021189366334580823</v>
      </c>
      <c r="E49" s="47">
        <f>SUM(E5:E48)</f>
        <v>8863324</v>
      </c>
      <c r="G49" s="4"/>
    </row>
    <row r="50" spans="1:5" ht="13.5" customHeight="1">
      <c r="A50" s="17" t="s">
        <v>43</v>
      </c>
      <c r="B50" s="29"/>
      <c r="C50" s="19"/>
      <c r="D50" s="19"/>
      <c r="E50" s="20"/>
    </row>
    <row r="51" spans="1:5" ht="13.5" customHeight="1">
      <c r="A51" s="17"/>
      <c r="B51" s="29"/>
      <c r="C51" s="19"/>
      <c r="D51" s="19"/>
      <c r="E51" s="20"/>
    </row>
    <row r="52" spans="1:5" ht="13.5" customHeight="1">
      <c r="A52" s="21" t="s">
        <v>44</v>
      </c>
      <c r="B52" s="30"/>
      <c r="C52" s="21"/>
      <c r="D52" s="21"/>
      <c r="E52" s="21"/>
    </row>
    <row r="53" spans="1:5" ht="13.5" customHeight="1">
      <c r="A53" s="21" t="s">
        <v>59</v>
      </c>
      <c r="B53" s="30"/>
      <c r="C53" s="21"/>
      <c r="D53" s="21"/>
      <c r="E53" s="21"/>
    </row>
    <row r="54" spans="1:5" ht="13.5" customHeight="1">
      <c r="A54" s="74" t="s">
        <v>61</v>
      </c>
      <c r="B54" s="74"/>
      <c r="C54" s="74"/>
      <c r="D54" s="74"/>
      <c r="E54" s="74"/>
    </row>
    <row r="55" spans="1:5" ht="13.5" customHeight="1">
      <c r="A55" s="21" t="s">
        <v>72</v>
      </c>
      <c r="B55" s="30"/>
      <c r="C55" s="21"/>
      <c r="D55" s="23"/>
      <c r="E55" s="21"/>
    </row>
    <row r="56" spans="1:5" ht="13.5" customHeight="1">
      <c r="A56" s="21"/>
      <c r="B56" s="30"/>
      <c r="C56" s="21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6.5" customHeight="1">
      <c r="A1" s="11" t="s">
        <v>73</v>
      </c>
      <c r="B1" s="3"/>
      <c r="C1" s="7"/>
      <c r="D1" s="3"/>
      <c r="E1" s="3"/>
    </row>
    <row r="2" spans="1:5" ht="13.5" customHeight="1">
      <c r="A2" s="11" t="s">
        <v>54</v>
      </c>
      <c r="B2" s="3"/>
      <c r="C2" s="7"/>
      <c r="D2" s="3"/>
      <c r="E2" s="3"/>
    </row>
    <row r="3" spans="1:5" ht="13.5" customHeight="1" thickBot="1">
      <c r="A3" s="3"/>
      <c r="B3" s="3"/>
      <c r="C3" s="7"/>
      <c r="D3" s="3"/>
      <c r="E3" s="3"/>
    </row>
    <row r="4" spans="1:5" s="1" customFormat="1" ht="15" customHeight="1" thickBot="1">
      <c r="A4" s="12" t="s">
        <v>40</v>
      </c>
      <c r="B4" s="50" t="s">
        <v>45</v>
      </c>
      <c r="C4" s="53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4400</v>
      </c>
      <c r="C5" s="76">
        <v>3596.9800000000005</v>
      </c>
      <c r="D5" s="26">
        <f>C5/E5/365*1000000</f>
        <v>3.6807468979980014</v>
      </c>
      <c r="E5" s="58">
        <v>2677375</v>
      </c>
      <c r="G5" s="48"/>
      <c r="H5" s="4"/>
    </row>
    <row r="6" spans="1:8" ht="13.5" customHeight="1">
      <c r="A6" s="31" t="s">
        <v>1</v>
      </c>
      <c r="B6" s="77">
        <v>910</v>
      </c>
      <c r="C6" s="78">
        <v>963.1999999999999</v>
      </c>
      <c r="D6" s="56">
        <f aca="true" t="shared" si="0" ref="D6:D47">C6/E6/365*1000000</f>
        <v>3.132505537090547</v>
      </c>
      <c r="E6" s="59">
        <v>842426</v>
      </c>
      <c r="H6" s="4"/>
    </row>
    <row r="7" spans="1:8" ht="13.5" customHeight="1">
      <c r="A7" s="31" t="s">
        <v>2</v>
      </c>
      <c r="B7" s="77">
        <v>474</v>
      </c>
      <c r="C7" s="78">
        <v>359.25000000000006</v>
      </c>
      <c r="D7" s="56">
        <f t="shared" si="0"/>
        <v>4.968784140941136</v>
      </c>
      <c r="E7" s="59">
        <v>198086</v>
      </c>
      <c r="H7" s="4"/>
    </row>
    <row r="8" spans="1:8" ht="13.5" customHeight="1">
      <c r="A8" s="31" t="s">
        <v>3</v>
      </c>
      <c r="B8" s="77">
        <v>192</v>
      </c>
      <c r="C8" s="78">
        <v>492.44</v>
      </c>
      <c r="D8" s="56">
        <f t="shared" si="0"/>
        <v>3.4457896207028393</v>
      </c>
      <c r="E8" s="59">
        <v>391536</v>
      </c>
      <c r="H8" s="4"/>
    </row>
    <row r="9" spans="1:8" ht="13.5" customHeight="1">
      <c r="A9" s="31" t="s">
        <v>4</v>
      </c>
      <c r="B9" s="77">
        <v>260</v>
      </c>
      <c r="C9" s="78">
        <v>264.21999999999997</v>
      </c>
      <c r="D9" s="56">
        <f t="shared" si="0"/>
        <v>6.994718487200859</v>
      </c>
      <c r="E9" s="59">
        <v>103491</v>
      </c>
      <c r="H9" s="4"/>
    </row>
    <row r="10" spans="1:8" ht="13.5" customHeight="1">
      <c r="A10" s="31" t="s">
        <v>5</v>
      </c>
      <c r="B10" s="77">
        <v>480</v>
      </c>
      <c r="C10" s="78">
        <v>415.23999999999995</v>
      </c>
      <c r="D10" s="56">
        <f t="shared" si="0"/>
        <v>3.1584197283031874</v>
      </c>
      <c r="E10" s="59">
        <v>360194</v>
      </c>
      <c r="H10" s="4"/>
    </row>
    <row r="11" spans="1:8" ht="13.5" customHeight="1">
      <c r="A11" s="31" t="s">
        <v>6</v>
      </c>
      <c r="B11" s="77">
        <v>185.5</v>
      </c>
      <c r="C11" s="78">
        <v>165.75</v>
      </c>
      <c r="D11" s="56">
        <f t="shared" si="0"/>
        <v>5.889725156819485</v>
      </c>
      <c r="E11" s="59">
        <v>77102</v>
      </c>
      <c r="H11" s="4"/>
    </row>
    <row r="12" spans="1:8" ht="13.5" customHeight="1">
      <c r="A12" s="31" t="s">
        <v>7</v>
      </c>
      <c r="B12" s="77">
        <v>227</v>
      </c>
      <c r="C12" s="78">
        <v>281.23</v>
      </c>
      <c r="D12" s="56">
        <f>C12/E12/365*1000000</f>
        <v>2.1670885116144363</v>
      </c>
      <c r="E12" s="59">
        <v>355543</v>
      </c>
      <c r="H12" s="4"/>
    </row>
    <row r="13" spans="1:8" ht="13.5" customHeight="1">
      <c r="A13" s="31" t="s">
        <v>8</v>
      </c>
      <c r="B13" s="77">
        <v>228</v>
      </c>
      <c r="C13" s="78">
        <v>312.0300000000001</v>
      </c>
      <c r="D13" s="56">
        <f t="shared" si="0"/>
        <v>9.462462502532182</v>
      </c>
      <c r="E13" s="59">
        <v>90344</v>
      </c>
      <c r="H13" s="4"/>
    </row>
    <row r="14" spans="1:8" ht="13.5" customHeight="1">
      <c r="A14" s="31" t="s">
        <v>9</v>
      </c>
      <c r="B14" s="77">
        <v>317</v>
      </c>
      <c r="C14" s="78">
        <v>356.98</v>
      </c>
      <c r="D14" s="56">
        <f t="shared" si="0"/>
        <v>6.727571244636488</v>
      </c>
      <c r="E14" s="59">
        <v>145376</v>
      </c>
      <c r="H14" s="4"/>
    </row>
    <row r="15" spans="1:8" ht="13.5" customHeight="1">
      <c r="A15" s="31" t="s">
        <v>10</v>
      </c>
      <c r="B15" s="77">
        <v>614</v>
      </c>
      <c r="C15" s="78">
        <v>692.16</v>
      </c>
      <c r="D15" s="56">
        <f t="shared" si="0"/>
        <v>4.660074477302756</v>
      </c>
      <c r="E15" s="59">
        <v>406931</v>
      </c>
      <c r="H15" s="4"/>
    </row>
    <row r="16" spans="1:8" ht="13.5" customHeight="1">
      <c r="A16" s="31" t="s">
        <v>11</v>
      </c>
      <c r="B16" s="77">
        <v>310</v>
      </c>
      <c r="C16" s="78">
        <v>413.78472705583835</v>
      </c>
      <c r="D16" s="56">
        <f t="shared" si="0"/>
        <v>4.087591760519907</v>
      </c>
      <c r="E16" s="59">
        <v>277341</v>
      </c>
      <c r="H16" s="4"/>
    </row>
    <row r="17" spans="1:8" ht="13.5" customHeight="1">
      <c r="A17" s="31" t="s">
        <v>12</v>
      </c>
      <c r="B17" s="77">
        <v>490</v>
      </c>
      <c r="C17" s="78">
        <v>286.44000000000005</v>
      </c>
      <c r="D17" s="56">
        <f t="shared" si="0"/>
        <v>2.9048342764359933</v>
      </c>
      <c r="E17" s="59">
        <v>270159</v>
      </c>
      <c r="H17" s="4"/>
    </row>
    <row r="18" spans="1:8" ht="13.5" customHeight="1">
      <c r="A18" s="31" t="s">
        <v>13</v>
      </c>
      <c r="B18" s="77">
        <v>191</v>
      </c>
      <c r="C18" s="78">
        <v>154.28999999999996</v>
      </c>
      <c r="D18" s="56">
        <f t="shared" si="0"/>
        <v>4.215614659650386</v>
      </c>
      <c r="E18" s="59">
        <v>100273</v>
      </c>
      <c r="H18" s="4"/>
    </row>
    <row r="19" spans="1:8" ht="13.5" customHeight="1">
      <c r="A19" s="31" t="s">
        <v>14</v>
      </c>
      <c r="B19" s="77">
        <v>179</v>
      </c>
      <c r="C19" s="78">
        <v>167.17999999999998</v>
      </c>
      <c r="D19" s="56">
        <f t="shared" si="0"/>
        <v>3.892606167119422</v>
      </c>
      <c r="E19" s="59">
        <v>117666</v>
      </c>
      <c r="H19" s="4"/>
    </row>
    <row r="20" spans="1:8" ht="13.5" customHeight="1">
      <c r="A20" s="31" t="s">
        <v>15</v>
      </c>
      <c r="B20" s="77">
        <v>359</v>
      </c>
      <c r="C20" s="78">
        <v>740.25</v>
      </c>
      <c r="D20" s="56">
        <f t="shared" si="0"/>
        <v>8.498928004177305</v>
      </c>
      <c r="E20" s="59">
        <v>238628</v>
      </c>
      <c r="H20" s="4"/>
    </row>
    <row r="21" spans="1:8" ht="13.5" customHeight="1">
      <c r="A21" s="31" t="s">
        <v>16</v>
      </c>
      <c r="B21" s="77">
        <v>201</v>
      </c>
      <c r="C21" s="78">
        <v>207.36</v>
      </c>
      <c r="D21" s="56">
        <f t="shared" si="0"/>
        <v>5.134525636414622</v>
      </c>
      <c r="E21" s="59">
        <v>110645</v>
      </c>
      <c r="H21" s="4"/>
    </row>
    <row r="22" spans="1:8" ht="13.5" customHeight="1">
      <c r="A22" s="31" t="s">
        <v>17</v>
      </c>
      <c r="B22" s="77">
        <v>222</v>
      </c>
      <c r="C22" s="78">
        <v>193.03</v>
      </c>
      <c r="D22" s="56">
        <f t="shared" si="0"/>
        <v>4.305083033371809</v>
      </c>
      <c r="E22" s="59">
        <v>122843</v>
      </c>
      <c r="H22" s="4"/>
    </row>
    <row r="23" spans="1:8" ht="13.5" customHeight="1">
      <c r="A23" s="31" t="s">
        <v>18</v>
      </c>
      <c r="B23" s="77">
        <v>204</v>
      </c>
      <c r="C23" s="78">
        <v>155.36</v>
      </c>
      <c r="D23" s="56">
        <f t="shared" si="0"/>
        <v>3.3898556562106843</v>
      </c>
      <c r="E23" s="59">
        <v>125564</v>
      </c>
      <c r="H23" s="4"/>
    </row>
    <row r="24" spans="1:8" ht="13.5" customHeight="1">
      <c r="A24" s="31" t="s">
        <v>19</v>
      </c>
      <c r="B24" s="77">
        <v>433</v>
      </c>
      <c r="C24" s="78">
        <v>424.89</v>
      </c>
      <c r="D24" s="56">
        <f t="shared" si="0"/>
        <v>6.2740904385129825</v>
      </c>
      <c r="E24" s="59">
        <v>185538</v>
      </c>
      <c r="H24" s="4"/>
    </row>
    <row r="25" spans="1:8" ht="13.5" customHeight="1">
      <c r="A25" s="31" t="s">
        <v>20</v>
      </c>
      <c r="B25" s="77">
        <v>113</v>
      </c>
      <c r="C25" s="78">
        <v>122.56</v>
      </c>
      <c r="D25" s="56">
        <f t="shared" si="0"/>
        <v>2.5320163928228405</v>
      </c>
      <c r="E25" s="59">
        <v>132614</v>
      </c>
      <c r="H25" s="4"/>
    </row>
    <row r="26" spans="1:8" ht="13.5" customHeight="1">
      <c r="A26" s="31" t="s">
        <v>21</v>
      </c>
      <c r="B26" s="77">
        <v>91</v>
      </c>
      <c r="C26" s="78">
        <v>76.42</v>
      </c>
      <c r="D26" s="56">
        <f t="shared" si="0"/>
        <v>2.838105258349468</v>
      </c>
      <c r="E26" s="59">
        <v>73771</v>
      </c>
      <c r="H26" s="4"/>
    </row>
    <row r="27" spans="1:8" ht="13.5" customHeight="1">
      <c r="A27" s="31" t="s">
        <v>22</v>
      </c>
      <c r="B27" s="77">
        <v>155</v>
      </c>
      <c r="C27" s="78">
        <v>118.01</v>
      </c>
      <c r="D27" s="56">
        <f t="shared" si="0"/>
        <v>2.789387092401373</v>
      </c>
      <c r="E27" s="59">
        <v>115909</v>
      </c>
      <c r="H27" s="4"/>
    </row>
    <row r="28" spans="1:8" ht="13.5" customHeight="1">
      <c r="A28" s="31" t="s">
        <v>23</v>
      </c>
      <c r="B28" s="77">
        <v>242</v>
      </c>
      <c r="C28" s="78">
        <v>179.85</v>
      </c>
      <c r="D28" s="56">
        <f t="shared" si="0"/>
        <v>3.8412464219916216</v>
      </c>
      <c r="E28" s="59">
        <v>128276</v>
      </c>
      <c r="H28" s="4"/>
    </row>
    <row r="29" spans="1:8" ht="13.5" customHeight="1">
      <c r="A29" s="31" t="s">
        <v>24</v>
      </c>
      <c r="B29" s="77">
        <v>115</v>
      </c>
      <c r="C29" s="78">
        <v>98.32</v>
      </c>
      <c r="D29" s="56">
        <f t="shared" si="0"/>
        <v>3.1883750134781157</v>
      </c>
      <c r="E29" s="59">
        <v>84485</v>
      </c>
      <c r="H29" s="4"/>
    </row>
    <row r="30" spans="1:8" ht="13.5" customHeight="1">
      <c r="A30" s="31" t="s">
        <v>25</v>
      </c>
      <c r="B30" s="77">
        <v>139</v>
      </c>
      <c r="C30" s="78">
        <v>135.38</v>
      </c>
      <c r="D30" s="56">
        <f t="shared" si="0"/>
        <v>6.3300697953551746</v>
      </c>
      <c r="E30" s="59">
        <v>58594</v>
      </c>
      <c r="H30" s="4"/>
    </row>
    <row r="31" spans="1:8" ht="13.5" customHeight="1">
      <c r="A31" s="31" t="s">
        <v>26</v>
      </c>
      <c r="B31" s="77">
        <v>94</v>
      </c>
      <c r="C31" s="78">
        <v>79.26999999999998</v>
      </c>
      <c r="D31" s="56">
        <f t="shared" si="0"/>
        <v>3.294520444043336</v>
      </c>
      <c r="E31" s="59">
        <v>65921</v>
      </c>
      <c r="H31" s="4"/>
    </row>
    <row r="32" spans="1:8" ht="13.5" customHeight="1">
      <c r="A32" s="31" t="s">
        <v>27</v>
      </c>
      <c r="B32" s="77">
        <v>773</v>
      </c>
      <c r="C32" s="78">
        <v>609.8100000000001</v>
      </c>
      <c r="D32" s="56">
        <f t="shared" si="0"/>
        <v>3.291291702324441</v>
      </c>
      <c r="E32" s="59">
        <v>507616</v>
      </c>
      <c r="H32" s="4"/>
    </row>
    <row r="33" spans="1:8" ht="13.5" customHeight="1">
      <c r="A33" s="31" t="s">
        <v>28</v>
      </c>
      <c r="B33" s="77">
        <v>229</v>
      </c>
      <c r="C33" s="78">
        <v>184.51</v>
      </c>
      <c r="D33" s="56">
        <f t="shared" si="0"/>
        <v>7.933252500236479</v>
      </c>
      <c r="E33" s="59">
        <v>63720</v>
      </c>
      <c r="H33" s="4"/>
    </row>
    <row r="34" spans="1:8" ht="13.5" customHeight="1">
      <c r="A34" s="31" t="s">
        <v>58</v>
      </c>
      <c r="B34" s="77">
        <v>95</v>
      </c>
      <c r="C34" s="78">
        <v>86.05</v>
      </c>
      <c r="D34" s="56">
        <f t="shared" si="0"/>
        <v>4.11710077638808</v>
      </c>
      <c r="E34" s="59">
        <v>57262</v>
      </c>
      <c r="H34" s="4"/>
    </row>
    <row r="35" spans="1:8" ht="13.5" customHeight="1">
      <c r="A35" s="31" t="s">
        <v>29</v>
      </c>
      <c r="B35" s="77">
        <v>124</v>
      </c>
      <c r="C35" s="78">
        <v>105.27</v>
      </c>
      <c r="D35" s="56">
        <f t="shared" si="0"/>
        <v>3.7389929333140115</v>
      </c>
      <c r="E35" s="59">
        <v>77136</v>
      </c>
      <c r="H35" s="4"/>
    </row>
    <row r="36" spans="1:8" ht="13.5" customHeight="1">
      <c r="A36" s="31" t="s">
        <v>30</v>
      </c>
      <c r="B36" s="77">
        <v>105</v>
      </c>
      <c r="C36" s="78">
        <v>96.54</v>
      </c>
      <c r="D36" s="56">
        <f t="shared" si="0"/>
        <v>4.552142758290132</v>
      </c>
      <c r="E36" s="59">
        <v>58103</v>
      </c>
      <c r="H36" s="4"/>
    </row>
    <row r="37" spans="1:8" ht="13.5" customHeight="1">
      <c r="A37" s="31" t="s">
        <v>31</v>
      </c>
      <c r="B37" s="77">
        <v>100</v>
      </c>
      <c r="C37" s="78">
        <v>123</v>
      </c>
      <c r="D37" s="56">
        <f t="shared" si="0"/>
        <v>6.021160708450749</v>
      </c>
      <c r="E37" s="59">
        <v>55967</v>
      </c>
      <c r="H37" s="4"/>
    </row>
    <row r="38" spans="1:8" ht="13.5" customHeight="1">
      <c r="A38" s="31" t="s">
        <v>32</v>
      </c>
      <c r="B38" s="77">
        <v>80.1</v>
      </c>
      <c r="C38" s="78">
        <v>59.25</v>
      </c>
      <c r="D38" s="56">
        <f t="shared" si="0"/>
        <v>5.385110374312887</v>
      </c>
      <c r="E38" s="59">
        <v>30144</v>
      </c>
      <c r="H38" s="4"/>
    </row>
    <row r="39" spans="1:8" ht="13.5" customHeight="1">
      <c r="A39" s="43" t="s">
        <v>62</v>
      </c>
      <c r="B39" s="77">
        <v>47</v>
      </c>
      <c r="C39" s="78">
        <v>214.83</v>
      </c>
      <c r="D39" s="56">
        <f t="shared" si="0"/>
        <v>27.913086524981193</v>
      </c>
      <c r="E39" s="59">
        <v>21086</v>
      </c>
      <c r="H39" s="4"/>
    </row>
    <row r="40" spans="1:8" ht="13.5" customHeight="1">
      <c r="A40" s="27" t="s">
        <v>63</v>
      </c>
      <c r="B40" s="77">
        <v>41</v>
      </c>
      <c r="C40" s="78">
        <v>39.059999999999995</v>
      </c>
      <c r="D40" s="56">
        <f t="shared" si="0"/>
        <v>9.656532993154393</v>
      </c>
      <c r="E40" s="59">
        <v>11082</v>
      </c>
      <c r="H40" s="4"/>
    </row>
    <row r="41" spans="1:8" ht="13.5" customHeight="1">
      <c r="A41" s="31" t="s">
        <v>33</v>
      </c>
      <c r="B41" s="77">
        <v>57</v>
      </c>
      <c r="C41" s="78">
        <v>49.370000000000005</v>
      </c>
      <c r="D41" s="56">
        <f t="shared" si="0"/>
        <v>7.550955952247125</v>
      </c>
      <c r="E41" s="59">
        <v>17913</v>
      </c>
      <c r="H41" s="4"/>
    </row>
    <row r="42" spans="1:8" ht="13.5" customHeight="1">
      <c r="A42" s="31" t="s">
        <v>34</v>
      </c>
      <c r="B42" s="77">
        <v>72</v>
      </c>
      <c r="C42" s="78">
        <v>69.69999999999999</v>
      </c>
      <c r="D42" s="56">
        <f t="shared" si="0"/>
        <v>4.250331733208445</v>
      </c>
      <c r="E42" s="59">
        <v>44928</v>
      </c>
      <c r="H42" s="4"/>
    </row>
    <row r="43" spans="1:8" ht="13.5" customHeight="1">
      <c r="A43" s="31" t="s">
        <v>35</v>
      </c>
      <c r="B43" s="77">
        <v>15.5</v>
      </c>
      <c r="C43" s="78">
        <v>14.459999999999999</v>
      </c>
      <c r="D43" s="56">
        <f t="shared" si="0"/>
        <v>4.865091287751981</v>
      </c>
      <c r="E43" s="59">
        <v>8143</v>
      </c>
      <c r="H43" s="4"/>
    </row>
    <row r="44" spans="1:8" ht="13.5" customHeight="1">
      <c r="A44" s="31" t="s">
        <v>36</v>
      </c>
      <c r="B44" s="77">
        <v>56</v>
      </c>
      <c r="C44" s="78">
        <v>56.88999999999999</v>
      </c>
      <c r="D44" s="56">
        <f t="shared" si="0"/>
        <v>9.22921682251481</v>
      </c>
      <c r="E44" s="59">
        <v>16888</v>
      </c>
      <c r="H44" s="4"/>
    </row>
    <row r="45" spans="1:8" ht="13.5" customHeight="1">
      <c r="A45" s="31" t="s">
        <v>37</v>
      </c>
      <c r="B45" s="77">
        <v>21</v>
      </c>
      <c r="C45" s="78">
        <v>19.839999999999996</v>
      </c>
      <c r="D45" s="56">
        <f t="shared" si="0"/>
        <v>3.848768985595244</v>
      </c>
      <c r="E45" s="59">
        <v>14123</v>
      </c>
      <c r="H45" s="4"/>
    </row>
    <row r="46" spans="1:8" ht="13.5" customHeight="1">
      <c r="A46" s="31" t="s">
        <v>38</v>
      </c>
      <c r="B46" s="77">
        <v>24</v>
      </c>
      <c r="C46" s="78">
        <v>23.97</v>
      </c>
      <c r="D46" s="56">
        <f t="shared" si="0"/>
        <v>3.9110971875833673</v>
      </c>
      <c r="E46" s="59">
        <v>16791</v>
      </c>
      <c r="H46" s="4"/>
    </row>
    <row r="47" spans="1:8" ht="13.5" customHeight="1">
      <c r="A47" s="31" t="s">
        <v>39</v>
      </c>
      <c r="B47" s="77">
        <v>10</v>
      </c>
      <c r="C47" s="78">
        <v>8.95</v>
      </c>
      <c r="D47" s="56">
        <f t="shared" si="0"/>
        <v>4.234251069798908</v>
      </c>
      <c r="E47" s="59">
        <v>5791</v>
      </c>
      <c r="H47" s="4"/>
    </row>
    <row r="48" spans="1:8" ht="13.5" customHeight="1" thickBot="1">
      <c r="A48" s="34"/>
      <c r="B48" s="83"/>
      <c r="C48" s="80"/>
      <c r="D48" s="62"/>
      <c r="E48" s="46"/>
      <c r="H48" s="4"/>
    </row>
    <row r="49" spans="1:8" ht="22.5" customHeight="1" thickBot="1">
      <c r="A49" s="28" t="s">
        <v>42</v>
      </c>
      <c r="B49" s="98">
        <f>SUM(B5:B48)</f>
        <v>13675.1</v>
      </c>
      <c r="C49" s="82">
        <f>SUM(C5:C47)</f>
        <v>13213.374727055838</v>
      </c>
      <c r="D49" s="64">
        <f>C49/E49/365*1000000</f>
        <v>4.0843623283395765</v>
      </c>
      <c r="E49" s="47">
        <f>SUM(E5:E48)</f>
        <v>8863324</v>
      </c>
      <c r="H49" s="4"/>
    </row>
    <row r="50" spans="1:5" ht="13.5" customHeight="1">
      <c r="A50" s="17" t="s">
        <v>43</v>
      </c>
      <c r="B50" s="19"/>
      <c r="C50" s="29"/>
      <c r="D50" s="19"/>
      <c r="E50" s="20"/>
    </row>
    <row r="51" spans="1:5" ht="13.5" customHeight="1">
      <c r="A51" s="17"/>
      <c r="B51" s="19"/>
      <c r="C51" s="29"/>
      <c r="D51" s="19"/>
      <c r="E51" s="20"/>
    </row>
    <row r="52" spans="1:5" ht="13.5" customHeight="1">
      <c r="A52" s="21" t="s">
        <v>44</v>
      </c>
      <c r="B52" s="21"/>
      <c r="C52" s="30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72</v>
      </c>
      <c r="B55" s="30"/>
      <c r="C55" s="21"/>
      <c r="D55" s="23"/>
      <c r="E55" s="21"/>
    </row>
    <row r="56" spans="1:5" ht="13.5" customHeight="1">
      <c r="A56" s="21"/>
      <c r="B56" s="21"/>
      <c r="C56" s="30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73</v>
      </c>
      <c r="B1" s="7"/>
      <c r="C1" s="7"/>
      <c r="D1" s="3"/>
      <c r="E1" s="3"/>
    </row>
    <row r="2" spans="1:5" ht="15" customHeight="1">
      <c r="A2" s="11" t="s">
        <v>55</v>
      </c>
      <c r="B2" s="7"/>
      <c r="C2" s="7"/>
      <c r="D2" s="3"/>
      <c r="E2" s="3"/>
    </row>
    <row r="3" spans="1:5" ht="13.5" customHeight="1" thickBot="1">
      <c r="A3" s="3"/>
      <c r="B3" s="7"/>
      <c r="C3" s="7"/>
      <c r="D3" s="3"/>
      <c r="E3" s="3"/>
    </row>
    <row r="4" spans="1:5" s="1" customFormat="1" ht="15" customHeight="1" thickBot="1">
      <c r="A4" s="12" t="s">
        <v>40</v>
      </c>
      <c r="B4" s="53" t="s">
        <v>45</v>
      </c>
      <c r="C4" s="53" t="s">
        <v>46</v>
      </c>
      <c r="D4" s="45" t="s">
        <v>47</v>
      </c>
      <c r="E4" s="14" t="s">
        <v>48</v>
      </c>
    </row>
    <row r="5" spans="1:8" ht="13.5" customHeight="1">
      <c r="A5" s="35" t="s">
        <v>0</v>
      </c>
      <c r="B5" s="75">
        <v>1000</v>
      </c>
      <c r="C5" s="76">
        <v>562.28</v>
      </c>
      <c r="D5" s="26">
        <f>C5/E5/365*1000000</f>
        <v>0.575374443507141</v>
      </c>
      <c r="E5" s="58">
        <v>2677375</v>
      </c>
      <c r="G5" s="48"/>
      <c r="H5" s="4"/>
    </row>
    <row r="6" spans="1:8" ht="13.5" customHeight="1">
      <c r="A6" s="31" t="s">
        <v>1</v>
      </c>
      <c r="B6" s="77">
        <v>180</v>
      </c>
      <c r="C6" s="78">
        <v>203.54000000000002</v>
      </c>
      <c r="D6" s="56">
        <f aca="true" t="shared" si="0" ref="D6:D47">C6/E6/365*1000000</f>
        <v>0.6619499346131749</v>
      </c>
      <c r="E6" s="59">
        <v>842426</v>
      </c>
      <c r="H6" s="4"/>
    </row>
    <row r="7" spans="1:8" ht="13.5" customHeight="1">
      <c r="A7" s="31" t="s">
        <v>2</v>
      </c>
      <c r="B7" s="77">
        <v>91</v>
      </c>
      <c r="C7" s="78">
        <v>86.21000000000001</v>
      </c>
      <c r="D7" s="56">
        <f t="shared" si="0"/>
        <v>1.1923698838984977</v>
      </c>
      <c r="E7" s="59">
        <v>198086</v>
      </c>
      <c r="H7" s="4"/>
    </row>
    <row r="8" spans="1:8" ht="13.5" customHeight="1">
      <c r="A8" s="31" t="s">
        <v>3</v>
      </c>
      <c r="B8" s="77">
        <v>436</v>
      </c>
      <c r="C8" s="78">
        <v>248.87</v>
      </c>
      <c r="D8" s="56">
        <f t="shared" si="0"/>
        <v>1.74143786634781</v>
      </c>
      <c r="E8" s="59">
        <v>391536</v>
      </c>
      <c r="H8" s="4"/>
    </row>
    <row r="9" spans="1:8" ht="13.5" customHeight="1">
      <c r="A9" s="31" t="s">
        <v>4</v>
      </c>
      <c r="B9" s="77">
        <v>90</v>
      </c>
      <c r="C9" s="78">
        <v>92.39</v>
      </c>
      <c r="D9" s="56">
        <f t="shared" si="0"/>
        <v>2.4458483121356727</v>
      </c>
      <c r="E9" s="59">
        <v>103491</v>
      </c>
      <c r="H9" s="4"/>
    </row>
    <row r="10" spans="1:8" ht="13.5" customHeight="1">
      <c r="A10" s="31" t="s">
        <v>5</v>
      </c>
      <c r="B10" s="77">
        <v>180</v>
      </c>
      <c r="C10" s="78">
        <v>183.8</v>
      </c>
      <c r="D10" s="56">
        <f t="shared" si="0"/>
        <v>1.3980289617140111</v>
      </c>
      <c r="E10" s="59">
        <v>360194</v>
      </c>
      <c r="H10" s="4"/>
    </row>
    <row r="11" spans="1:8" ht="13.5" customHeight="1">
      <c r="A11" s="31" t="s">
        <v>6</v>
      </c>
      <c r="B11" s="77">
        <v>32.3</v>
      </c>
      <c r="C11" s="78">
        <v>38.11</v>
      </c>
      <c r="D11" s="56">
        <f t="shared" si="0"/>
        <v>1.3541926137338796</v>
      </c>
      <c r="E11" s="59">
        <v>77102</v>
      </c>
      <c r="H11" s="4"/>
    </row>
    <row r="12" spans="1:8" ht="13.5" customHeight="1">
      <c r="A12" s="31" t="s">
        <v>7</v>
      </c>
      <c r="B12" s="77">
        <v>240</v>
      </c>
      <c r="C12" s="78">
        <v>71.69999999999999</v>
      </c>
      <c r="D12" s="56">
        <f>C12/E12/365*1000000</f>
        <v>0.552502386952868</v>
      </c>
      <c r="E12" s="59">
        <v>355543</v>
      </c>
      <c r="H12" s="4"/>
    </row>
    <row r="13" spans="1:8" ht="13.5" customHeight="1">
      <c r="A13" s="31" t="s">
        <v>8</v>
      </c>
      <c r="B13" s="77">
        <v>140</v>
      </c>
      <c r="C13" s="78">
        <v>66.25</v>
      </c>
      <c r="D13" s="56">
        <f t="shared" si="0"/>
        <v>2.0090636823150234</v>
      </c>
      <c r="E13" s="59">
        <v>90344</v>
      </c>
      <c r="H13" s="4"/>
    </row>
    <row r="14" spans="1:8" ht="13.5" customHeight="1">
      <c r="A14" s="31" t="s">
        <v>9</v>
      </c>
      <c r="B14" s="77">
        <v>110</v>
      </c>
      <c r="C14" s="78">
        <v>103.08000000000001</v>
      </c>
      <c r="D14" s="56">
        <f t="shared" si="0"/>
        <v>1.9426243596199482</v>
      </c>
      <c r="E14" s="59">
        <v>145376</v>
      </c>
      <c r="H14" s="4"/>
    </row>
    <row r="15" spans="1:8" ht="13.5" customHeight="1">
      <c r="A15" s="31" t="s">
        <v>10</v>
      </c>
      <c r="B15" s="77">
        <v>292</v>
      </c>
      <c r="C15" s="78">
        <v>407</v>
      </c>
      <c r="D15" s="56">
        <f t="shared" si="0"/>
        <v>2.7401905805915128</v>
      </c>
      <c r="E15" s="59">
        <v>406931</v>
      </c>
      <c r="H15" s="4"/>
    </row>
    <row r="16" spans="1:8" ht="13.5" customHeight="1">
      <c r="A16" s="31" t="s">
        <v>11</v>
      </c>
      <c r="B16" s="77">
        <v>219</v>
      </c>
      <c r="C16" s="78">
        <v>83.6185458883233</v>
      </c>
      <c r="D16" s="56">
        <f t="shared" si="0"/>
        <v>0.8260297126762776</v>
      </c>
      <c r="E16" s="59">
        <v>277341</v>
      </c>
      <c r="H16" s="4"/>
    </row>
    <row r="17" spans="1:8" ht="13.5" customHeight="1">
      <c r="A17" s="31" t="s">
        <v>12</v>
      </c>
      <c r="B17" s="77">
        <v>160</v>
      </c>
      <c r="C17" s="78">
        <v>62.46000000000001</v>
      </c>
      <c r="D17" s="56">
        <f t="shared" si="0"/>
        <v>0.6334169421386402</v>
      </c>
      <c r="E17" s="59">
        <v>270159</v>
      </c>
      <c r="H17" s="4"/>
    </row>
    <row r="18" spans="1:8" ht="13.5" customHeight="1">
      <c r="A18" s="31" t="s">
        <v>13</v>
      </c>
      <c r="B18" s="77">
        <v>52</v>
      </c>
      <c r="C18" s="78">
        <v>44.25</v>
      </c>
      <c r="D18" s="56">
        <f t="shared" si="0"/>
        <v>1.2090281203547193</v>
      </c>
      <c r="E18" s="59">
        <v>100273</v>
      </c>
      <c r="H18" s="4"/>
    </row>
    <row r="19" spans="1:8" ht="13.5" customHeight="1">
      <c r="A19" s="31" t="s">
        <v>14</v>
      </c>
      <c r="B19" s="77">
        <v>96</v>
      </c>
      <c r="C19" s="78">
        <v>101.54</v>
      </c>
      <c r="D19" s="56">
        <f t="shared" si="0"/>
        <v>2.364249492817958</v>
      </c>
      <c r="E19" s="59">
        <v>117666</v>
      </c>
      <c r="H19" s="4"/>
    </row>
    <row r="20" spans="1:8" ht="13.5" customHeight="1">
      <c r="A20" s="31" t="s">
        <v>15</v>
      </c>
      <c r="B20" s="77">
        <v>390</v>
      </c>
      <c r="C20" s="78">
        <v>383.07</v>
      </c>
      <c r="D20" s="56">
        <f t="shared" si="0"/>
        <v>4.398087606295442</v>
      </c>
      <c r="E20" s="59">
        <v>238628</v>
      </c>
      <c r="H20" s="4"/>
    </row>
    <row r="21" spans="1:8" ht="13.5" customHeight="1">
      <c r="A21" s="31" t="s">
        <v>16</v>
      </c>
      <c r="B21" s="77">
        <v>102</v>
      </c>
      <c r="C21" s="78">
        <v>126.84</v>
      </c>
      <c r="D21" s="56">
        <f t="shared" si="0"/>
        <v>3.1407370357003797</v>
      </c>
      <c r="E21" s="59">
        <v>110645</v>
      </c>
      <c r="H21" s="4"/>
    </row>
    <row r="22" spans="1:8" ht="13.5" customHeight="1">
      <c r="A22" s="31" t="s">
        <v>17</v>
      </c>
      <c r="B22" s="77">
        <v>35</v>
      </c>
      <c r="C22" s="78">
        <v>16.47</v>
      </c>
      <c r="D22" s="56">
        <f t="shared" si="0"/>
        <v>0.3673248591391685</v>
      </c>
      <c r="E22" s="59">
        <v>122843</v>
      </c>
      <c r="H22" s="4"/>
    </row>
    <row r="23" spans="1:8" ht="13.5" customHeight="1">
      <c r="A23" s="31" t="s">
        <v>18</v>
      </c>
      <c r="B23" s="77">
        <v>54</v>
      </c>
      <c r="C23" s="78">
        <v>24.130000000000003</v>
      </c>
      <c r="D23" s="56">
        <f t="shared" si="0"/>
        <v>0.5265011391887475</v>
      </c>
      <c r="E23" s="59">
        <v>125564</v>
      </c>
      <c r="H23" s="4"/>
    </row>
    <row r="24" spans="1:8" ht="13.5" customHeight="1">
      <c r="A24" s="31" t="s">
        <v>19</v>
      </c>
      <c r="B24" s="77">
        <v>72</v>
      </c>
      <c r="C24" s="78">
        <v>96.08</v>
      </c>
      <c r="D24" s="56">
        <f t="shared" si="0"/>
        <v>1.4187545231291099</v>
      </c>
      <c r="E24" s="59">
        <v>185538</v>
      </c>
      <c r="H24" s="4"/>
    </row>
    <row r="25" spans="1:8" ht="13.5" customHeight="1">
      <c r="A25" s="31" t="s">
        <v>20</v>
      </c>
      <c r="B25" s="77">
        <v>62</v>
      </c>
      <c r="C25" s="78">
        <v>149.8</v>
      </c>
      <c r="D25" s="56">
        <f t="shared" si="0"/>
        <v>3.0947785219065076</v>
      </c>
      <c r="E25" s="59">
        <v>132614</v>
      </c>
      <c r="H25" s="4"/>
    </row>
    <row r="26" spans="1:8" ht="13.5" customHeight="1">
      <c r="A26" s="31" t="s">
        <v>21</v>
      </c>
      <c r="B26" s="77">
        <v>37</v>
      </c>
      <c r="C26" s="78">
        <v>50.160000000000004</v>
      </c>
      <c r="D26" s="56">
        <f t="shared" si="0"/>
        <v>1.8628547469093084</v>
      </c>
      <c r="E26" s="59">
        <v>73771</v>
      </c>
      <c r="H26" s="4"/>
    </row>
    <row r="27" spans="1:8" ht="13.5" customHeight="1">
      <c r="A27" s="31" t="s">
        <v>22</v>
      </c>
      <c r="B27" s="77">
        <v>62</v>
      </c>
      <c r="C27" s="78">
        <v>46.81</v>
      </c>
      <c r="D27" s="56">
        <f t="shared" si="0"/>
        <v>1.1064419099678693</v>
      </c>
      <c r="E27" s="59">
        <v>115909</v>
      </c>
      <c r="H27" s="4"/>
    </row>
    <row r="28" spans="1:8" ht="13.5" customHeight="1">
      <c r="A28" s="31" t="s">
        <v>23</v>
      </c>
      <c r="B28" s="77">
        <v>28</v>
      </c>
      <c r="C28" s="78">
        <v>24.830000000000002</v>
      </c>
      <c r="D28" s="56">
        <f t="shared" si="0"/>
        <v>0.5303205374370419</v>
      </c>
      <c r="E28" s="59">
        <v>128276</v>
      </c>
      <c r="H28" s="4"/>
    </row>
    <row r="29" spans="1:8" ht="13.5" customHeight="1">
      <c r="A29" s="31" t="s">
        <v>24</v>
      </c>
      <c r="B29" s="77">
        <v>41</v>
      </c>
      <c r="C29" s="78">
        <v>49.79</v>
      </c>
      <c r="D29" s="56">
        <f t="shared" si="0"/>
        <v>1.6146174930947454</v>
      </c>
      <c r="E29" s="59">
        <v>84485</v>
      </c>
      <c r="H29" s="4"/>
    </row>
    <row r="30" spans="1:8" ht="13.5" customHeight="1">
      <c r="A30" s="31" t="s">
        <v>25</v>
      </c>
      <c r="B30" s="77">
        <v>23</v>
      </c>
      <c r="C30" s="78">
        <v>30.800000000000004</v>
      </c>
      <c r="D30" s="56">
        <f t="shared" si="0"/>
        <v>1.4401399741242382</v>
      </c>
      <c r="E30" s="59">
        <v>58594</v>
      </c>
      <c r="H30" s="4"/>
    </row>
    <row r="31" spans="1:8" ht="13.5" customHeight="1">
      <c r="A31" s="31" t="s">
        <v>26</v>
      </c>
      <c r="B31" s="77">
        <v>95</v>
      </c>
      <c r="C31" s="78">
        <v>78.364</v>
      </c>
      <c r="D31" s="56">
        <f t="shared" si="0"/>
        <v>3.2568664069258495</v>
      </c>
      <c r="E31" s="59">
        <v>65921</v>
      </c>
      <c r="H31" s="4"/>
    </row>
    <row r="32" spans="1:8" ht="13.5" customHeight="1">
      <c r="A32" s="31" t="s">
        <v>27</v>
      </c>
      <c r="B32" s="77">
        <v>492</v>
      </c>
      <c r="C32" s="78">
        <v>267.44</v>
      </c>
      <c r="D32" s="56">
        <f t="shared" si="0"/>
        <v>1.443438206768745</v>
      </c>
      <c r="E32" s="59">
        <v>507616</v>
      </c>
      <c r="H32" s="4"/>
    </row>
    <row r="33" spans="1:8" ht="13.5" customHeight="1">
      <c r="A33" s="31" t="s">
        <v>28</v>
      </c>
      <c r="B33" s="77">
        <v>68</v>
      </c>
      <c r="C33" s="78">
        <v>38.05</v>
      </c>
      <c r="D33" s="56">
        <f t="shared" si="0"/>
        <v>1.6360102847216844</v>
      </c>
      <c r="E33" s="59">
        <v>63720</v>
      </c>
      <c r="H33" s="4"/>
    </row>
    <row r="34" spans="1:8" ht="13.5" customHeight="1">
      <c r="A34" s="31" t="s">
        <v>58</v>
      </c>
      <c r="B34" s="77">
        <v>65</v>
      </c>
      <c r="C34" s="78">
        <v>29.069999999999997</v>
      </c>
      <c r="D34" s="56">
        <f t="shared" si="0"/>
        <v>1.3908671652481286</v>
      </c>
      <c r="E34" s="59">
        <v>57262</v>
      </c>
      <c r="H34" s="4"/>
    </row>
    <row r="35" spans="1:8" ht="13.5" customHeight="1">
      <c r="A35" s="31" t="s">
        <v>29</v>
      </c>
      <c r="B35" s="77">
        <v>62</v>
      </c>
      <c r="C35" s="78">
        <v>56.03</v>
      </c>
      <c r="D35" s="56">
        <f t="shared" si="0"/>
        <v>1.9900804982766604</v>
      </c>
      <c r="E35" s="59">
        <v>77136</v>
      </c>
      <c r="H35" s="4"/>
    </row>
    <row r="36" spans="1:8" ht="13.5" customHeight="1">
      <c r="A36" s="31" t="s">
        <v>30</v>
      </c>
      <c r="B36" s="77">
        <v>60</v>
      </c>
      <c r="C36" s="78">
        <v>59.510000000000005</v>
      </c>
      <c r="D36" s="56">
        <f t="shared" si="0"/>
        <v>2.8060701838185804</v>
      </c>
      <c r="E36" s="59">
        <v>58103</v>
      </c>
      <c r="H36" s="4"/>
    </row>
    <row r="37" spans="1:8" ht="13.5" customHeight="1">
      <c r="A37" s="31" t="s">
        <v>31</v>
      </c>
      <c r="B37" s="77">
        <v>67</v>
      </c>
      <c r="C37" s="78">
        <v>33.22</v>
      </c>
      <c r="D37" s="56">
        <f t="shared" si="0"/>
        <v>1.6262029165425518</v>
      </c>
      <c r="E37" s="59">
        <v>55967</v>
      </c>
      <c r="H37" s="4"/>
    </row>
    <row r="38" spans="1:8" ht="13.5" customHeight="1">
      <c r="A38" s="31" t="s">
        <v>32</v>
      </c>
      <c r="B38" s="77">
        <v>7.5</v>
      </c>
      <c r="C38" s="78">
        <v>6.41</v>
      </c>
      <c r="D38" s="56">
        <f t="shared" si="0"/>
        <v>0.5825916877526686</v>
      </c>
      <c r="E38" s="59">
        <v>30144</v>
      </c>
      <c r="H38" s="4"/>
    </row>
    <row r="39" spans="1:8" ht="13.5" customHeight="1">
      <c r="A39" s="43" t="s">
        <v>62</v>
      </c>
      <c r="B39" s="77">
        <v>16</v>
      </c>
      <c r="C39" s="78">
        <v>33.46</v>
      </c>
      <c r="D39" s="56">
        <f t="shared" si="0"/>
        <v>4.347492785578694</v>
      </c>
      <c r="E39" s="59">
        <v>21086</v>
      </c>
      <c r="H39" s="4"/>
    </row>
    <row r="40" spans="1:8" ht="13.5" customHeight="1">
      <c r="A40" s="27" t="s">
        <v>63</v>
      </c>
      <c r="B40" s="77">
        <v>14</v>
      </c>
      <c r="C40" s="78">
        <v>13.07</v>
      </c>
      <c r="D40" s="56">
        <f t="shared" si="0"/>
        <v>3.2312054843965163</v>
      </c>
      <c r="E40" s="59">
        <v>11082</v>
      </c>
      <c r="H40" s="4"/>
    </row>
    <row r="41" spans="1:8" ht="13.5" customHeight="1">
      <c r="A41" s="31" t="s">
        <v>33</v>
      </c>
      <c r="B41" s="77">
        <v>4</v>
      </c>
      <c r="C41" s="78">
        <v>4.67</v>
      </c>
      <c r="D41" s="56">
        <f t="shared" si="0"/>
        <v>0.7142589486934184</v>
      </c>
      <c r="E41" s="59">
        <v>17913</v>
      </c>
      <c r="H41" s="4"/>
    </row>
    <row r="42" spans="1:8" ht="13.5" customHeight="1">
      <c r="A42" s="31" t="s">
        <v>34</v>
      </c>
      <c r="B42" s="77">
        <v>13</v>
      </c>
      <c r="C42" s="78">
        <v>16.560000000000002</v>
      </c>
      <c r="D42" s="56">
        <f t="shared" si="0"/>
        <v>1.009834913944503</v>
      </c>
      <c r="E42" s="59">
        <v>44928</v>
      </c>
      <c r="H42" s="4"/>
    </row>
    <row r="43" spans="1:8" ht="13.5" customHeight="1">
      <c r="A43" s="31" t="s">
        <v>35</v>
      </c>
      <c r="B43" s="77">
        <v>4</v>
      </c>
      <c r="C43" s="78">
        <v>5.430000000000001</v>
      </c>
      <c r="D43" s="56">
        <f t="shared" si="0"/>
        <v>1.8269326205043748</v>
      </c>
      <c r="E43" s="59">
        <v>8143</v>
      </c>
      <c r="H43" s="4"/>
    </row>
    <row r="44" spans="1:8" ht="13.5" customHeight="1">
      <c r="A44" s="31" t="s">
        <v>36</v>
      </c>
      <c r="B44" s="77">
        <v>31</v>
      </c>
      <c r="C44" s="78">
        <v>37.78000000000001</v>
      </c>
      <c r="D44" s="56">
        <f t="shared" si="0"/>
        <v>6.129017605108272</v>
      </c>
      <c r="E44" s="59">
        <v>16888</v>
      </c>
      <c r="H44" s="4"/>
    </row>
    <row r="45" spans="1:8" ht="13.5" customHeight="1">
      <c r="A45" s="31" t="s">
        <v>37</v>
      </c>
      <c r="B45" s="77">
        <v>12</v>
      </c>
      <c r="C45" s="78">
        <v>12.14</v>
      </c>
      <c r="D45" s="56">
        <f t="shared" si="0"/>
        <v>2.3550431192099937</v>
      </c>
      <c r="E45" s="59">
        <v>14123</v>
      </c>
      <c r="H45" s="4"/>
    </row>
    <row r="46" spans="1:8" ht="13.5" customHeight="1">
      <c r="A46" s="31" t="s">
        <v>38</v>
      </c>
      <c r="B46" s="77">
        <v>12</v>
      </c>
      <c r="C46" s="78">
        <v>14.35</v>
      </c>
      <c r="D46" s="56">
        <f t="shared" si="0"/>
        <v>2.34143698964628</v>
      </c>
      <c r="E46" s="59">
        <v>16791</v>
      </c>
      <c r="H46" s="4"/>
    </row>
    <row r="47" spans="1:8" ht="13.5" customHeight="1">
      <c r="A47" s="31" t="s">
        <v>39</v>
      </c>
      <c r="B47" s="77">
        <v>6</v>
      </c>
      <c r="C47" s="78">
        <v>5.51</v>
      </c>
      <c r="D47" s="56">
        <f t="shared" si="0"/>
        <v>2.60678473682592</v>
      </c>
      <c r="E47" s="59">
        <v>5791</v>
      </c>
      <c r="H47" s="4"/>
    </row>
    <row r="48" spans="1:8" ht="13.5" customHeight="1" thickBot="1">
      <c r="A48" s="34"/>
      <c r="B48" s="83"/>
      <c r="C48" s="80" t="s">
        <v>67</v>
      </c>
      <c r="D48" s="62"/>
      <c r="E48" s="46"/>
      <c r="H48" s="4"/>
    </row>
    <row r="49" spans="1:8" ht="23.25" customHeight="1" thickBot="1">
      <c r="A49" s="28" t="s">
        <v>42</v>
      </c>
      <c r="B49" s="84">
        <f>SUM(B5:B48)</f>
        <v>5252.8</v>
      </c>
      <c r="C49" s="82">
        <f>SUM(C5:C48)</f>
        <v>4064.9425458883243</v>
      </c>
      <c r="D49" s="64">
        <f>C49/E49/365*1000000</f>
        <v>1.2565070274814194</v>
      </c>
      <c r="E49" s="47">
        <f>SUM(E5:E48)</f>
        <v>8863324</v>
      </c>
      <c r="H49" s="4"/>
    </row>
    <row r="50" spans="1:5" ht="13.5" customHeight="1">
      <c r="A50" s="17" t="s">
        <v>43</v>
      </c>
      <c r="B50" s="29"/>
      <c r="C50" s="29"/>
      <c r="D50" s="19"/>
      <c r="E50" s="20"/>
    </row>
    <row r="51" spans="1:5" ht="13.5" customHeight="1">
      <c r="A51" s="17"/>
      <c r="B51" s="29"/>
      <c r="C51" s="29"/>
      <c r="D51" s="19"/>
      <c r="E51" s="20"/>
    </row>
    <row r="52" spans="1:5" ht="13.5" customHeight="1">
      <c r="A52" s="21" t="s">
        <v>44</v>
      </c>
      <c r="B52" s="30"/>
      <c r="C52" s="30"/>
      <c r="D52" s="21"/>
      <c r="E52" s="21"/>
    </row>
    <row r="53" spans="1:5" s="1" customFormat="1" ht="13.5" customHeight="1">
      <c r="A53" s="21" t="s">
        <v>59</v>
      </c>
      <c r="B53" s="30"/>
      <c r="C53" s="21"/>
      <c r="D53" s="21"/>
      <c r="E53" s="21"/>
    </row>
    <row r="54" spans="1:5" s="1" customFormat="1" ht="13.5" customHeight="1">
      <c r="A54" s="74" t="s">
        <v>61</v>
      </c>
      <c r="B54" s="74"/>
      <c r="C54" s="74"/>
      <c r="D54" s="74"/>
      <c r="E54" s="74"/>
    </row>
    <row r="55" spans="1:5" s="1" customFormat="1" ht="13.5" customHeight="1">
      <c r="A55" s="21" t="s">
        <v>72</v>
      </c>
      <c r="B55" s="30"/>
      <c r="C55" s="21"/>
      <c r="D55" s="23"/>
      <c r="E55" s="21"/>
    </row>
    <row r="56" spans="1:5" ht="13.5" customHeight="1">
      <c r="A56" s="21"/>
      <c r="B56" s="30"/>
      <c r="C56" s="30"/>
      <c r="D56" s="21"/>
      <c r="E56" s="21"/>
    </row>
    <row r="57" ht="12">
      <c r="A57" s="3"/>
    </row>
  </sheetData>
  <sheetProtection/>
  <mergeCells count="1">
    <mergeCell ref="A54:E54"/>
  </mergeCell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2013-04-25T11:58:47Z</cp:lastPrinted>
  <dcterms:created xsi:type="dcterms:W3CDTF">2003-02-17T10:48:09Z</dcterms:created>
  <dcterms:modified xsi:type="dcterms:W3CDTF">2019-05-14T00:47:27Z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