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930" windowHeight="10065" tabRatio="1000" activeTab="0"/>
  </bookViews>
  <sheets>
    <sheet name="無色ガラス" sheetId="1" r:id="rId1"/>
    <sheet name="茶色ガラス" sheetId="2" r:id="rId2"/>
    <sheet name="その他ガラス" sheetId="3" r:id="rId3"/>
    <sheet name="ペットボトル" sheetId="4" r:id="rId4"/>
    <sheet name="紙製容器包装" sheetId="5" r:id="rId5"/>
    <sheet name="プラスチック製容器包装" sheetId="6" r:id="rId6"/>
    <sheet name="白色トレイ" sheetId="7" r:id="rId7"/>
    <sheet name="鋼製容器包装" sheetId="8" r:id="rId8"/>
    <sheet name="アルミニウム製容器包装" sheetId="9" r:id="rId9"/>
    <sheet name="飲料用紙製容器包装" sheetId="10" r:id="rId10"/>
    <sheet name="ダンボール" sheetId="11" r:id="rId11"/>
    <sheet name="合計" sheetId="12" r:id="rId12"/>
  </sheets>
  <definedNames>
    <definedName name="_xlnm.Print_Area" localSheetId="8">'アルミニウム製容器包装'!$A$1:$E$57</definedName>
    <definedName name="_xlnm.Print_Area" localSheetId="2">'その他ガラス'!$A$1:$E$57</definedName>
    <definedName name="_xlnm.Print_Area" localSheetId="10">'ダンボール'!$A$1:$E$57</definedName>
    <definedName name="_xlnm.Print_Area" localSheetId="5">'プラスチック製容器包装'!$A$1:$E$57</definedName>
    <definedName name="_xlnm.Print_Area" localSheetId="3">'ペットボトル'!$A$1:$E$57</definedName>
    <definedName name="_xlnm.Print_Area" localSheetId="9">'飲料用紙製容器包装'!$A$1:$E$57</definedName>
    <definedName name="_xlnm.Print_Area" localSheetId="7">'鋼製容器包装'!$A$1:$E$57</definedName>
    <definedName name="_xlnm.Print_Area" localSheetId="4">'紙製容器包装'!$A$1:$E$57</definedName>
    <definedName name="_xlnm.Print_Area" localSheetId="1">'茶色ガラス'!$A$1:$E$57</definedName>
    <definedName name="_xlnm.Print_Area" localSheetId="6">'白色トレイ'!$A$1:$E$57</definedName>
    <definedName name="_xlnm.Print_Area" localSheetId="0">'無色ガラス'!$A$1:$E$57</definedName>
    <definedName name="_xlnm.Print_Titles" localSheetId="8">'アルミニウム製容器包装'!$1:$4</definedName>
    <definedName name="_xlnm.Print_Titles" localSheetId="2">'その他ガラス'!$2:$4</definedName>
    <definedName name="_xlnm.Print_Titles" localSheetId="10">'ダンボール'!$1:$4</definedName>
    <definedName name="_xlnm.Print_Titles" localSheetId="5">'プラスチック製容器包装'!$2:$4</definedName>
    <definedName name="_xlnm.Print_Titles" localSheetId="3">'ペットボトル'!$1:$4</definedName>
    <definedName name="_xlnm.Print_Titles" localSheetId="9">'飲料用紙製容器包装'!$1:$4</definedName>
    <definedName name="_xlnm.Print_Titles" localSheetId="7">'鋼製容器包装'!$1:$4</definedName>
    <definedName name="_xlnm.Print_Titles" localSheetId="11">'合計'!$2:$4</definedName>
    <definedName name="_xlnm.Print_Titles" localSheetId="4">'紙製容器包装'!$2:$4</definedName>
    <definedName name="_xlnm.Print_Titles" localSheetId="1">'茶色ガラス'!$2:$4</definedName>
    <definedName name="_xlnm.Print_Titles" localSheetId="6">'白色トレイ'!$2:$4</definedName>
    <definedName name="_xlnm.Print_Titles" localSheetId="0">'無色ガラス'!$2:$4</definedName>
  </definedNames>
  <calcPr fullCalcOnLoad="1"/>
</workbook>
</file>

<file path=xl/sharedStrings.xml><?xml version="1.0" encoding="utf-8"?>
<sst xmlns="http://schemas.openxmlformats.org/spreadsheetml/2006/main" count="700" uniqueCount="84">
  <si>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</si>
  <si>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</si>
  <si>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</si>
  <si>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</si>
  <si>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</si>
  <si>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</si>
  <si>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</si>
  <si>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</si>
  <si>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</si>
  <si>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</si>
  <si>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</si>
  <si>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</si>
  <si>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</si>
  <si>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</si>
  <si>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</si>
  <si>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</si>
  <si>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</si>
  <si>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</si>
  <si>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</si>
  <si>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</si>
  <si>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</si>
  <si>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</si>
  <si>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羽曵野市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</si>
  <si>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</si>
  <si>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</si>
  <si>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</si>
  <si>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</si>
  <si>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</si>
  <si>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</si>
  <si>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</si>
  <si>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</si>
  <si>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</si>
  <si>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</si>
  <si>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</si>
  <si>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</si>
  <si>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</si>
  <si>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</si>
  <si>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</si>
  <si>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</si>
  <si>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</si>
  <si>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市町村／組合名</t>
  </si>
  <si>
    <t>無色ガラス</t>
  </si>
  <si>
    <t>合　計　／　平　均</t>
  </si>
  <si>
    <t>（市町村分別収集状況調査の報告値をもとに一部加工）</t>
  </si>
  <si>
    <t>・空白は、市町村分別収集計画において、当該品目の今年度収集を未計画としているもの</t>
  </si>
  <si>
    <t>収集計画量(t)</t>
  </si>
  <si>
    <t>累積収集量(t)</t>
  </si>
  <si>
    <t>収集原単位(g）</t>
  </si>
  <si>
    <t>人口(人)</t>
  </si>
  <si>
    <t>茶色ガラス</t>
  </si>
  <si>
    <t>その他ガラス</t>
  </si>
  <si>
    <t>紙製容器包装</t>
  </si>
  <si>
    <t>プラスチック製容器包装</t>
  </si>
  <si>
    <t>白色トレイ</t>
  </si>
  <si>
    <t>鋼製容器包装</t>
  </si>
  <si>
    <t>アルミニウム製容器包装</t>
  </si>
  <si>
    <t>飲料用紙製容器包装</t>
  </si>
  <si>
    <t>合計</t>
  </si>
  <si>
    <t>四條畷市</t>
  </si>
  <si>
    <t>ダンボール</t>
  </si>
  <si>
    <t>・累積収集量は、分別収集状況の報告値の年間集計値（収集実績量）</t>
  </si>
  <si>
    <t>豊能町</t>
  </si>
  <si>
    <t>能勢町</t>
  </si>
  <si>
    <t>　</t>
  </si>
  <si>
    <t>　</t>
  </si>
  <si>
    <t xml:space="preserve"> </t>
  </si>
  <si>
    <t>　</t>
  </si>
  <si>
    <t xml:space="preserve"> </t>
  </si>
  <si>
    <t xml:space="preserve"> </t>
  </si>
  <si>
    <t>・人口は、「大阪府の推計人口（平成23年10月1日現在）」(大阪府総務部統計課調べ)の値</t>
  </si>
  <si>
    <t>平成２３年度　市町村分別収集状況</t>
  </si>
  <si>
    <t>ペットボトル</t>
  </si>
  <si>
    <t>・収集原単位は、一人一日あたりの収集量(累積収集量/人口/366日×1,000,000)</t>
  </si>
  <si>
    <t>茶色ガラス</t>
  </si>
  <si>
    <t>その他ガラス</t>
  </si>
  <si>
    <t>ペットボトル</t>
  </si>
  <si>
    <t>紙製容器包装</t>
  </si>
  <si>
    <t>プラスチック製容器包装</t>
  </si>
  <si>
    <t>白色トレイ</t>
  </si>
  <si>
    <t>鋼製容器包装</t>
  </si>
  <si>
    <t>アルミニウム製容器包装</t>
  </si>
  <si>
    <t>飲料用紙製容器包装</t>
  </si>
  <si>
    <t>ダンボール</t>
  </si>
  <si>
    <t>合計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</si>
</sst>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成&quot;ggge&quot;年&quot;m&quot;月&quot;d&quot;日出力分&quot;"/>
    <numFmt numFmtId="177" formatCode="[$-411]ggge&quot;年&quot;m&quot;月&quot;d&quot;日出力分&quot;"/>
    <numFmt numFmtId="178" formatCode="[$-411]ggge&quot;年&quot;m&quot;月分&quot;"/>
    <numFmt numFmtId="179" formatCode="[$-411]ggge&quot;年&quot;m&quot;月累計値&quot;"/>
    <numFmt numFmtId="180" formatCode="[$-411]ggge&quot;年&quot;m&quot;月現在累計値&quot;"/>
    <numFmt numFmtId="181" formatCode="[$-411]ggge&quot;年&quot;m&quot;月現在累計&quot;"/>
    <numFmt numFmtId="182" formatCode="#,##0.00_ "/>
    <numFmt numFmtId="183" formatCode="#,##0_ "/>
    <numFmt numFmtId="184" formatCode="yyyy&quot;年&quot;m&quot;月分&quot;"/>
    <numFmt numFmtId="185" formatCode="yyyy&quot;年&quot;m&quot;月現在累計値&quot;"/>
    <numFmt numFmtId="186" formatCode="yyyy&quot;年&quot;m&quot;月現在累計&quot;"/>
    <numFmt numFmtId="187" formatCode="yyyy&quot;年&quot;m&quot;月&quot;d&quot;日出力分&quot;"/>
    <numFmt numFmtId="188" formatCode="yyyy&quot;年度&quot;m&quot;月分&quot;"/>
    <numFmt numFmtId="189" formatCode="yyyy&quot;年度&quot;m&quot;月現在累計値&quot;"/>
    <numFmt numFmtId="190" formatCode="#\ ###\ ##0"/>
    <numFmt numFmtId="191" formatCode="#,##0.00_);[Red]\(#,##0.00\)"/>
    <numFmt numFmtId="192" formatCode="#,##0_);[Red]\(#,##0\)"/>
    <numFmt numFmtId="193" formatCode="0.0_);[Red]\(0.0\)"/>
    <numFmt numFmtId="194" formatCode="0.00_);[Red]\(0.00\)"/>
    <numFmt numFmtId="195" formatCode="0_ "/>
    <numFmt numFmtId="196" formatCode="0.00_ "/>
    <numFmt numFmtId="197" formatCode="#,##0.000_);[Red]\(#,##0.000\)"/>
    <numFmt numFmtId="198" formatCode="#,##0.0000_);[Red]\(#,##0.0000\)"/>
    <numFmt numFmtId="199" formatCode="#,##0.0_);[Red]\(#,##0.0\)"/>
    <numFmt numFmtId="200" formatCode="#,##0.00000_);[Red]\(#,##0.00000\)"/>
    <numFmt numFmtId="201" formatCode="#,##0.000000_);[Red]\(#,##0.000000\)"/>
    <numFmt numFmtId="202" formatCode="#,##0.0000000_);[Red]\(#,##0.0000000\)"/>
    <numFmt numFmtId="203" formatCode="#,##0.00000000_);[Red]\(#,##0.00000000\)"/>
    <numFmt numFmtId="204" formatCode="0.0_ "/>
    <numFmt numFmtId="205" formatCode="#,##0.0_ "/>
    <numFmt numFmtId="206" formatCode="0.000_);[Red]\(0.000\)"/>
    <numFmt numFmtId="207" formatCode="#,##0.0;[Red]\-#,##0.0"/>
    <numFmt numFmtId="208" formatCode="0_);[Red]\(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MS UI Gothic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4" fillId="0" borderId="0" xfId="62" applyFont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0" fontId="5" fillId="0" borderId="0" xfId="62" applyFont="1" applyAlignment="1">
      <alignment horizontal="left" vertical="center"/>
      <protection/>
    </xf>
    <xf numFmtId="0" fontId="4" fillId="0" borderId="0" xfId="62" applyNumberFormat="1" applyFont="1" applyAlignment="1">
      <alignment horizontal="left" vertical="center"/>
      <protection/>
    </xf>
    <xf numFmtId="0" fontId="4" fillId="0" borderId="0" xfId="62" applyFont="1" applyFill="1" applyAlignment="1">
      <alignment horizontal="left" vertical="center"/>
      <protection/>
    </xf>
    <xf numFmtId="191" fontId="4" fillId="0" borderId="0" xfId="61" applyNumberFormat="1" applyFont="1" applyAlignment="1">
      <alignment horizontal="left" vertical="center"/>
      <protection/>
    </xf>
    <xf numFmtId="194" fontId="5" fillId="0" borderId="0" xfId="62" applyNumberFormat="1" applyFont="1" applyAlignment="1">
      <alignment horizontal="left" vertical="center"/>
      <protection/>
    </xf>
    <xf numFmtId="194" fontId="4" fillId="0" borderId="0" xfId="62" applyNumberFormat="1" applyFont="1" applyAlignment="1">
      <alignment horizontal="left" vertical="center"/>
      <protection/>
    </xf>
    <xf numFmtId="194" fontId="4" fillId="0" borderId="0" xfId="61" applyNumberFormat="1" applyFont="1" applyAlignment="1">
      <alignment horizontal="left" vertical="center"/>
      <protection/>
    </xf>
    <xf numFmtId="0" fontId="4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left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left" vertical="center"/>
      <protection/>
    </xf>
    <xf numFmtId="0" fontId="7" fillId="0" borderId="14" xfId="62" applyFont="1" applyFill="1" applyBorder="1" applyAlignment="1">
      <alignment horizontal="left" vertical="center"/>
      <protection/>
    </xf>
    <xf numFmtId="0" fontId="7" fillId="0" borderId="0" xfId="62" applyFont="1" applyBorder="1" applyAlignment="1">
      <alignment horizontal="left" vertical="center"/>
      <protection/>
    </xf>
    <xf numFmtId="191" fontId="7" fillId="0" borderId="0" xfId="62" applyNumberFormat="1" applyFont="1" applyFill="1" applyBorder="1" applyAlignment="1">
      <alignment horizontal="right" vertical="center"/>
      <protection/>
    </xf>
    <xf numFmtId="191" fontId="7" fillId="0" borderId="0" xfId="62" applyNumberFormat="1" applyFont="1" applyBorder="1" applyAlignment="1">
      <alignment horizontal="right" vertical="center"/>
      <protection/>
    </xf>
    <xf numFmtId="192" fontId="7" fillId="0" borderId="0" xfId="62" applyNumberFormat="1" applyFont="1" applyBorder="1" applyAlignment="1">
      <alignment horizontal="right" vertical="center"/>
      <protection/>
    </xf>
    <xf numFmtId="0" fontId="7" fillId="0" borderId="0" xfId="62" applyFont="1" applyAlignment="1">
      <alignment horizontal="left" vertical="center"/>
      <protection/>
    </xf>
    <xf numFmtId="0" fontId="7" fillId="0" borderId="0" xfId="62" applyFont="1" applyFill="1" applyAlignment="1">
      <alignment horizontal="left" vertical="center"/>
      <protection/>
    </xf>
    <xf numFmtId="182" fontId="7" fillId="0" borderId="0" xfId="62" applyNumberFormat="1" applyFont="1" applyAlignment="1">
      <alignment horizontal="left" vertical="center"/>
      <protection/>
    </xf>
    <xf numFmtId="0" fontId="7" fillId="0" borderId="15" xfId="62" applyFont="1" applyFill="1" applyBorder="1" applyAlignment="1">
      <alignment horizontal="left" vertical="center"/>
      <protection/>
    </xf>
    <xf numFmtId="0" fontId="7" fillId="0" borderId="16" xfId="62" applyFont="1" applyFill="1" applyBorder="1" applyAlignment="1">
      <alignment horizontal="left" vertical="center"/>
      <protection/>
    </xf>
    <xf numFmtId="191" fontId="8" fillId="0" borderId="17" xfId="62" applyNumberFormat="1" applyFont="1" applyFill="1" applyBorder="1" applyAlignment="1">
      <alignment horizontal="right" vertical="center"/>
      <protection/>
    </xf>
    <xf numFmtId="0" fontId="7" fillId="0" borderId="18" xfId="62" applyFont="1" applyFill="1" applyBorder="1" applyAlignment="1">
      <alignment horizontal="left" vertical="center"/>
      <protection/>
    </xf>
    <xf numFmtId="0" fontId="7" fillId="0" borderId="19" xfId="62" applyFont="1" applyBorder="1" applyAlignment="1">
      <alignment horizontal="center" vertical="center"/>
      <protection/>
    </xf>
    <xf numFmtId="194" fontId="7" fillId="0" borderId="0" xfId="62" applyNumberFormat="1" applyFont="1" applyBorder="1" applyAlignment="1">
      <alignment horizontal="right" vertical="center"/>
      <protection/>
    </xf>
    <xf numFmtId="194" fontId="7" fillId="0" borderId="0" xfId="62" applyNumberFormat="1" applyFont="1" applyAlignment="1">
      <alignment horizontal="left" vertical="center"/>
      <protection/>
    </xf>
    <xf numFmtId="0" fontId="7" fillId="0" borderId="18" xfId="62" applyFont="1" applyBorder="1" applyAlignment="1">
      <alignment horizontal="left" vertic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left" vertical="center"/>
      <protection/>
    </xf>
    <xf numFmtId="0" fontId="7" fillId="0" borderId="15" xfId="62" applyFont="1" applyBorder="1" applyAlignment="1">
      <alignment horizontal="left" vertical="center"/>
      <protection/>
    </xf>
    <xf numFmtId="0" fontId="7" fillId="0" borderId="16" xfId="62" applyFont="1" applyBorder="1" applyAlignment="1">
      <alignment horizontal="left" vertical="center"/>
      <protection/>
    </xf>
    <xf numFmtId="191" fontId="7" fillId="0" borderId="0" xfId="62" applyNumberFormat="1" applyFont="1" applyAlignment="1">
      <alignment horizontal="left" vertical="center"/>
      <protection/>
    </xf>
    <xf numFmtId="0" fontId="7" fillId="0" borderId="22" xfId="62" applyFont="1" applyBorder="1" applyAlignment="1">
      <alignment horizontal="left" vertical="center"/>
      <protection/>
    </xf>
    <xf numFmtId="0" fontId="7" fillId="0" borderId="23" xfId="62" applyFont="1" applyBorder="1" applyAlignment="1">
      <alignment horizontal="center" vertical="center"/>
      <protection/>
    </xf>
    <xf numFmtId="191" fontId="8" fillId="0" borderId="11" xfId="62" applyNumberFormat="1" applyFont="1" applyBorder="1" applyAlignment="1">
      <alignment horizontal="right" vertical="center"/>
      <protection/>
    </xf>
    <xf numFmtId="191" fontId="8" fillId="0" borderId="11" xfId="62" applyNumberFormat="1" applyFont="1" applyFill="1" applyBorder="1" applyAlignment="1">
      <alignment horizontal="right" vertical="center"/>
      <protection/>
    </xf>
    <xf numFmtId="191" fontId="4" fillId="0" borderId="0" xfId="62" applyNumberFormat="1" applyFont="1" applyAlignment="1">
      <alignment horizontal="left" vertical="center"/>
      <protection/>
    </xf>
    <xf numFmtId="0" fontId="9" fillId="0" borderId="0" xfId="62" applyFont="1" applyAlignment="1">
      <alignment horizontal="left" vertical="center" indent="1"/>
      <protection/>
    </xf>
    <xf numFmtId="0" fontId="7" fillId="0" borderId="24" xfId="62" applyFont="1" applyFill="1" applyBorder="1" applyAlignment="1">
      <alignment horizontal="left" vertical="center"/>
      <protection/>
    </xf>
    <xf numFmtId="0" fontId="7" fillId="0" borderId="25" xfId="62" applyFont="1" applyFill="1" applyBorder="1" applyAlignment="1">
      <alignment horizontal="left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192" fontId="8" fillId="0" borderId="26" xfId="62" applyNumberFormat="1" applyFont="1" applyFill="1" applyBorder="1" applyAlignment="1">
      <alignment horizontal="right" vertical="center"/>
      <protection/>
    </xf>
    <xf numFmtId="192" fontId="8" fillId="0" borderId="27" xfId="62" applyNumberFormat="1" applyFont="1" applyBorder="1" applyAlignment="1">
      <alignment horizontal="right" vertical="center"/>
      <protection/>
    </xf>
    <xf numFmtId="0" fontId="7" fillId="33" borderId="11" xfId="62" applyFont="1" applyFill="1" applyBorder="1" applyAlignment="1">
      <alignment horizontal="center" vertical="center"/>
      <protection/>
    </xf>
    <xf numFmtId="194" fontId="7" fillId="33" borderId="11" xfId="62" applyNumberFormat="1" applyFont="1" applyFill="1" applyBorder="1" applyAlignment="1">
      <alignment horizontal="center" vertical="center"/>
      <protection/>
    </xf>
    <xf numFmtId="4" fontId="4" fillId="0" borderId="0" xfId="61" applyNumberFormat="1" applyFont="1" applyAlignment="1">
      <alignment horizontal="left" vertical="center"/>
      <protection/>
    </xf>
    <xf numFmtId="4" fontId="4" fillId="0" borderId="0" xfId="62" applyNumberFormat="1" applyFont="1" applyAlignment="1">
      <alignment horizontal="left" vertical="center"/>
      <protection/>
    </xf>
    <xf numFmtId="0" fontId="7" fillId="34" borderId="11" xfId="62" applyFont="1" applyFill="1" applyBorder="1" applyAlignment="1">
      <alignment horizontal="center" vertical="center"/>
      <protection/>
    </xf>
    <xf numFmtId="0" fontId="7" fillId="34" borderId="28" xfId="62" applyFont="1" applyFill="1" applyBorder="1" applyAlignment="1">
      <alignment horizontal="center" vertical="center"/>
      <protection/>
    </xf>
    <xf numFmtId="0" fontId="7" fillId="34" borderId="12" xfId="62" applyFont="1" applyFill="1" applyBorder="1" applyAlignment="1">
      <alignment horizontal="center" vertical="center"/>
      <protection/>
    </xf>
    <xf numFmtId="194" fontId="7" fillId="34" borderId="11" xfId="62" applyNumberFormat="1" applyFont="1" applyFill="1" applyBorder="1" applyAlignment="1">
      <alignment horizontal="center" vertical="center"/>
      <protection/>
    </xf>
    <xf numFmtId="194" fontId="7" fillId="34" borderId="29" xfId="62" applyNumberFormat="1" applyFont="1" applyFill="1" applyBorder="1" applyAlignment="1">
      <alignment horizontal="center" vertical="center"/>
      <protection/>
    </xf>
    <xf numFmtId="0" fontId="7" fillId="34" borderId="29" xfId="62" applyFont="1" applyFill="1" applyBorder="1" applyAlignment="1">
      <alignment horizontal="center" vertical="center"/>
      <protection/>
    </xf>
    <xf numFmtId="191" fontId="8" fillId="0" borderId="30" xfId="62" applyNumberFormat="1" applyFont="1" applyFill="1" applyBorder="1" applyAlignment="1">
      <alignment horizontal="right" vertical="center"/>
      <protection/>
    </xf>
    <xf numFmtId="191" fontId="8" fillId="0" borderId="31" xfId="62" applyNumberFormat="1" applyFont="1" applyFill="1" applyBorder="1" applyAlignment="1">
      <alignment horizontal="right" vertical="center"/>
      <protection/>
    </xf>
    <xf numFmtId="183" fontId="0" fillId="0" borderId="32" xfId="0" applyNumberFormat="1" applyFont="1" applyBorder="1" applyAlignment="1">
      <alignment vertical="center"/>
    </xf>
    <xf numFmtId="183" fontId="0" fillId="0" borderId="33" xfId="0" applyNumberFormat="1" applyFont="1" applyBorder="1" applyAlignment="1">
      <alignment vertical="center"/>
    </xf>
    <xf numFmtId="191" fontId="8" fillId="0" borderId="34" xfId="62" applyNumberFormat="1" applyFont="1" applyFill="1" applyBorder="1" applyAlignment="1">
      <alignment horizontal="right" vertical="center"/>
      <protection/>
    </xf>
    <xf numFmtId="191" fontId="8" fillId="34" borderId="17" xfId="62" applyNumberFormat="1" applyFont="1" applyFill="1" applyBorder="1" applyAlignment="1">
      <alignment horizontal="right" vertical="center"/>
      <protection/>
    </xf>
    <xf numFmtId="191" fontId="8" fillId="0" borderId="35" xfId="62" applyNumberFormat="1" applyFont="1" applyFill="1" applyBorder="1" applyAlignment="1">
      <alignment horizontal="right" vertical="center"/>
      <protection/>
    </xf>
    <xf numFmtId="191" fontId="8" fillId="34" borderId="36" xfId="62" applyNumberFormat="1" applyFont="1" applyFill="1" applyBorder="1" applyAlignment="1">
      <alignment horizontal="right" vertical="center"/>
      <protection/>
    </xf>
    <xf numFmtId="191" fontId="8" fillId="0" borderId="36" xfId="62" applyNumberFormat="1" applyFont="1" applyFill="1" applyBorder="1" applyAlignment="1">
      <alignment horizontal="right" vertical="center"/>
      <protection/>
    </xf>
    <xf numFmtId="191" fontId="8" fillId="34" borderId="30" xfId="62" applyNumberFormat="1" applyFont="1" applyFill="1" applyBorder="1" applyAlignment="1">
      <alignment horizontal="right" vertical="center"/>
      <protection/>
    </xf>
    <xf numFmtId="191" fontId="8" fillId="34" borderId="35" xfId="62" applyNumberFormat="1" applyFont="1" applyFill="1" applyBorder="1" applyAlignment="1">
      <alignment horizontal="right" vertical="center"/>
      <protection/>
    </xf>
    <xf numFmtId="191" fontId="8" fillId="0" borderId="30" xfId="62" applyNumberFormat="1" applyFont="1" applyBorder="1" applyAlignment="1">
      <alignment horizontal="right" vertical="center"/>
      <protection/>
    </xf>
    <xf numFmtId="191" fontId="8" fillId="0" borderId="35" xfId="62" applyNumberFormat="1" applyFont="1" applyBorder="1" applyAlignment="1">
      <alignment horizontal="right" vertical="center"/>
      <protection/>
    </xf>
    <xf numFmtId="191" fontId="8" fillId="0" borderId="36" xfId="62" applyNumberFormat="1" applyFont="1" applyBorder="1" applyAlignment="1">
      <alignment horizontal="right" vertical="center"/>
      <protection/>
    </xf>
    <xf numFmtId="191" fontId="8" fillId="34" borderId="11" xfId="62" applyNumberFormat="1" applyFont="1" applyFill="1" applyBorder="1" applyAlignment="1">
      <alignment horizontal="right" vertical="center"/>
      <protection/>
    </xf>
    <xf numFmtId="0" fontId="1" fillId="0" borderId="0" xfId="43" applyAlignment="1" applyProtection="1">
      <alignment horizontal="center" vertical="center"/>
      <protection/>
    </xf>
    <xf numFmtId="0" fontId="7" fillId="0" borderId="0" xfId="62" applyFont="1" applyAlignment="1">
      <alignment horizontal="left" vertical="center"/>
      <protection/>
    </xf>
    <xf numFmtId="0" fontId="1" fillId="0" borderId="0" xfId="43" applyAlignment="1" applyProtection="1">
      <alignment horizontal="center" vertical="center"/>
      <protection/>
    </xf>
    <xf numFmtId="192" fontId="8" fillId="0" borderId="17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>
      <alignment vertical="center" shrinkToFit="1"/>
    </xf>
    <xf numFmtId="192" fontId="8" fillId="0" borderId="30" xfId="0" applyNumberFormat="1" applyFont="1" applyFill="1" applyBorder="1" applyAlignment="1">
      <alignment vertical="center"/>
    </xf>
    <xf numFmtId="192" fontId="0" fillId="0" borderId="30" xfId="0" applyNumberFormat="1" applyFont="1" applyFill="1" applyBorder="1" applyAlignment="1">
      <alignment vertical="center" shrinkToFit="1"/>
    </xf>
    <xf numFmtId="192" fontId="8" fillId="0" borderId="34" xfId="0" applyNumberFormat="1" applyFont="1" applyFill="1" applyBorder="1" applyAlignment="1">
      <alignment vertical="center"/>
    </xf>
    <xf numFmtId="192" fontId="4" fillId="0" borderId="31" xfId="62" applyNumberFormat="1" applyFont="1" applyBorder="1" applyAlignment="1">
      <alignment horizontal="left" vertical="center"/>
      <protection/>
    </xf>
    <xf numFmtId="192" fontId="8" fillId="34" borderId="11" xfId="0" applyNumberFormat="1" applyFont="1" applyFill="1" applyBorder="1" applyAlignment="1">
      <alignment horizontal="right" vertical="center"/>
    </xf>
    <xf numFmtId="192" fontId="0" fillId="0" borderId="11" xfId="0" applyNumberFormat="1" applyFont="1" applyFill="1" applyBorder="1" applyAlignment="1">
      <alignment vertical="center" shrinkToFit="1"/>
    </xf>
    <xf numFmtId="192" fontId="8" fillId="0" borderId="35" xfId="0" applyNumberFormat="1" applyFont="1" applyFill="1" applyBorder="1" applyAlignment="1">
      <alignment vertical="center"/>
    </xf>
    <xf numFmtId="192" fontId="8" fillId="0" borderId="36" xfId="49" applyNumberFormat="1" applyFont="1" applyFill="1" applyBorder="1" applyAlignment="1">
      <alignment horizontal="right" vertical="center"/>
    </xf>
    <xf numFmtId="192" fontId="0" fillId="34" borderId="17" xfId="0" applyNumberFormat="1" applyFont="1" applyFill="1" applyBorder="1" applyAlignment="1">
      <alignment vertical="center" shrinkToFit="1"/>
    </xf>
    <xf numFmtId="192" fontId="0" fillId="34" borderId="11" xfId="0" applyNumberFormat="1" applyFont="1" applyFill="1" applyBorder="1" applyAlignment="1">
      <alignment vertical="center" shrinkToFit="1"/>
    </xf>
    <xf numFmtId="192" fontId="8" fillId="0" borderId="37" xfId="0" applyNumberFormat="1" applyFont="1" applyFill="1" applyBorder="1" applyAlignment="1">
      <alignment vertical="center"/>
    </xf>
    <xf numFmtId="192" fontId="0" fillId="34" borderId="37" xfId="0" applyNumberFormat="1" applyFont="1" applyFill="1" applyBorder="1" applyAlignment="1">
      <alignment vertical="center" shrinkToFit="1"/>
    </xf>
    <xf numFmtId="192" fontId="0" fillId="34" borderId="30" xfId="0" applyNumberFormat="1" applyFont="1" applyFill="1" applyBorder="1" applyAlignment="1">
      <alignment vertical="center" shrinkToFit="1"/>
    </xf>
    <xf numFmtId="192" fontId="10" fillId="0" borderId="30" xfId="62" applyNumberFormat="1" applyFont="1" applyFill="1" applyBorder="1" applyAlignment="1">
      <alignment horizontal="left" vertical="center" shrinkToFit="1"/>
      <protection/>
    </xf>
    <xf numFmtId="192" fontId="0" fillId="0" borderId="30" xfId="0" applyNumberFormat="1" applyFont="1" applyFill="1" applyBorder="1" applyAlignment="1" applyProtection="1">
      <alignment vertical="center" shrinkToFit="1"/>
      <protection locked="0"/>
    </xf>
    <xf numFmtId="192" fontId="10" fillId="34" borderId="30" xfId="62" applyNumberFormat="1" applyFont="1" applyFill="1" applyBorder="1" applyAlignment="1">
      <alignment horizontal="left" vertical="center" shrinkToFit="1"/>
      <protection/>
    </xf>
    <xf numFmtId="192" fontId="0" fillId="34" borderId="30" xfId="62" applyNumberFormat="1" applyFont="1" applyFill="1" applyBorder="1" applyAlignment="1">
      <alignment horizontal="right" vertical="center" shrinkToFit="1"/>
      <protection/>
    </xf>
    <xf numFmtId="192" fontId="8" fillId="0" borderId="36" xfId="62" applyNumberFormat="1" applyFont="1" applyFill="1" applyBorder="1" applyAlignment="1">
      <alignment horizontal="right" vertical="center"/>
      <protection/>
    </xf>
    <xf numFmtId="192" fontId="8" fillId="0" borderId="17" xfId="62" applyNumberFormat="1" applyFont="1" applyFill="1" applyBorder="1" applyAlignment="1">
      <alignment horizontal="right" vertical="center"/>
      <protection/>
    </xf>
    <xf numFmtId="192" fontId="0" fillId="34" borderId="17" xfId="62" applyNumberFormat="1" applyFont="1" applyFill="1" applyBorder="1" applyAlignment="1">
      <alignment horizontal="right" vertical="center" shrinkToFit="1"/>
      <protection/>
    </xf>
    <xf numFmtId="192" fontId="0" fillId="0" borderId="30" xfId="62" applyNumberFormat="1" applyFont="1" applyFill="1" applyBorder="1" applyAlignment="1">
      <alignment horizontal="right" vertical="center" shrinkToFit="1"/>
      <protection/>
    </xf>
    <xf numFmtId="192" fontId="8" fillId="0" borderId="11" xfId="62" applyNumberFormat="1" applyFont="1" applyFill="1" applyBorder="1" applyAlignment="1">
      <alignment horizontal="right" vertical="center"/>
      <protection/>
    </xf>
    <xf numFmtId="192" fontId="0" fillId="34" borderId="11" xfId="62" applyNumberFormat="1" applyFont="1" applyFill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2条第6項指定物1" xfId="61"/>
    <cellStyle name="標準_特定分別基準適合物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154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5" width="16.625" style="1" customWidth="1"/>
    <col min="6" max="16384" width="9.00390625" style="1" customWidth="1"/>
  </cols>
  <sheetData>
    <row r="1" spans="1:5" ht="15" customHeight="1">
      <c r="A1" s="11" t="s">
        <v>70</v>
      </c>
      <c r="B1" s="3"/>
      <c r="C1" s="3"/>
      <c r="D1" s="3"/>
      <c r="E1" s="3"/>
    </row>
    <row r="2" spans="1:5" ht="15" customHeight="1">
      <c r="A2" s="11" t="s">
        <v>41</v>
      </c>
      <c r="B2" s="3"/>
      <c r="C2" s="3"/>
      <c r="D2" s="3"/>
      <c r="E2" s="3"/>
    </row>
    <row r="3" spans="1:5" ht="13.5" customHeight="1" thickBot="1">
      <c r="A3" s="3"/>
      <c r="B3" s="3"/>
      <c r="C3" s="3"/>
      <c r="D3" s="3"/>
      <c r="E3" s="3"/>
    </row>
    <row r="4" spans="1:5" s="10" customFormat="1" ht="15" customHeight="1" thickBot="1">
      <c r="A4" s="12" t="s">
        <v>40</v>
      </c>
      <c r="B4" s="52" t="s">
        <v>45</v>
      </c>
      <c r="C4" s="53" t="s">
        <v>46</v>
      </c>
      <c r="D4" s="52" t="s">
        <v>47</v>
      </c>
      <c r="E4" s="54" t="s">
        <v>48</v>
      </c>
    </row>
    <row r="5" spans="1:5" ht="13.5" customHeight="1">
      <c r="A5" s="15" t="s">
        <v>0</v>
      </c>
      <c r="B5" s="76">
        <v>5400</v>
      </c>
      <c r="C5" s="77">
        <v>4213.710000000001</v>
      </c>
      <c r="D5" s="26">
        <f>C5/E5/365*1000000</f>
        <v>4.322812004027633</v>
      </c>
      <c r="E5" s="60">
        <v>2670579</v>
      </c>
    </row>
    <row r="6" spans="1:5" ht="13.5" customHeight="1">
      <c r="A6" s="16" t="s">
        <v>1</v>
      </c>
      <c r="B6" s="78">
        <v>1620</v>
      </c>
      <c r="C6" s="79">
        <v>734.93</v>
      </c>
      <c r="D6" s="26">
        <f aca="true" t="shared" si="0" ref="D6:D47">C6/E6/365*1000000</f>
        <v>2.389394434830415</v>
      </c>
      <c r="E6" s="61">
        <v>842685</v>
      </c>
    </row>
    <row r="7" spans="1:5" ht="13.5" customHeight="1">
      <c r="A7" s="16" t="s">
        <v>2</v>
      </c>
      <c r="B7" s="78">
        <v>604</v>
      </c>
      <c r="C7" s="79">
        <v>550.04</v>
      </c>
      <c r="D7" s="26">
        <f t="shared" si="0"/>
        <v>7.579704268337846</v>
      </c>
      <c r="E7" s="61">
        <v>198815</v>
      </c>
    </row>
    <row r="8" spans="1:5" ht="13.5" customHeight="1">
      <c r="A8" s="16" t="s">
        <v>3</v>
      </c>
      <c r="B8" s="78">
        <v>618</v>
      </c>
      <c r="C8" s="79">
        <v>500.05000000000007</v>
      </c>
      <c r="D8" s="26">
        <f t="shared" si="0"/>
        <v>3.510534164928483</v>
      </c>
      <c r="E8" s="61">
        <v>390254</v>
      </c>
    </row>
    <row r="9" spans="1:5" ht="13.5" customHeight="1">
      <c r="A9" s="16" t="s">
        <v>4</v>
      </c>
      <c r="B9" s="78">
        <v>190</v>
      </c>
      <c r="C9" s="79">
        <v>168.83999999999997</v>
      </c>
      <c r="D9" s="26">
        <f t="shared" si="0"/>
        <v>4.4549935229238615</v>
      </c>
      <c r="E9" s="61">
        <v>103833</v>
      </c>
    </row>
    <row r="10" spans="1:5" ht="13.5" customHeight="1">
      <c r="A10" s="16" t="s">
        <v>5</v>
      </c>
      <c r="B10" s="78">
        <v>1590</v>
      </c>
      <c r="C10" s="79">
        <v>1321.6399999999999</v>
      </c>
      <c r="D10" s="58">
        <f t="shared" si="0"/>
        <v>10.127913142899178</v>
      </c>
      <c r="E10" s="61">
        <v>357520</v>
      </c>
    </row>
    <row r="11" spans="1:5" ht="13.5" customHeight="1">
      <c r="A11" s="16" t="s">
        <v>6</v>
      </c>
      <c r="B11" s="78">
        <v>148.1</v>
      </c>
      <c r="C11" s="79">
        <v>102.84000000000002</v>
      </c>
      <c r="D11" s="58">
        <f t="shared" si="0"/>
        <v>3.6467270412043997</v>
      </c>
      <c r="E11" s="61">
        <v>77262</v>
      </c>
    </row>
    <row r="12" spans="1:5" ht="13.5" customHeight="1">
      <c r="A12" s="16" t="s">
        <v>7</v>
      </c>
      <c r="B12" s="78">
        <v>662</v>
      </c>
      <c r="C12" s="79">
        <v>638.19</v>
      </c>
      <c r="D12" s="58">
        <f t="shared" si="0"/>
        <v>4.908180704941002</v>
      </c>
      <c r="E12" s="61">
        <v>356235</v>
      </c>
    </row>
    <row r="13" spans="1:5" ht="13.5" customHeight="1">
      <c r="A13" s="16" t="s">
        <v>8</v>
      </c>
      <c r="B13" s="78">
        <v>242</v>
      </c>
      <c r="C13" s="79">
        <v>182.69</v>
      </c>
      <c r="D13" s="58">
        <f t="shared" si="0"/>
        <v>5.535200972576229</v>
      </c>
      <c r="E13" s="61">
        <v>90425</v>
      </c>
    </row>
    <row r="14" spans="1:5" ht="13.5" customHeight="1">
      <c r="A14" s="16" t="s">
        <v>9</v>
      </c>
      <c r="B14" s="78">
        <v>469</v>
      </c>
      <c r="C14" s="79">
        <v>391.02</v>
      </c>
      <c r="D14" s="58">
        <f t="shared" si="0"/>
        <v>7.32795003305842</v>
      </c>
      <c r="E14" s="61">
        <v>146192</v>
      </c>
    </row>
    <row r="15" spans="1:5" ht="13.5" customHeight="1">
      <c r="A15" s="16" t="s">
        <v>10</v>
      </c>
      <c r="B15" s="78">
        <v>1566</v>
      </c>
      <c r="C15" s="79">
        <v>827.85</v>
      </c>
      <c r="D15" s="58">
        <f t="shared" si="0"/>
        <v>5.564371140362363</v>
      </c>
      <c r="E15" s="61">
        <v>407608</v>
      </c>
    </row>
    <row r="16" spans="1:5" ht="13.5" customHeight="1">
      <c r="A16" s="16" t="s">
        <v>11</v>
      </c>
      <c r="B16" s="78">
        <v>662</v>
      </c>
      <c r="C16" s="79">
        <v>656.4399999999999</v>
      </c>
      <c r="D16" s="58">
        <f t="shared" si="0"/>
        <v>6.511791884543958</v>
      </c>
      <c r="E16" s="61">
        <v>276186</v>
      </c>
    </row>
    <row r="17" spans="1:5" ht="13.5" customHeight="1">
      <c r="A17" s="16" t="s">
        <v>12</v>
      </c>
      <c r="B17" s="78">
        <v>257</v>
      </c>
      <c r="C17" s="79">
        <v>182.69</v>
      </c>
      <c r="D17" s="58">
        <f t="shared" si="0"/>
        <v>1.8471165054403944</v>
      </c>
      <c r="E17" s="61">
        <v>270974</v>
      </c>
    </row>
    <row r="18" spans="1:5" ht="13.5" customHeight="1">
      <c r="A18" s="16" t="s">
        <v>13</v>
      </c>
      <c r="B18" s="78">
        <v>318</v>
      </c>
      <c r="C18" s="79">
        <v>284.96000000000004</v>
      </c>
      <c r="D18" s="58">
        <f t="shared" si="0"/>
        <v>7.771220250115699</v>
      </c>
      <c r="E18" s="61">
        <v>100462</v>
      </c>
    </row>
    <row r="19" spans="1:5" ht="13.5" customHeight="1">
      <c r="A19" s="16" t="s">
        <v>14</v>
      </c>
      <c r="B19" s="78">
        <v>125</v>
      </c>
      <c r="C19" s="79">
        <v>161.35999999999996</v>
      </c>
      <c r="D19" s="58">
        <f t="shared" si="0"/>
        <v>3.733234742866978</v>
      </c>
      <c r="E19" s="61">
        <v>118418</v>
      </c>
    </row>
    <row r="20" spans="1:5" ht="13.5" customHeight="1">
      <c r="A20" s="16" t="s">
        <v>15</v>
      </c>
      <c r="B20" s="78">
        <v>319</v>
      </c>
      <c r="C20" s="79">
        <v>595.05</v>
      </c>
      <c r="D20" s="58">
        <f t="shared" si="0"/>
        <v>6.82742897359837</v>
      </c>
      <c r="E20" s="61">
        <v>238783</v>
      </c>
    </row>
    <row r="21" spans="1:5" ht="13.5" customHeight="1">
      <c r="A21" s="16" t="s">
        <v>16</v>
      </c>
      <c r="B21" s="78">
        <v>223</v>
      </c>
      <c r="C21" s="79">
        <v>160.5</v>
      </c>
      <c r="D21" s="58">
        <f t="shared" si="0"/>
        <v>3.9412568557610497</v>
      </c>
      <c r="E21" s="61">
        <v>111570</v>
      </c>
    </row>
    <row r="22" spans="1:5" ht="13.5" customHeight="1">
      <c r="A22" s="16" t="s">
        <v>17</v>
      </c>
      <c r="B22" s="78">
        <v>260</v>
      </c>
      <c r="C22" s="79">
        <v>336.34000000000003</v>
      </c>
      <c r="D22" s="58">
        <f t="shared" si="0"/>
        <v>7.445335973165445</v>
      </c>
      <c r="E22" s="61">
        <v>123766</v>
      </c>
    </row>
    <row r="23" spans="1:5" ht="13.5" customHeight="1">
      <c r="A23" s="16" t="s">
        <v>18</v>
      </c>
      <c r="B23" s="78">
        <v>172</v>
      </c>
      <c r="C23" s="79">
        <v>235.43</v>
      </c>
      <c r="D23" s="58">
        <f t="shared" si="0"/>
        <v>5.087781684612643</v>
      </c>
      <c r="E23" s="61">
        <v>126777</v>
      </c>
    </row>
    <row r="24" spans="1:5" ht="13.5" customHeight="1">
      <c r="A24" s="16" t="s">
        <v>19</v>
      </c>
      <c r="B24" s="78">
        <v>330</v>
      </c>
      <c r="C24" s="79">
        <v>255.88</v>
      </c>
      <c r="D24" s="58">
        <f t="shared" si="0"/>
        <v>3.7763878941294937</v>
      </c>
      <c r="E24" s="61">
        <v>185638</v>
      </c>
    </row>
    <row r="25" spans="1:5" ht="13.5" customHeight="1">
      <c r="A25" s="16" t="s">
        <v>20</v>
      </c>
      <c r="B25" s="78">
        <v>427</v>
      </c>
      <c r="C25" s="79">
        <v>422.93000000000006</v>
      </c>
      <c r="D25" s="58">
        <f t="shared" si="0"/>
        <v>8.845672474403958</v>
      </c>
      <c r="E25" s="61">
        <v>130992</v>
      </c>
    </row>
    <row r="26" spans="1:5" ht="13.5" customHeight="1">
      <c r="A26" s="16" t="s">
        <v>21</v>
      </c>
      <c r="B26" s="78">
        <v>33</v>
      </c>
      <c r="C26" s="79">
        <v>24.2</v>
      </c>
      <c r="D26" s="58">
        <f t="shared" si="0"/>
        <v>0.891878689019407</v>
      </c>
      <c r="E26" s="61">
        <v>74339</v>
      </c>
    </row>
    <row r="27" spans="1:5" ht="13.5" customHeight="1">
      <c r="A27" s="16" t="s">
        <v>22</v>
      </c>
      <c r="B27" s="78">
        <v>54</v>
      </c>
      <c r="C27" s="79">
        <v>54.11</v>
      </c>
      <c r="D27" s="58">
        <f t="shared" si="0"/>
        <v>1.2697344445797638</v>
      </c>
      <c r="E27" s="61">
        <v>116754</v>
      </c>
    </row>
    <row r="28" spans="1:5" ht="13.5" customHeight="1">
      <c r="A28" s="16" t="s">
        <v>23</v>
      </c>
      <c r="B28" s="78">
        <v>332</v>
      </c>
      <c r="C28" s="79">
        <v>195.08</v>
      </c>
      <c r="D28" s="58">
        <f>C28/E28/365*1000000</f>
        <v>4.138525625849111</v>
      </c>
      <c r="E28" s="61">
        <v>129144</v>
      </c>
    </row>
    <row r="29" spans="1:5" ht="13.5" customHeight="1">
      <c r="A29" s="16" t="s">
        <v>24</v>
      </c>
      <c r="B29" s="78">
        <v>283</v>
      </c>
      <c r="C29" s="79">
        <v>281.58000000000004</v>
      </c>
      <c r="D29" s="58">
        <f t="shared" si="0"/>
        <v>9.139452603330458</v>
      </c>
      <c r="E29" s="61">
        <v>84409</v>
      </c>
    </row>
    <row r="30" spans="1:5" ht="13.5" customHeight="1">
      <c r="A30" s="16" t="s">
        <v>25</v>
      </c>
      <c r="B30" s="78">
        <v>107</v>
      </c>
      <c r="C30" s="79">
        <v>80.48</v>
      </c>
      <c r="D30" s="58">
        <f t="shared" si="0"/>
        <v>3.7269387560415725</v>
      </c>
      <c r="E30" s="61">
        <v>59162</v>
      </c>
    </row>
    <row r="31" spans="1:5" ht="13.5" customHeight="1">
      <c r="A31" s="16" t="s">
        <v>26</v>
      </c>
      <c r="B31" s="78">
        <v>248</v>
      </c>
      <c r="C31" s="79">
        <v>230.74</v>
      </c>
      <c r="D31" s="58">
        <f t="shared" si="0"/>
        <v>9.548012861720368</v>
      </c>
      <c r="E31" s="61">
        <v>66209</v>
      </c>
    </row>
    <row r="32" spans="1:5" ht="13.5" customHeight="1">
      <c r="A32" s="16" t="s">
        <v>27</v>
      </c>
      <c r="B32" s="78">
        <v>627</v>
      </c>
      <c r="C32" s="79">
        <v>941.6099999999999</v>
      </c>
      <c r="D32" s="58">
        <f t="shared" si="0"/>
        <v>5.069094480166813</v>
      </c>
      <c r="E32" s="61">
        <v>508918</v>
      </c>
    </row>
    <row r="33" spans="1:5" ht="13.5" customHeight="1">
      <c r="A33" s="16" t="s">
        <v>28</v>
      </c>
      <c r="B33" s="78">
        <v>165</v>
      </c>
      <c r="C33" s="79">
        <v>157.9</v>
      </c>
      <c r="D33" s="58">
        <f t="shared" si="0"/>
        <v>6.750452363673674</v>
      </c>
      <c r="E33" s="61">
        <v>64085</v>
      </c>
    </row>
    <row r="34" spans="1:5" ht="13.5" customHeight="1">
      <c r="A34" s="16" t="s">
        <v>58</v>
      </c>
      <c r="B34" s="78">
        <v>91</v>
      </c>
      <c r="C34" s="79">
        <v>90.71000000000001</v>
      </c>
      <c r="D34" s="58">
        <f t="shared" si="0"/>
        <v>4.322998677031824</v>
      </c>
      <c r="E34" s="61">
        <v>57488</v>
      </c>
    </row>
    <row r="35" spans="1:5" ht="13.5" customHeight="1">
      <c r="A35" s="16" t="s">
        <v>29</v>
      </c>
      <c r="B35" s="78">
        <v>266</v>
      </c>
      <c r="C35" s="79">
        <v>276.38</v>
      </c>
      <c r="D35" s="58">
        <f t="shared" si="0"/>
        <v>9.777963319370542</v>
      </c>
      <c r="E35" s="61">
        <v>77440</v>
      </c>
    </row>
    <row r="36" spans="1:5" ht="13.5" customHeight="1">
      <c r="A36" s="16" t="s">
        <v>30</v>
      </c>
      <c r="B36" s="78">
        <v>90</v>
      </c>
      <c r="C36" s="79">
        <v>95.41999999999999</v>
      </c>
      <c r="D36" s="58">
        <f t="shared" si="0"/>
        <v>4.5008807660459444</v>
      </c>
      <c r="E36" s="61">
        <v>58083</v>
      </c>
    </row>
    <row r="37" spans="1:5" ht="13.5" customHeight="1">
      <c r="A37" s="16" t="s">
        <v>31</v>
      </c>
      <c r="B37" s="78">
        <v>99</v>
      </c>
      <c r="C37" s="79">
        <v>144.24999999999997</v>
      </c>
      <c r="D37" s="58">
        <f t="shared" si="0"/>
        <v>7.016893566493639</v>
      </c>
      <c r="E37" s="61">
        <v>56322</v>
      </c>
    </row>
    <row r="38" spans="1:5" ht="13.5" customHeight="1">
      <c r="A38" s="16" t="s">
        <v>32</v>
      </c>
      <c r="B38" s="78">
        <v>97</v>
      </c>
      <c r="C38" s="79">
        <v>74.16</v>
      </c>
      <c r="D38" s="58">
        <f t="shared" si="0"/>
        <v>6.822177227579773</v>
      </c>
      <c r="E38" s="61">
        <v>29782</v>
      </c>
    </row>
    <row r="39" spans="1:5" ht="13.5" customHeight="1">
      <c r="A39" s="43" t="s">
        <v>61</v>
      </c>
      <c r="B39" s="78">
        <v>86</v>
      </c>
      <c r="C39" s="79">
        <v>86.95</v>
      </c>
      <c r="D39" s="58">
        <f t="shared" si="0"/>
        <v>11.036841089797617</v>
      </c>
      <c r="E39" s="61">
        <v>21584</v>
      </c>
    </row>
    <row r="40" spans="1:5" ht="13.5" customHeight="1">
      <c r="A40" s="27" t="s">
        <v>62</v>
      </c>
      <c r="B40" s="78">
        <v>45</v>
      </c>
      <c r="C40" s="79">
        <v>46.97</v>
      </c>
      <c r="D40" s="58">
        <f t="shared" si="0"/>
        <v>11.308984225929283</v>
      </c>
      <c r="E40" s="61">
        <v>11379</v>
      </c>
    </row>
    <row r="41" spans="1:5" ht="13.5" customHeight="1">
      <c r="A41" s="15" t="s">
        <v>33</v>
      </c>
      <c r="B41" s="78">
        <v>48</v>
      </c>
      <c r="C41" s="79">
        <v>54.95000000000001</v>
      </c>
      <c r="D41" s="58">
        <f t="shared" si="0"/>
        <v>8.335988106615696</v>
      </c>
      <c r="E41" s="61">
        <v>18060</v>
      </c>
    </row>
    <row r="42" spans="1:5" ht="13.5" customHeight="1">
      <c r="A42" s="16" t="s">
        <v>34</v>
      </c>
      <c r="B42" s="78">
        <v>102</v>
      </c>
      <c r="C42" s="79">
        <v>74.31</v>
      </c>
      <c r="D42" s="58">
        <f t="shared" si="0"/>
        <v>4.525508282301341</v>
      </c>
      <c r="E42" s="61">
        <v>44987</v>
      </c>
    </row>
    <row r="43" spans="1:5" ht="13.5" customHeight="1">
      <c r="A43" s="16" t="s">
        <v>35</v>
      </c>
      <c r="B43" s="78">
        <v>27.5</v>
      </c>
      <c r="C43" s="79">
        <v>34.82000000000001</v>
      </c>
      <c r="D43" s="58">
        <f t="shared" si="0"/>
        <v>11.790540140152345</v>
      </c>
      <c r="E43" s="61">
        <v>8091</v>
      </c>
    </row>
    <row r="44" spans="1:5" ht="13.5" customHeight="1">
      <c r="A44" s="16" t="s">
        <v>36</v>
      </c>
      <c r="B44" s="78">
        <v>76</v>
      </c>
      <c r="C44" s="79">
        <v>72.05999999999999</v>
      </c>
      <c r="D44" s="58">
        <f t="shared" si="0"/>
        <v>11.529120388591833</v>
      </c>
      <c r="E44" s="61">
        <v>17124</v>
      </c>
    </row>
    <row r="45" spans="1:5" ht="13.5" customHeight="1">
      <c r="A45" s="16" t="s">
        <v>37</v>
      </c>
      <c r="B45" s="78">
        <v>15</v>
      </c>
      <c r="C45" s="79">
        <v>15.01</v>
      </c>
      <c r="D45" s="58">
        <f t="shared" si="0"/>
        <v>2.8771627839664786</v>
      </c>
      <c r="E45" s="61">
        <v>14293</v>
      </c>
    </row>
    <row r="46" spans="1:5" ht="13.5" customHeight="1">
      <c r="A46" s="16" t="s">
        <v>38</v>
      </c>
      <c r="B46" s="78">
        <v>17</v>
      </c>
      <c r="C46" s="79">
        <v>22.229999999999997</v>
      </c>
      <c r="D46" s="58">
        <f t="shared" si="0"/>
        <v>3.5942230504007724</v>
      </c>
      <c r="E46" s="61">
        <v>16945</v>
      </c>
    </row>
    <row r="47" spans="1:5" ht="13.5" customHeight="1">
      <c r="A47" s="16" t="s">
        <v>39</v>
      </c>
      <c r="B47" s="78">
        <v>9</v>
      </c>
      <c r="C47" s="79">
        <v>8.53</v>
      </c>
      <c r="D47" s="58">
        <f t="shared" si="0"/>
        <v>3.9771720581515706</v>
      </c>
      <c r="E47" s="61">
        <v>5876</v>
      </c>
    </row>
    <row r="48" spans="1:5" ht="13.5" customHeight="1" thickBot="1">
      <c r="A48" s="44"/>
      <c r="B48" s="80"/>
      <c r="C48" s="81"/>
      <c r="D48" s="59"/>
      <c r="E48" s="46"/>
    </row>
    <row r="49" spans="1:5" ht="22.5" customHeight="1" thickBot="1">
      <c r="A49" s="12" t="s">
        <v>42</v>
      </c>
      <c r="B49" s="82">
        <f>SUM(B5:B48)</f>
        <v>19119.6</v>
      </c>
      <c r="C49" s="83">
        <f>SUM(C5:C48)</f>
        <v>15985.830000000002</v>
      </c>
      <c r="D49" s="40">
        <f>C49/E49/365*1000000</f>
        <v>4.94016709821635</v>
      </c>
      <c r="E49" s="47">
        <f>SUM(E5:E48)</f>
        <v>8865448</v>
      </c>
    </row>
    <row r="50" spans="1:5" ht="13.5">
      <c r="A50" s="17" t="s">
        <v>43</v>
      </c>
      <c r="B50" s="18"/>
      <c r="C50" s="18"/>
      <c r="D50" s="19"/>
      <c r="E50" s="20"/>
    </row>
    <row r="51" spans="1:5" ht="13.5">
      <c r="A51" s="17"/>
      <c r="B51" s="18"/>
      <c r="C51" s="18"/>
      <c r="D51" s="19"/>
      <c r="E51" s="20"/>
    </row>
    <row r="52" spans="1:5" ht="13.5" customHeight="1">
      <c r="A52" s="22" t="s">
        <v>44</v>
      </c>
      <c r="B52" s="22"/>
      <c r="C52" s="22"/>
      <c r="D52" s="21"/>
      <c r="E52" s="21"/>
    </row>
    <row r="53" spans="1:5" ht="13.5" customHeight="1">
      <c r="A53" s="21" t="s">
        <v>72</v>
      </c>
      <c r="B53" s="22"/>
      <c r="C53" s="22"/>
      <c r="D53" s="21"/>
      <c r="E53" s="21"/>
    </row>
    <row r="54" spans="1:5" ht="13.5" customHeight="1">
      <c r="A54" s="74" t="s">
        <v>60</v>
      </c>
      <c r="B54" s="74"/>
      <c r="C54" s="74"/>
      <c r="D54" s="74"/>
      <c r="E54" s="74"/>
    </row>
    <row r="55" spans="1:5" ht="13.5" customHeight="1">
      <c r="A55" s="21" t="s">
        <v>69</v>
      </c>
      <c r="B55" s="22"/>
      <c r="C55" s="22"/>
      <c r="D55" s="23"/>
      <c r="E55" s="21"/>
    </row>
    <row r="56" spans="1:5" ht="13.5" customHeight="1">
      <c r="A56" s="21"/>
      <c r="B56" s="22"/>
      <c r="C56" s="22"/>
      <c r="D56" s="21"/>
      <c r="E56" s="21"/>
    </row>
    <row r="57" spans="1:5" ht="13.5">
      <c r="A57" s="42"/>
      <c r="B57" s="5"/>
      <c r="C57" s="5"/>
      <c r="E57" s="73" t="s">
        <v>73</v>
      </c>
    </row>
    <row r="58" spans="2:3" ht="12">
      <c r="B58" s="5"/>
      <c r="C58" s="5"/>
    </row>
    <row r="59" spans="2:3" ht="12">
      <c r="B59" s="5"/>
      <c r="C59" s="5"/>
    </row>
    <row r="60" spans="2:3" ht="12">
      <c r="B60" s="5"/>
      <c r="C60" s="5"/>
    </row>
    <row r="61" spans="2:3" ht="12">
      <c r="B61" s="5"/>
      <c r="C61" s="5"/>
    </row>
    <row r="62" spans="2:3" ht="12">
      <c r="B62" s="5"/>
      <c r="C62" s="5"/>
    </row>
    <row r="63" spans="2:3" ht="12">
      <c r="B63" s="5"/>
      <c r="C63" s="5"/>
    </row>
    <row r="64" spans="2:3" ht="12">
      <c r="B64" s="5"/>
      <c r="C64" s="5"/>
    </row>
    <row r="65" spans="2:3" ht="12">
      <c r="B65" s="5"/>
      <c r="C65" s="5"/>
    </row>
    <row r="66" spans="2:3" ht="12">
      <c r="B66" s="5"/>
      <c r="C66" s="5"/>
    </row>
    <row r="67" spans="2:3" ht="12">
      <c r="B67" s="5"/>
      <c r="C67" s="5"/>
    </row>
    <row r="68" spans="2:3" ht="12">
      <c r="B68" s="5"/>
      <c r="C68" s="5"/>
    </row>
    <row r="69" spans="2:3" ht="12">
      <c r="B69" s="5"/>
      <c r="C69" s="5"/>
    </row>
    <row r="70" spans="2:3" ht="12">
      <c r="B70" s="5"/>
      <c r="C70" s="5"/>
    </row>
    <row r="71" spans="2:3" ht="12">
      <c r="B71" s="5"/>
      <c r="C71" s="5"/>
    </row>
    <row r="72" spans="2:3" ht="12">
      <c r="B72" s="5"/>
      <c r="C72" s="5"/>
    </row>
    <row r="73" spans="2:3" ht="12">
      <c r="B73" s="5"/>
      <c r="C73" s="5"/>
    </row>
    <row r="74" spans="2:3" ht="12">
      <c r="B74" s="5"/>
      <c r="C74" s="5"/>
    </row>
    <row r="75" spans="2:3" ht="12">
      <c r="B75" s="5"/>
      <c r="C75" s="5"/>
    </row>
    <row r="76" spans="2:3" ht="12">
      <c r="B76" s="5"/>
      <c r="C76" s="5"/>
    </row>
    <row r="77" spans="2:3" ht="12">
      <c r="B77" s="5"/>
      <c r="C77" s="5"/>
    </row>
    <row r="78" spans="2:3" ht="12">
      <c r="B78" s="5"/>
      <c r="C78" s="5"/>
    </row>
    <row r="79" spans="2:3" ht="12">
      <c r="B79" s="5"/>
      <c r="C79" s="5"/>
    </row>
    <row r="80" spans="2:3" ht="12">
      <c r="B80" s="5"/>
      <c r="C80" s="5"/>
    </row>
    <row r="81" spans="2:3" ht="12">
      <c r="B81" s="5"/>
      <c r="C81" s="5"/>
    </row>
    <row r="82" spans="2:3" ht="12">
      <c r="B82" s="5"/>
      <c r="C82" s="5"/>
    </row>
    <row r="83" spans="2:3" ht="12">
      <c r="B83" s="5"/>
      <c r="C83" s="5"/>
    </row>
    <row r="84" spans="2:3" ht="12">
      <c r="B84" s="5"/>
      <c r="C84" s="5"/>
    </row>
    <row r="85" spans="2:3" ht="12">
      <c r="B85" s="5"/>
      <c r="C85" s="5"/>
    </row>
    <row r="86" spans="2:3" ht="12">
      <c r="B86" s="5"/>
      <c r="C86" s="5"/>
    </row>
    <row r="87" spans="2:3" ht="12">
      <c r="B87" s="5"/>
      <c r="C87" s="5"/>
    </row>
    <row r="88" spans="2:3" ht="12">
      <c r="B88" s="5"/>
      <c r="C88" s="5"/>
    </row>
    <row r="89" spans="2:3" ht="12">
      <c r="B89" s="5"/>
      <c r="C89" s="5"/>
    </row>
    <row r="90" spans="2:3" ht="12">
      <c r="B90" s="5"/>
      <c r="C90" s="5"/>
    </row>
    <row r="91" spans="2:3" ht="12">
      <c r="B91" s="5"/>
      <c r="C91" s="5"/>
    </row>
    <row r="92" spans="2:3" ht="12">
      <c r="B92" s="5"/>
      <c r="C92" s="5"/>
    </row>
    <row r="93" spans="2:3" ht="12">
      <c r="B93" s="5"/>
      <c r="C93" s="5"/>
    </row>
    <row r="94" spans="2:3" ht="12">
      <c r="B94" s="5"/>
      <c r="C94" s="5"/>
    </row>
    <row r="95" spans="2:3" ht="12">
      <c r="B95" s="5"/>
      <c r="C95" s="5"/>
    </row>
    <row r="96" spans="2:3" ht="12">
      <c r="B96" s="5"/>
      <c r="C96" s="5"/>
    </row>
    <row r="97" spans="2:3" ht="12">
      <c r="B97" s="5"/>
      <c r="C97" s="5"/>
    </row>
    <row r="98" spans="2:3" ht="12">
      <c r="B98" s="5"/>
      <c r="C98" s="5"/>
    </row>
    <row r="99" spans="2:3" ht="12">
      <c r="B99" s="5"/>
      <c r="C99" s="5"/>
    </row>
    <row r="100" spans="2:3" ht="12">
      <c r="B100" s="5"/>
      <c r="C100" s="5"/>
    </row>
    <row r="101" spans="2:3" ht="12">
      <c r="B101" s="5"/>
      <c r="C101" s="5"/>
    </row>
    <row r="102" spans="2:3" ht="12">
      <c r="B102" s="5"/>
      <c r="C102" s="5"/>
    </row>
    <row r="103" spans="2:3" ht="12">
      <c r="B103" s="5"/>
      <c r="C103" s="5"/>
    </row>
    <row r="104" spans="2:3" ht="12">
      <c r="B104" s="5"/>
      <c r="C104" s="5"/>
    </row>
    <row r="105" spans="2:3" ht="12">
      <c r="B105" s="5"/>
      <c r="C105" s="5"/>
    </row>
    <row r="106" spans="2:3" ht="12">
      <c r="B106" s="5"/>
      <c r="C106" s="5"/>
    </row>
    <row r="107" spans="2:3" ht="12">
      <c r="B107" s="5"/>
      <c r="C107" s="5"/>
    </row>
    <row r="108" spans="2:3" ht="12">
      <c r="B108" s="5"/>
      <c r="C108" s="5"/>
    </row>
    <row r="109" spans="2:3" ht="12">
      <c r="B109" s="5"/>
      <c r="C109" s="5"/>
    </row>
    <row r="110" spans="2:3" ht="12">
      <c r="B110" s="5"/>
      <c r="C110" s="5"/>
    </row>
    <row r="111" spans="2:3" ht="12">
      <c r="B111" s="5"/>
      <c r="C111" s="5"/>
    </row>
    <row r="112" spans="2:3" ht="12">
      <c r="B112" s="5"/>
      <c r="C112" s="5"/>
    </row>
    <row r="113" spans="2:3" ht="12">
      <c r="B113" s="5"/>
      <c r="C113" s="5"/>
    </row>
    <row r="114" spans="2:3" ht="12">
      <c r="B114" s="5"/>
      <c r="C114" s="5"/>
    </row>
    <row r="115" spans="2:3" ht="12">
      <c r="B115" s="5"/>
      <c r="C115" s="5"/>
    </row>
    <row r="116" spans="2:3" ht="12">
      <c r="B116" s="5"/>
      <c r="C116" s="5"/>
    </row>
    <row r="117" spans="2:3" ht="12">
      <c r="B117" s="5"/>
      <c r="C117" s="5"/>
    </row>
    <row r="118" spans="2:3" ht="12">
      <c r="B118" s="5"/>
      <c r="C118" s="5"/>
    </row>
    <row r="119" spans="2:3" ht="12">
      <c r="B119" s="5"/>
      <c r="C119" s="5"/>
    </row>
    <row r="120" spans="2:3" ht="12">
      <c r="B120" s="5"/>
      <c r="C120" s="5"/>
    </row>
    <row r="121" spans="2:3" ht="12">
      <c r="B121" s="5"/>
      <c r="C121" s="5"/>
    </row>
    <row r="122" spans="2:3" ht="12">
      <c r="B122" s="5"/>
      <c r="C122" s="5"/>
    </row>
    <row r="123" spans="2:3" ht="12">
      <c r="B123" s="5"/>
      <c r="C123" s="5"/>
    </row>
    <row r="124" spans="2:3" ht="12">
      <c r="B124" s="5"/>
      <c r="C124" s="5"/>
    </row>
    <row r="125" spans="2:3" ht="12">
      <c r="B125" s="5"/>
      <c r="C125" s="5"/>
    </row>
    <row r="126" spans="2:3" ht="12">
      <c r="B126" s="5"/>
      <c r="C126" s="5"/>
    </row>
    <row r="127" spans="2:3" ht="12">
      <c r="B127" s="5"/>
      <c r="C127" s="5"/>
    </row>
    <row r="128" spans="2:3" ht="12">
      <c r="B128" s="5"/>
      <c r="C128" s="5"/>
    </row>
    <row r="129" spans="2:3" ht="12">
      <c r="B129" s="5"/>
      <c r="C129" s="5"/>
    </row>
    <row r="130" spans="2:3" ht="12">
      <c r="B130" s="5"/>
      <c r="C130" s="5"/>
    </row>
    <row r="131" spans="2:3" ht="12">
      <c r="B131" s="5"/>
      <c r="C131" s="5"/>
    </row>
    <row r="132" spans="2:3" ht="12">
      <c r="B132" s="5"/>
      <c r="C132" s="5"/>
    </row>
    <row r="133" spans="2:3" ht="12">
      <c r="B133" s="5"/>
      <c r="C133" s="5"/>
    </row>
    <row r="134" spans="2:3" ht="12">
      <c r="B134" s="5"/>
      <c r="C134" s="5"/>
    </row>
    <row r="135" spans="2:3" ht="12">
      <c r="B135" s="5"/>
      <c r="C135" s="5"/>
    </row>
    <row r="136" spans="2:3" ht="12">
      <c r="B136" s="5"/>
      <c r="C136" s="5"/>
    </row>
    <row r="137" spans="2:3" ht="12">
      <c r="B137" s="5"/>
      <c r="C137" s="5"/>
    </row>
    <row r="138" spans="2:3" ht="12">
      <c r="B138" s="5"/>
      <c r="C138" s="5"/>
    </row>
    <row r="139" spans="2:3" ht="12">
      <c r="B139" s="5"/>
      <c r="C139" s="5"/>
    </row>
    <row r="140" spans="2:3" ht="12">
      <c r="B140" s="5"/>
      <c r="C140" s="5"/>
    </row>
    <row r="141" spans="2:3" ht="12">
      <c r="B141" s="5"/>
      <c r="C141" s="5"/>
    </row>
    <row r="142" spans="2:3" ht="12">
      <c r="B142" s="5"/>
      <c r="C142" s="5"/>
    </row>
    <row r="143" spans="2:3" ht="12">
      <c r="B143" s="5"/>
      <c r="C143" s="5"/>
    </row>
    <row r="144" spans="2:3" ht="12">
      <c r="B144" s="5"/>
      <c r="C144" s="5"/>
    </row>
    <row r="145" spans="2:3" ht="12">
      <c r="B145" s="5"/>
      <c r="C145" s="5"/>
    </row>
    <row r="146" spans="2:3" ht="12">
      <c r="B146" s="5"/>
      <c r="C146" s="5"/>
    </row>
    <row r="147" spans="2:3" ht="12">
      <c r="B147" s="5"/>
      <c r="C147" s="5"/>
    </row>
    <row r="148" spans="2:3" ht="12">
      <c r="B148" s="5"/>
      <c r="C148" s="5"/>
    </row>
    <row r="149" spans="2:3" ht="12">
      <c r="B149" s="5"/>
      <c r="C149" s="5"/>
    </row>
    <row r="150" spans="2:3" ht="12">
      <c r="B150" s="5"/>
      <c r="C150" s="5"/>
    </row>
    <row r="151" spans="2:3" ht="12">
      <c r="B151" s="5"/>
      <c r="C151" s="5"/>
    </row>
    <row r="152" spans="2:3" ht="12">
      <c r="B152" s="5"/>
      <c r="C152" s="5"/>
    </row>
    <row r="153" spans="2:3" ht="12">
      <c r="B153" s="5"/>
      <c r="C153" s="5"/>
    </row>
    <row r="154" spans="2:3" ht="12">
      <c r="B154" s="5"/>
      <c r="C154" s="5"/>
    </row>
  </sheetData>
  <sheetProtection/>
  <mergeCells count="1">
    <mergeCell ref="A54:E54"/>
  </mergeCells>
  <hyperlinks>
    <hyperlink ref="E57" location="茶色ガラス!A1" display="茶色ガラス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9" customWidth="1"/>
    <col min="3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1" t="s">
        <v>70</v>
      </c>
      <c r="B1" s="7"/>
      <c r="C1" s="3"/>
      <c r="D1" s="3"/>
      <c r="E1" s="3"/>
    </row>
    <row r="2" spans="1:5" ht="15" customHeight="1">
      <c r="A2" s="11" t="s">
        <v>56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s="1" customFormat="1" ht="15" customHeight="1" thickBot="1">
      <c r="A4" s="12" t="s">
        <v>40</v>
      </c>
      <c r="B4" s="55" t="s">
        <v>45</v>
      </c>
      <c r="C4" s="52" t="s">
        <v>46</v>
      </c>
      <c r="D4" s="45" t="s">
        <v>47</v>
      </c>
      <c r="E4" s="14" t="s">
        <v>48</v>
      </c>
    </row>
    <row r="5" spans="1:8" ht="13.5" customHeight="1">
      <c r="A5" s="35" t="s">
        <v>0</v>
      </c>
      <c r="B5" s="76">
        <v>500</v>
      </c>
      <c r="C5" s="77">
        <v>242.82999999999996</v>
      </c>
      <c r="D5" s="26">
        <f>C5/E5/365*1000000</f>
        <v>0.24911739036099534</v>
      </c>
      <c r="E5" s="60">
        <v>2670579</v>
      </c>
      <c r="H5" s="4"/>
    </row>
    <row r="6" spans="1:8" ht="13.5" customHeight="1">
      <c r="A6" s="31" t="s">
        <v>1</v>
      </c>
      <c r="B6" s="78">
        <v>70</v>
      </c>
      <c r="C6" s="79">
        <v>68.87</v>
      </c>
      <c r="D6" s="58">
        <f aca="true" t="shared" si="0" ref="D6:D47">C6/E6/365*1000000</f>
        <v>0.22390920866854083</v>
      </c>
      <c r="E6" s="61">
        <v>842685</v>
      </c>
      <c r="H6" s="4"/>
    </row>
    <row r="7" spans="1:8" ht="13.5" customHeight="1">
      <c r="A7" s="31" t="s">
        <v>2</v>
      </c>
      <c r="B7" s="78">
        <v>15</v>
      </c>
      <c r="C7" s="79">
        <v>15.829999999999998</v>
      </c>
      <c r="D7" s="58">
        <f t="shared" si="0"/>
        <v>0.21814180526468638</v>
      </c>
      <c r="E7" s="61">
        <v>198815</v>
      </c>
      <c r="H7" s="4"/>
    </row>
    <row r="8" spans="1:8" ht="13.5" customHeight="1">
      <c r="A8" s="31" t="s">
        <v>3</v>
      </c>
      <c r="B8" s="78">
        <v>55</v>
      </c>
      <c r="C8" s="79">
        <v>16.2</v>
      </c>
      <c r="D8" s="58">
        <f t="shared" si="0"/>
        <v>0.11372993395028781</v>
      </c>
      <c r="E8" s="61">
        <v>390254</v>
      </c>
      <c r="H8" s="4"/>
    </row>
    <row r="9" spans="1:8" ht="13.5" customHeight="1">
      <c r="A9" s="31" t="s">
        <v>4</v>
      </c>
      <c r="B9" s="78">
        <v>20</v>
      </c>
      <c r="C9" s="79">
        <v>17.96</v>
      </c>
      <c r="D9" s="58">
        <f t="shared" si="0"/>
        <v>0.4738905690103801</v>
      </c>
      <c r="E9" s="61">
        <v>103833</v>
      </c>
      <c r="H9" s="4"/>
    </row>
    <row r="10" spans="1:8" ht="13.5" customHeight="1">
      <c r="A10" s="31" t="s">
        <v>5</v>
      </c>
      <c r="B10" s="78">
        <v>10</v>
      </c>
      <c r="C10" s="79">
        <v>5.699999999999999</v>
      </c>
      <c r="D10" s="58">
        <f t="shared" si="0"/>
        <v>0.043679901421359316</v>
      </c>
      <c r="E10" s="61">
        <v>357520</v>
      </c>
      <c r="H10" s="4"/>
    </row>
    <row r="11" spans="1:8" ht="13.5" customHeight="1">
      <c r="A11" s="31" t="s">
        <v>6</v>
      </c>
      <c r="B11" s="78">
        <v>11.6</v>
      </c>
      <c r="C11" s="79">
        <v>8.33</v>
      </c>
      <c r="D11" s="58">
        <f t="shared" si="0"/>
        <v>0.29538347192952785</v>
      </c>
      <c r="E11" s="61">
        <v>77262</v>
      </c>
      <c r="H11" s="4"/>
    </row>
    <row r="12" spans="1:8" ht="13.5" customHeight="1">
      <c r="A12" s="31" t="s">
        <v>7</v>
      </c>
      <c r="B12" s="78">
        <v>39</v>
      </c>
      <c r="C12" s="79">
        <v>31.060000000000002</v>
      </c>
      <c r="D12" s="58">
        <f>C12/E12/365*1000000</f>
        <v>0.23887571521877107</v>
      </c>
      <c r="E12" s="61">
        <v>356235</v>
      </c>
      <c r="H12" s="4"/>
    </row>
    <row r="13" spans="1:8" ht="13.5" customHeight="1">
      <c r="A13" s="31" t="s">
        <v>8</v>
      </c>
      <c r="B13" s="78">
        <v>8</v>
      </c>
      <c r="C13" s="79">
        <v>3.06</v>
      </c>
      <c r="D13" s="58">
        <f t="shared" si="0"/>
        <v>0.09271287413697114</v>
      </c>
      <c r="E13" s="61">
        <v>90425</v>
      </c>
      <c r="H13" s="4"/>
    </row>
    <row r="14" spans="1:8" ht="13.5" customHeight="1">
      <c r="A14" s="31" t="s">
        <v>9</v>
      </c>
      <c r="B14" s="78">
        <v>25</v>
      </c>
      <c r="C14" s="79">
        <v>25.200000000000003</v>
      </c>
      <c r="D14" s="58">
        <f t="shared" si="0"/>
        <v>0.4722631600252474</v>
      </c>
      <c r="E14" s="61">
        <v>146192</v>
      </c>
      <c r="H14" s="4"/>
    </row>
    <row r="15" spans="1:8" ht="13.5" customHeight="1">
      <c r="A15" s="31" t="s">
        <v>10</v>
      </c>
      <c r="B15" s="78">
        <v>31</v>
      </c>
      <c r="C15" s="79">
        <v>37.01</v>
      </c>
      <c r="D15" s="58">
        <f t="shared" si="0"/>
        <v>0.24876170309211937</v>
      </c>
      <c r="E15" s="61">
        <v>407608</v>
      </c>
      <c r="H15" s="4"/>
    </row>
    <row r="16" spans="1:8" ht="13.5" customHeight="1">
      <c r="A16" s="31" t="s">
        <v>11</v>
      </c>
      <c r="B16" s="78">
        <v>41</v>
      </c>
      <c r="C16" s="79">
        <v>33.89</v>
      </c>
      <c r="D16" s="58">
        <f t="shared" si="0"/>
        <v>0.33618400305769713</v>
      </c>
      <c r="E16" s="61">
        <v>276186</v>
      </c>
      <c r="H16" s="4"/>
    </row>
    <row r="17" spans="1:8" ht="13.5" customHeight="1">
      <c r="A17" s="31" t="s">
        <v>12</v>
      </c>
      <c r="B17" s="78">
        <v>113</v>
      </c>
      <c r="C17" s="79">
        <v>91.64</v>
      </c>
      <c r="D17" s="58">
        <f t="shared" si="0"/>
        <v>0.9265408974687052</v>
      </c>
      <c r="E17" s="61">
        <v>270974</v>
      </c>
      <c r="H17" s="4"/>
    </row>
    <row r="18" spans="1:8" ht="13.5" customHeight="1">
      <c r="A18" s="31" t="s">
        <v>13</v>
      </c>
      <c r="B18" s="78">
        <v>8</v>
      </c>
      <c r="C18" s="79">
        <v>6.69</v>
      </c>
      <c r="D18" s="58">
        <f t="shared" si="0"/>
        <v>0.18244477636606551</v>
      </c>
      <c r="E18" s="61">
        <v>100462</v>
      </c>
      <c r="H18" s="4"/>
    </row>
    <row r="19" spans="1:8" ht="13.5" customHeight="1">
      <c r="A19" s="31" t="s">
        <v>14</v>
      </c>
      <c r="B19" s="78">
        <v>10</v>
      </c>
      <c r="C19" s="79">
        <v>8.57</v>
      </c>
      <c r="D19" s="58">
        <f t="shared" si="0"/>
        <v>0.1982760395783962</v>
      </c>
      <c r="E19" s="61">
        <v>118418</v>
      </c>
      <c r="H19" s="4"/>
    </row>
    <row r="20" spans="1:8" ht="13.5" customHeight="1">
      <c r="A20" s="31" t="s">
        <v>15</v>
      </c>
      <c r="B20" s="78">
        <v>73</v>
      </c>
      <c r="C20" s="79">
        <v>18.07</v>
      </c>
      <c r="D20" s="58">
        <f t="shared" si="0"/>
        <v>0.2073298740491094</v>
      </c>
      <c r="E20" s="61">
        <v>238783</v>
      </c>
      <c r="H20" s="4"/>
    </row>
    <row r="21" spans="1:8" ht="13.5" customHeight="1">
      <c r="A21" s="31" t="s">
        <v>16</v>
      </c>
      <c r="B21" s="78">
        <v>8</v>
      </c>
      <c r="C21" s="79">
        <v>8.52</v>
      </c>
      <c r="D21" s="58">
        <f t="shared" si="0"/>
        <v>0.20921812094133418</v>
      </c>
      <c r="E21" s="61">
        <v>111570</v>
      </c>
      <c r="H21" s="4"/>
    </row>
    <row r="22" spans="1:8" ht="13.5" customHeight="1">
      <c r="A22" s="31" t="s">
        <v>17</v>
      </c>
      <c r="B22" s="78">
        <v>11</v>
      </c>
      <c r="C22" s="79">
        <v>6.0699999999999985</v>
      </c>
      <c r="D22" s="58">
        <f t="shared" si="0"/>
        <v>0.13436757256679027</v>
      </c>
      <c r="E22" s="61">
        <v>123766</v>
      </c>
      <c r="H22" s="4"/>
    </row>
    <row r="23" spans="1:8" ht="13.5" customHeight="1">
      <c r="A23" s="31" t="s">
        <v>18</v>
      </c>
      <c r="B23" s="78">
        <v>19</v>
      </c>
      <c r="C23" s="79">
        <v>18.38</v>
      </c>
      <c r="D23" s="58">
        <f t="shared" si="0"/>
        <v>0.3972026817448089</v>
      </c>
      <c r="E23" s="61">
        <v>126777</v>
      </c>
      <c r="H23" s="4"/>
    </row>
    <row r="24" spans="1:8" ht="13.5" customHeight="1">
      <c r="A24" s="31" t="s">
        <v>19</v>
      </c>
      <c r="B24" s="78">
        <v>57</v>
      </c>
      <c r="C24" s="79">
        <v>28.01</v>
      </c>
      <c r="D24" s="58">
        <f t="shared" si="0"/>
        <v>0.41338371468878815</v>
      </c>
      <c r="E24" s="61">
        <v>185638</v>
      </c>
      <c r="H24" s="4"/>
    </row>
    <row r="25" spans="1:8" ht="13.5" customHeight="1">
      <c r="A25" s="31" t="s">
        <v>20</v>
      </c>
      <c r="B25" s="78">
        <v>15</v>
      </c>
      <c r="C25" s="79">
        <v>7.7299999999999995</v>
      </c>
      <c r="D25" s="58">
        <f t="shared" si="0"/>
        <v>0.16167462281498735</v>
      </c>
      <c r="E25" s="61">
        <v>130992</v>
      </c>
      <c r="H25" s="4"/>
    </row>
    <row r="26" spans="1:8" ht="13.5" customHeight="1">
      <c r="A26" s="31" t="s">
        <v>21</v>
      </c>
      <c r="B26" s="78">
        <v>11</v>
      </c>
      <c r="C26" s="79">
        <v>8.820000000000002</v>
      </c>
      <c r="D26" s="58">
        <f t="shared" si="0"/>
        <v>0.32505661310542033</v>
      </c>
      <c r="E26" s="61">
        <v>74339</v>
      </c>
      <c r="H26" s="4"/>
    </row>
    <row r="27" spans="1:8" ht="13.5" customHeight="1">
      <c r="A27" s="31" t="s">
        <v>22</v>
      </c>
      <c r="B27" s="78">
        <v>7</v>
      </c>
      <c r="C27" s="79">
        <v>6.3</v>
      </c>
      <c r="D27" s="58">
        <f t="shared" si="0"/>
        <v>0.1478345407660786</v>
      </c>
      <c r="E27" s="61">
        <v>116754</v>
      </c>
      <c r="H27" s="4"/>
    </row>
    <row r="28" spans="1:8" ht="13.5" customHeight="1">
      <c r="A28" s="31" t="s">
        <v>23</v>
      </c>
      <c r="B28" s="78">
        <v>7</v>
      </c>
      <c r="C28" s="79">
        <v>5.989999999999999</v>
      </c>
      <c r="D28" s="58">
        <f t="shared" si="0"/>
        <v>0.12707488465673655</v>
      </c>
      <c r="E28" s="61">
        <v>129144</v>
      </c>
      <c r="H28" s="4"/>
    </row>
    <row r="29" spans="1:8" ht="13.5" customHeight="1">
      <c r="A29" s="31" t="s">
        <v>24</v>
      </c>
      <c r="B29" s="78">
        <v>29</v>
      </c>
      <c r="C29" s="79">
        <v>21.84</v>
      </c>
      <c r="D29" s="58">
        <f t="shared" si="0"/>
        <v>0.7088772102306171</v>
      </c>
      <c r="E29" s="61">
        <v>84409</v>
      </c>
      <c r="H29" s="4"/>
    </row>
    <row r="30" spans="1:8" ht="13.5" customHeight="1">
      <c r="A30" s="31" t="s">
        <v>25</v>
      </c>
      <c r="B30" s="78">
        <v>2</v>
      </c>
      <c r="C30" s="79">
        <v>2.39</v>
      </c>
      <c r="D30" s="58">
        <f t="shared" si="0"/>
        <v>0.11067822598085685</v>
      </c>
      <c r="E30" s="61">
        <v>59162</v>
      </c>
      <c r="H30" s="4"/>
    </row>
    <row r="31" spans="1:8" ht="13.5" customHeight="1">
      <c r="A31" s="31" t="s">
        <v>26</v>
      </c>
      <c r="B31" s="78"/>
      <c r="C31" s="79"/>
      <c r="D31" s="58" t="s">
        <v>68</v>
      </c>
      <c r="E31" s="61"/>
      <c r="H31" s="4"/>
    </row>
    <row r="32" spans="1:8" ht="13.5" customHeight="1">
      <c r="A32" s="31" t="s">
        <v>27</v>
      </c>
      <c r="B32" s="78">
        <v>173</v>
      </c>
      <c r="C32" s="79">
        <v>174.14</v>
      </c>
      <c r="D32" s="58">
        <f t="shared" si="0"/>
        <v>0.9374710472236369</v>
      </c>
      <c r="E32" s="61">
        <v>508918</v>
      </c>
      <c r="H32" s="4"/>
    </row>
    <row r="33" spans="1:8" ht="13.5" customHeight="1">
      <c r="A33" s="31" t="s">
        <v>28</v>
      </c>
      <c r="B33" s="78">
        <v>6</v>
      </c>
      <c r="C33" s="79">
        <v>4.83</v>
      </c>
      <c r="D33" s="58">
        <f t="shared" si="0"/>
        <v>0.20648945482295025</v>
      </c>
      <c r="E33" s="61">
        <v>64085</v>
      </c>
      <c r="H33" s="4"/>
    </row>
    <row r="34" spans="1:8" ht="13.5" customHeight="1">
      <c r="A34" s="31" t="s">
        <v>58</v>
      </c>
      <c r="B34" s="78">
        <v>8</v>
      </c>
      <c r="C34" s="79">
        <v>6.09</v>
      </c>
      <c r="D34" s="58">
        <f t="shared" si="0"/>
        <v>0.29023329228446487</v>
      </c>
      <c r="E34" s="61">
        <v>57488</v>
      </c>
      <c r="H34" s="4"/>
    </row>
    <row r="35" spans="1:8" ht="13.5" customHeight="1">
      <c r="A35" s="31" t="s">
        <v>29</v>
      </c>
      <c r="B35" s="78">
        <v>26</v>
      </c>
      <c r="C35" s="79">
        <v>20.7</v>
      </c>
      <c r="D35" s="58">
        <f t="shared" si="0"/>
        <v>0.7323389561870259</v>
      </c>
      <c r="E35" s="61">
        <v>77440</v>
      </c>
      <c r="H35" s="4"/>
    </row>
    <row r="36" spans="1:8" ht="13.5" customHeight="1">
      <c r="A36" s="31" t="s">
        <v>30</v>
      </c>
      <c r="B36" s="78">
        <v>11.8</v>
      </c>
      <c r="C36" s="79">
        <v>9.27</v>
      </c>
      <c r="D36" s="58">
        <f t="shared" si="0"/>
        <v>0.4372580664561508</v>
      </c>
      <c r="E36" s="61">
        <v>58083</v>
      </c>
      <c r="H36" s="4"/>
    </row>
    <row r="37" spans="1:8" ht="13.5" customHeight="1">
      <c r="A37" s="31" t="s">
        <v>31</v>
      </c>
      <c r="B37" s="78">
        <v>6</v>
      </c>
      <c r="C37" s="79">
        <v>4.05</v>
      </c>
      <c r="D37" s="58">
        <f t="shared" si="0"/>
        <v>0.19700810359999474</v>
      </c>
      <c r="E37" s="61">
        <v>56322</v>
      </c>
      <c r="H37" s="4"/>
    </row>
    <row r="38" spans="1:8" ht="13.5" customHeight="1">
      <c r="A38" s="31" t="s">
        <v>32</v>
      </c>
      <c r="B38" s="78">
        <v>4.2</v>
      </c>
      <c r="C38" s="79">
        <v>1.48</v>
      </c>
      <c r="D38" s="58">
        <f t="shared" si="0"/>
        <v>0.13614916797219612</v>
      </c>
      <c r="E38" s="61">
        <v>29782</v>
      </c>
      <c r="H38" s="4"/>
    </row>
    <row r="39" spans="1:8" ht="13.5" customHeight="1">
      <c r="A39" s="43" t="s">
        <v>61</v>
      </c>
      <c r="B39" s="78">
        <v>2</v>
      </c>
      <c r="C39" s="79">
        <v>2.45</v>
      </c>
      <c r="D39" s="58">
        <f t="shared" si="0"/>
        <v>0.31098632167917384</v>
      </c>
      <c r="E39" s="61">
        <v>21584</v>
      </c>
      <c r="H39" s="4"/>
    </row>
    <row r="40" spans="1:8" ht="13.5" customHeight="1">
      <c r="A40" s="27" t="s">
        <v>62</v>
      </c>
      <c r="B40" s="78">
        <v>2</v>
      </c>
      <c r="C40" s="79">
        <v>1.2100000000000004</v>
      </c>
      <c r="D40" s="58">
        <f t="shared" si="0"/>
        <v>0.2913321463354149</v>
      </c>
      <c r="E40" s="61">
        <v>11379</v>
      </c>
      <c r="H40" s="4"/>
    </row>
    <row r="41" spans="1:8" ht="13.5" customHeight="1">
      <c r="A41" s="31" t="s">
        <v>33</v>
      </c>
      <c r="B41" s="78">
        <v>1</v>
      </c>
      <c r="C41" s="79">
        <v>0.56</v>
      </c>
      <c r="D41" s="58">
        <f t="shared" si="0"/>
        <v>0.08495274503557396</v>
      </c>
      <c r="E41" s="61">
        <v>18060</v>
      </c>
      <c r="H41" s="4"/>
    </row>
    <row r="42" spans="1:8" ht="13.5" customHeight="1">
      <c r="A42" s="31" t="s">
        <v>34</v>
      </c>
      <c r="B42" s="78">
        <v>8</v>
      </c>
      <c r="C42" s="79">
        <v>7.109999999999999</v>
      </c>
      <c r="D42" s="58">
        <f t="shared" si="0"/>
        <v>0.43300180173815805</v>
      </c>
      <c r="E42" s="61">
        <v>44987</v>
      </c>
      <c r="H42" s="4"/>
    </row>
    <row r="43" spans="1:8" ht="13.5" customHeight="1">
      <c r="A43" s="31" t="s">
        <v>35</v>
      </c>
      <c r="B43" s="78">
        <v>0.7</v>
      </c>
      <c r="C43" s="79">
        <v>0.8900000000000001</v>
      </c>
      <c r="D43" s="58">
        <f t="shared" si="0"/>
        <v>0.30136647687350904</v>
      </c>
      <c r="E43" s="61">
        <v>8091</v>
      </c>
      <c r="H43" s="4"/>
    </row>
    <row r="44" spans="1:8" ht="13.5" customHeight="1">
      <c r="A44" s="31" t="s">
        <v>36</v>
      </c>
      <c r="B44" s="78">
        <v>2</v>
      </c>
      <c r="C44" s="79">
        <v>0</v>
      </c>
      <c r="D44" s="58">
        <f t="shared" si="0"/>
        <v>0</v>
      </c>
      <c r="E44" s="61">
        <v>17124</v>
      </c>
      <c r="H44" s="4"/>
    </row>
    <row r="45" spans="1:8" ht="13.5" customHeight="1">
      <c r="A45" s="31" t="s">
        <v>37</v>
      </c>
      <c r="B45" s="78">
        <v>1</v>
      </c>
      <c r="C45" s="79">
        <v>0.76</v>
      </c>
      <c r="D45" s="58">
        <f t="shared" si="0"/>
        <v>0.14567912830210017</v>
      </c>
      <c r="E45" s="61">
        <v>14293</v>
      </c>
      <c r="H45" s="4"/>
    </row>
    <row r="46" spans="1:8" ht="13.5" customHeight="1">
      <c r="A46" s="31" t="s">
        <v>38</v>
      </c>
      <c r="B46" s="78">
        <v>2</v>
      </c>
      <c r="C46" s="79">
        <v>1.98</v>
      </c>
      <c r="D46" s="58">
        <f t="shared" si="0"/>
        <v>0.32013322716120246</v>
      </c>
      <c r="E46" s="61">
        <v>16945</v>
      </c>
      <c r="H46" s="4"/>
    </row>
    <row r="47" spans="1:8" ht="13.5" customHeight="1">
      <c r="A47" s="31" t="s">
        <v>39</v>
      </c>
      <c r="B47" s="78">
        <v>1</v>
      </c>
      <c r="C47" s="79">
        <v>0.88</v>
      </c>
      <c r="D47" s="58">
        <f t="shared" si="0"/>
        <v>0.41030614433451146</v>
      </c>
      <c r="E47" s="61">
        <v>5876</v>
      </c>
      <c r="H47" s="4"/>
    </row>
    <row r="48" spans="1:8" ht="13.5" customHeight="1" thickBot="1">
      <c r="A48" s="34"/>
      <c r="B48" s="84"/>
      <c r="C48" s="81"/>
      <c r="D48" s="64"/>
      <c r="E48" s="46"/>
      <c r="H48" s="4"/>
    </row>
    <row r="49" spans="1:8" ht="22.5" customHeight="1" thickBot="1">
      <c r="A49" s="28" t="s">
        <v>42</v>
      </c>
      <c r="B49" s="85">
        <f>SUM(B5:B48)</f>
        <v>1450.3</v>
      </c>
      <c r="C49" s="83">
        <f>SUM(C5:C47)</f>
        <v>981.3600000000001</v>
      </c>
      <c r="D49" s="66">
        <f>C49/E49/365*1000000</f>
        <v>0.30555568887793316</v>
      </c>
      <c r="E49" s="47">
        <f>SUM(E5:E48)</f>
        <v>8799239</v>
      </c>
      <c r="H49" s="4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s="1" customFormat="1" ht="13.5" customHeight="1">
      <c r="A53" s="21" t="s">
        <v>72</v>
      </c>
      <c r="B53" s="30"/>
      <c r="C53" s="21"/>
      <c r="D53" s="21"/>
      <c r="E53" s="21"/>
    </row>
    <row r="54" spans="1:5" s="1" customFormat="1" ht="13.5" customHeight="1">
      <c r="A54" s="74" t="s">
        <v>60</v>
      </c>
      <c r="B54" s="74"/>
      <c r="C54" s="74"/>
      <c r="D54" s="74"/>
      <c r="E54" s="74"/>
    </row>
    <row r="55" spans="1:5" s="1" customFormat="1" ht="13.5" customHeight="1">
      <c r="A55" s="21" t="s">
        <v>69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spans="1:5" ht="13.5">
      <c r="A57" s="3"/>
      <c r="E57" s="73" t="s">
        <v>82</v>
      </c>
    </row>
  </sheetData>
  <sheetProtection/>
  <mergeCells count="1">
    <mergeCell ref="A54:E54"/>
  </mergeCells>
  <hyperlinks>
    <hyperlink ref="E57" location="ダンボール!A1" display="ダンボール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H142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9" customWidth="1"/>
    <col min="3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1" t="s">
        <v>70</v>
      </c>
      <c r="B1" s="7"/>
      <c r="C1" s="3"/>
      <c r="D1" s="3"/>
      <c r="E1" s="3"/>
    </row>
    <row r="2" spans="1:5" ht="15" customHeight="1">
      <c r="A2" s="11" t="s">
        <v>59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s="1" customFormat="1" ht="15" customHeight="1" thickBot="1">
      <c r="A4" s="12" t="s">
        <v>40</v>
      </c>
      <c r="B4" s="55" t="s">
        <v>45</v>
      </c>
      <c r="C4" s="52" t="s">
        <v>46</v>
      </c>
      <c r="D4" s="45" t="s">
        <v>47</v>
      </c>
      <c r="E4" s="14" t="s">
        <v>48</v>
      </c>
    </row>
    <row r="5" spans="1:8" ht="13.5" customHeight="1">
      <c r="A5" s="35" t="s">
        <v>0</v>
      </c>
      <c r="B5" s="76">
        <v>6100</v>
      </c>
      <c r="C5" s="77">
        <v>4478.54</v>
      </c>
      <c r="D5" s="26">
        <f>C5/E5/365*1000000</f>
        <v>4.594499021650259</v>
      </c>
      <c r="E5" s="60">
        <v>2670579</v>
      </c>
      <c r="G5" s="50"/>
      <c r="H5" s="4"/>
    </row>
    <row r="6" spans="1:8" ht="13.5" customHeight="1">
      <c r="A6" s="31" t="s">
        <v>1</v>
      </c>
      <c r="B6" s="78">
        <v>2870</v>
      </c>
      <c r="C6" s="79">
        <v>2948.48</v>
      </c>
      <c r="D6" s="58">
        <f aca="true" t="shared" si="0" ref="D6:D47">C6/E6/365*1000000</f>
        <v>9.586058132351084</v>
      </c>
      <c r="E6" s="61">
        <v>842685</v>
      </c>
      <c r="G6" s="50"/>
      <c r="H6" s="4"/>
    </row>
    <row r="7" spans="1:8" ht="13.5" customHeight="1">
      <c r="A7" s="31" t="s">
        <v>2</v>
      </c>
      <c r="B7" s="78">
        <v>1083</v>
      </c>
      <c r="C7" s="79">
        <v>1118.92</v>
      </c>
      <c r="D7" s="58">
        <f t="shared" si="0"/>
        <v>15.419028979580732</v>
      </c>
      <c r="E7" s="61">
        <v>198815</v>
      </c>
      <c r="G7" s="50"/>
      <c r="H7" s="4"/>
    </row>
    <row r="8" spans="1:8" ht="13.5" customHeight="1">
      <c r="A8" s="31" t="s">
        <v>3</v>
      </c>
      <c r="B8" s="78">
        <v>2265</v>
      </c>
      <c r="C8" s="79">
        <v>1932.6999999999998</v>
      </c>
      <c r="D8" s="58">
        <f t="shared" si="0"/>
        <v>13.568261934921063</v>
      </c>
      <c r="E8" s="61">
        <v>390254</v>
      </c>
      <c r="G8" s="50"/>
      <c r="H8" s="4"/>
    </row>
    <row r="9" spans="1:8" ht="13.5" customHeight="1">
      <c r="A9" s="31" t="s">
        <v>4</v>
      </c>
      <c r="B9" s="78">
        <v>550</v>
      </c>
      <c r="C9" s="79">
        <v>532.51</v>
      </c>
      <c r="D9" s="58">
        <f t="shared" si="0"/>
        <v>14.050749827601196</v>
      </c>
      <c r="E9" s="61">
        <v>103833</v>
      </c>
      <c r="H9" s="4"/>
    </row>
    <row r="10" spans="1:8" ht="13.5" customHeight="1">
      <c r="A10" s="31" t="s">
        <v>5</v>
      </c>
      <c r="B10" s="78">
        <v>1800</v>
      </c>
      <c r="C10" s="79">
        <v>1763.8500000000001</v>
      </c>
      <c r="D10" s="58">
        <f t="shared" si="0"/>
        <v>13.516630547730637</v>
      </c>
      <c r="E10" s="61">
        <v>357520</v>
      </c>
      <c r="G10" s="50"/>
      <c r="H10" s="4"/>
    </row>
    <row r="11" spans="1:8" ht="13.5" customHeight="1">
      <c r="A11" s="31" t="s">
        <v>6</v>
      </c>
      <c r="B11" s="78">
        <v>504</v>
      </c>
      <c r="C11" s="79">
        <v>607.3199999999999</v>
      </c>
      <c r="D11" s="58">
        <f t="shared" si="0"/>
        <v>21.535689096307422</v>
      </c>
      <c r="E11" s="61">
        <v>77262</v>
      </c>
      <c r="H11" s="4"/>
    </row>
    <row r="12" spans="1:8" ht="13.5" customHeight="1">
      <c r="A12" s="31" t="s">
        <v>7</v>
      </c>
      <c r="B12" s="78">
        <v>1888</v>
      </c>
      <c r="C12" s="79">
        <v>1870.46</v>
      </c>
      <c r="D12" s="58">
        <f>C12/E12/365*1000000</f>
        <v>14.385301683454685</v>
      </c>
      <c r="E12" s="61">
        <v>356235</v>
      </c>
      <c r="G12" s="50"/>
      <c r="H12" s="4"/>
    </row>
    <row r="13" spans="1:8" ht="13.5" customHeight="1">
      <c r="A13" s="31" t="s">
        <v>8</v>
      </c>
      <c r="B13" s="78">
        <v>531</v>
      </c>
      <c r="C13" s="79">
        <v>495</v>
      </c>
      <c r="D13" s="58">
        <f t="shared" si="0"/>
        <v>14.997670816274747</v>
      </c>
      <c r="E13" s="61">
        <v>90425</v>
      </c>
      <c r="H13" s="4"/>
    </row>
    <row r="14" spans="1:8" ht="13.5" customHeight="1">
      <c r="A14" s="31" t="s">
        <v>9</v>
      </c>
      <c r="B14" s="78">
        <v>1008</v>
      </c>
      <c r="C14" s="79">
        <v>966.31</v>
      </c>
      <c r="D14" s="58">
        <f t="shared" si="0"/>
        <v>18.109230720793523</v>
      </c>
      <c r="E14" s="61">
        <v>146192</v>
      </c>
      <c r="G14" s="50"/>
      <c r="H14" s="4"/>
    </row>
    <row r="15" spans="1:8" ht="13.5" customHeight="1">
      <c r="A15" s="31" t="s">
        <v>10</v>
      </c>
      <c r="B15" s="78">
        <v>1820</v>
      </c>
      <c r="C15" s="79">
        <v>1957.3799999999999</v>
      </c>
      <c r="D15" s="58">
        <f t="shared" si="0"/>
        <v>13.156476152349438</v>
      </c>
      <c r="E15" s="61">
        <v>407608</v>
      </c>
      <c r="G15" s="50"/>
      <c r="H15" s="4"/>
    </row>
    <row r="16" spans="1:8" ht="13.5" customHeight="1">
      <c r="A16" s="31" t="s">
        <v>11</v>
      </c>
      <c r="B16" s="78">
        <v>1441</v>
      </c>
      <c r="C16" s="79">
        <v>1393.44</v>
      </c>
      <c r="D16" s="58">
        <f t="shared" si="0"/>
        <v>13.822727566264902</v>
      </c>
      <c r="E16" s="61">
        <v>276186</v>
      </c>
      <c r="G16" s="50"/>
      <c r="H16" s="4"/>
    </row>
    <row r="17" spans="1:8" ht="13.5" customHeight="1">
      <c r="A17" s="31" t="s">
        <v>12</v>
      </c>
      <c r="B17" s="78">
        <v>1594</v>
      </c>
      <c r="C17" s="79">
        <v>1471.8100000000002</v>
      </c>
      <c r="D17" s="58">
        <f t="shared" si="0"/>
        <v>14.880970736615183</v>
      </c>
      <c r="E17" s="61">
        <v>270974</v>
      </c>
      <c r="G17" s="50"/>
      <c r="H17" s="4"/>
    </row>
    <row r="18" spans="1:8" ht="13.5" customHeight="1">
      <c r="A18" s="31" t="s">
        <v>13</v>
      </c>
      <c r="B18" s="78">
        <v>304</v>
      </c>
      <c r="C18" s="79">
        <v>259.88</v>
      </c>
      <c r="D18" s="58">
        <f t="shared" si="0"/>
        <v>7.087256873245606</v>
      </c>
      <c r="E18" s="61">
        <v>100462</v>
      </c>
      <c r="H18" s="4"/>
    </row>
    <row r="19" spans="1:8" ht="13.5" customHeight="1">
      <c r="A19" s="31" t="s">
        <v>14</v>
      </c>
      <c r="B19" s="78">
        <v>724</v>
      </c>
      <c r="C19" s="79">
        <v>662.52</v>
      </c>
      <c r="D19" s="58">
        <f t="shared" si="0"/>
        <v>15.328102886987052</v>
      </c>
      <c r="E19" s="61">
        <v>118418</v>
      </c>
      <c r="H19" s="4"/>
    </row>
    <row r="20" spans="1:8" ht="13.5" customHeight="1">
      <c r="A20" s="31" t="s">
        <v>15</v>
      </c>
      <c r="B20" s="78">
        <v>1894</v>
      </c>
      <c r="C20" s="79">
        <v>1639.63</v>
      </c>
      <c r="D20" s="58">
        <f t="shared" si="0"/>
        <v>18.812633170290056</v>
      </c>
      <c r="E20" s="61">
        <v>238783</v>
      </c>
      <c r="G20" s="50"/>
      <c r="H20" s="4"/>
    </row>
    <row r="21" spans="1:8" ht="13.5" customHeight="1">
      <c r="A21" s="31" t="s">
        <v>16</v>
      </c>
      <c r="B21" s="78">
        <v>1033</v>
      </c>
      <c r="C21" s="79">
        <v>1006.26</v>
      </c>
      <c r="D21" s="58">
        <f t="shared" si="0"/>
        <v>24.70983877681068</v>
      </c>
      <c r="E21" s="61">
        <v>111570</v>
      </c>
      <c r="G21" s="50"/>
      <c r="H21" s="4"/>
    </row>
    <row r="22" spans="1:8" ht="13.5" customHeight="1">
      <c r="A22" s="31" t="s">
        <v>17</v>
      </c>
      <c r="B22" s="78">
        <v>1188</v>
      </c>
      <c r="C22" s="79">
        <v>1206.9199999999998</v>
      </c>
      <c r="D22" s="58">
        <f t="shared" si="0"/>
        <v>26.71678923926039</v>
      </c>
      <c r="E22" s="61">
        <v>123766</v>
      </c>
      <c r="G22" s="50"/>
      <c r="H22" s="4"/>
    </row>
    <row r="23" spans="1:8" ht="13.5" customHeight="1">
      <c r="A23" s="31" t="s">
        <v>18</v>
      </c>
      <c r="B23" s="78">
        <v>298</v>
      </c>
      <c r="C23" s="79">
        <v>308.52</v>
      </c>
      <c r="D23" s="58">
        <f t="shared" si="0"/>
        <v>6.667299857013517</v>
      </c>
      <c r="E23" s="61">
        <v>126777</v>
      </c>
      <c r="H23" s="4"/>
    </row>
    <row r="24" spans="1:8" ht="13.5" customHeight="1">
      <c r="A24" s="31" t="s">
        <v>19</v>
      </c>
      <c r="B24" s="78">
        <v>1381</v>
      </c>
      <c r="C24" s="79">
        <v>1062.25</v>
      </c>
      <c r="D24" s="58">
        <f t="shared" si="0"/>
        <v>15.677145695400402</v>
      </c>
      <c r="E24" s="61">
        <v>185638</v>
      </c>
      <c r="G24" s="50"/>
      <c r="H24" s="4"/>
    </row>
    <row r="25" spans="1:8" ht="13.5" customHeight="1">
      <c r="A25" s="31" t="s">
        <v>20</v>
      </c>
      <c r="B25" s="78">
        <v>808</v>
      </c>
      <c r="C25" s="79">
        <v>724.2900000000001</v>
      </c>
      <c r="D25" s="58">
        <f t="shared" si="0"/>
        <v>15.148682090383854</v>
      </c>
      <c r="E25" s="61">
        <v>130992</v>
      </c>
      <c r="H25" s="4"/>
    </row>
    <row r="26" spans="1:8" ht="13.5" customHeight="1">
      <c r="A26" s="31" t="s">
        <v>21</v>
      </c>
      <c r="B26" s="78">
        <v>31</v>
      </c>
      <c r="C26" s="79">
        <v>84.61</v>
      </c>
      <c r="D26" s="58">
        <f t="shared" si="0"/>
        <v>3.118258507352563</v>
      </c>
      <c r="E26" s="61">
        <v>74339</v>
      </c>
      <c r="H26" s="4"/>
    </row>
    <row r="27" spans="1:8" ht="13.5" customHeight="1">
      <c r="A27" s="31" t="s">
        <v>22</v>
      </c>
      <c r="B27" s="78">
        <v>317</v>
      </c>
      <c r="C27" s="79">
        <v>333.53</v>
      </c>
      <c r="D27" s="58">
        <f t="shared" si="0"/>
        <v>7.826548314557172</v>
      </c>
      <c r="E27" s="61">
        <v>116754</v>
      </c>
      <c r="H27" s="4"/>
    </row>
    <row r="28" spans="1:8" ht="13.5" customHeight="1">
      <c r="A28" s="31" t="s">
        <v>23</v>
      </c>
      <c r="B28" s="78">
        <v>590</v>
      </c>
      <c r="C28" s="79">
        <v>517.4399999999999</v>
      </c>
      <c r="D28" s="58">
        <f t="shared" si="0"/>
        <v>10.97723344186674</v>
      </c>
      <c r="E28" s="61">
        <v>129144</v>
      </c>
      <c r="H28" s="4"/>
    </row>
    <row r="29" spans="1:8" ht="13.5" customHeight="1">
      <c r="A29" s="31" t="s">
        <v>24</v>
      </c>
      <c r="B29" s="78">
        <v>650</v>
      </c>
      <c r="C29" s="79">
        <v>639.23</v>
      </c>
      <c r="D29" s="58">
        <f t="shared" si="0"/>
        <v>20.747966075811238</v>
      </c>
      <c r="E29" s="61">
        <v>84409</v>
      </c>
      <c r="H29" s="4"/>
    </row>
    <row r="30" spans="1:8" ht="13.5" customHeight="1">
      <c r="A30" s="31" t="s">
        <v>25</v>
      </c>
      <c r="B30" s="78">
        <v>247</v>
      </c>
      <c r="C30" s="79">
        <v>240.53</v>
      </c>
      <c r="D30" s="58">
        <f t="shared" si="0"/>
        <v>11.138675186265898</v>
      </c>
      <c r="E30" s="61">
        <v>59162</v>
      </c>
      <c r="H30" s="4"/>
    </row>
    <row r="31" spans="1:8" ht="13.5" customHeight="1">
      <c r="A31" s="31" t="s">
        <v>26</v>
      </c>
      <c r="B31" s="78">
        <v>30</v>
      </c>
      <c r="C31" s="79">
        <v>14.979999999999999</v>
      </c>
      <c r="D31" s="58">
        <f t="shared" si="0"/>
        <v>0.6198718586659058</v>
      </c>
      <c r="E31" s="61">
        <v>66209</v>
      </c>
      <c r="H31" s="4"/>
    </row>
    <row r="32" spans="1:8" ht="13.5" customHeight="1">
      <c r="A32" s="31" t="s">
        <v>27</v>
      </c>
      <c r="B32" s="78">
        <v>2040</v>
      </c>
      <c r="C32" s="79">
        <v>1889.11</v>
      </c>
      <c r="D32" s="58">
        <f t="shared" si="0"/>
        <v>10.169897381535804</v>
      </c>
      <c r="E32" s="61">
        <v>508918</v>
      </c>
      <c r="G32" s="50"/>
      <c r="H32" s="4"/>
    </row>
    <row r="33" spans="1:8" ht="13.5" customHeight="1">
      <c r="A33" s="31" t="s">
        <v>28</v>
      </c>
      <c r="B33" s="78">
        <v>351</v>
      </c>
      <c r="C33" s="79">
        <v>227.4</v>
      </c>
      <c r="D33" s="58">
        <f t="shared" si="0"/>
        <v>9.721677438248218</v>
      </c>
      <c r="E33" s="61">
        <v>64085</v>
      </c>
      <c r="H33" s="4"/>
    </row>
    <row r="34" spans="1:8" ht="13.5" customHeight="1">
      <c r="A34" s="31" t="s">
        <v>58</v>
      </c>
      <c r="B34" s="78">
        <v>281</v>
      </c>
      <c r="C34" s="79">
        <v>218.82999999999998</v>
      </c>
      <c r="D34" s="58">
        <f t="shared" si="0"/>
        <v>10.428859006668217</v>
      </c>
      <c r="E34" s="61">
        <v>57488</v>
      </c>
      <c r="H34" s="4"/>
    </row>
    <row r="35" spans="1:8" ht="13.5" customHeight="1">
      <c r="A35" s="31" t="s">
        <v>29</v>
      </c>
      <c r="B35" s="78">
        <v>85</v>
      </c>
      <c r="C35" s="79">
        <v>79.28</v>
      </c>
      <c r="D35" s="58">
        <f t="shared" si="0"/>
        <v>2.8048228235027737</v>
      </c>
      <c r="E35" s="61">
        <v>77440</v>
      </c>
      <c r="H35" s="4"/>
    </row>
    <row r="36" spans="1:8" ht="13.5" customHeight="1">
      <c r="A36" s="31" t="s">
        <v>30</v>
      </c>
      <c r="B36" s="78">
        <v>347</v>
      </c>
      <c r="C36" s="79">
        <v>342.46000000000004</v>
      </c>
      <c r="D36" s="58">
        <f t="shared" si="0"/>
        <v>16.153548806750095</v>
      </c>
      <c r="E36" s="61">
        <v>58083</v>
      </c>
      <c r="H36" s="4"/>
    </row>
    <row r="37" spans="1:8" ht="13.5" customHeight="1">
      <c r="A37" s="31" t="s">
        <v>31</v>
      </c>
      <c r="B37" s="78">
        <v>773</v>
      </c>
      <c r="C37" s="79">
        <v>559.2099999999999</v>
      </c>
      <c r="D37" s="58">
        <f t="shared" si="0"/>
        <v>27.202197929420507</v>
      </c>
      <c r="E37" s="61">
        <v>56322</v>
      </c>
      <c r="H37" s="4"/>
    </row>
    <row r="38" spans="1:8" ht="13.5" customHeight="1">
      <c r="A38" s="31" t="s">
        <v>32</v>
      </c>
      <c r="B38" s="78">
        <v>106.8</v>
      </c>
      <c r="C38" s="79">
        <v>39.290000000000006</v>
      </c>
      <c r="D38" s="58">
        <f t="shared" si="0"/>
        <v>3.614392438937559</v>
      </c>
      <c r="E38" s="61">
        <v>29782</v>
      </c>
      <c r="H38" s="4"/>
    </row>
    <row r="39" spans="1:8" ht="13.5" customHeight="1">
      <c r="A39" s="43" t="s">
        <v>61</v>
      </c>
      <c r="B39" s="78">
        <v>130</v>
      </c>
      <c r="C39" s="79">
        <v>115.74000000000001</v>
      </c>
      <c r="D39" s="58">
        <f t="shared" si="0"/>
        <v>14.691247702509218</v>
      </c>
      <c r="E39" s="61">
        <v>21584</v>
      </c>
      <c r="H39" s="4"/>
    </row>
    <row r="40" spans="1:8" ht="13.5" customHeight="1">
      <c r="A40" s="27" t="s">
        <v>62</v>
      </c>
      <c r="B40" s="78">
        <v>95</v>
      </c>
      <c r="C40" s="79">
        <v>58.879999999999995</v>
      </c>
      <c r="D40" s="58">
        <f t="shared" si="0"/>
        <v>14.176559319197704</v>
      </c>
      <c r="E40" s="61">
        <v>11379</v>
      </c>
      <c r="H40" s="4"/>
    </row>
    <row r="41" spans="1:8" ht="13.5" customHeight="1">
      <c r="A41" s="31" t="s">
        <v>33</v>
      </c>
      <c r="B41" s="78">
        <v>161</v>
      </c>
      <c r="C41" s="79">
        <v>143.8</v>
      </c>
      <c r="D41" s="58">
        <f t="shared" si="0"/>
        <v>21.814651314492032</v>
      </c>
      <c r="E41" s="61">
        <v>18060</v>
      </c>
      <c r="H41" s="4"/>
    </row>
    <row r="42" spans="1:8" ht="13.5" customHeight="1">
      <c r="A42" s="31" t="s">
        <v>34</v>
      </c>
      <c r="B42" s="78">
        <v>126</v>
      </c>
      <c r="C42" s="79">
        <v>135.44</v>
      </c>
      <c r="D42" s="58">
        <f t="shared" si="0"/>
        <v>8.248349370944604</v>
      </c>
      <c r="E42" s="61">
        <v>44987</v>
      </c>
      <c r="H42" s="4"/>
    </row>
    <row r="43" spans="1:8" ht="13.5" customHeight="1">
      <c r="A43" s="31" t="s">
        <v>35</v>
      </c>
      <c r="B43" s="78">
        <v>20.4</v>
      </c>
      <c r="C43" s="79">
        <v>23.28</v>
      </c>
      <c r="D43" s="58">
        <f t="shared" si="0"/>
        <v>7.882934361365495</v>
      </c>
      <c r="E43" s="61">
        <v>8091</v>
      </c>
      <c r="H43" s="4"/>
    </row>
    <row r="44" spans="1:8" ht="13.5" customHeight="1">
      <c r="A44" s="31" t="s">
        <v>36</v>
      </c>
      <c r="B44" s="78">
        <v>7</v>
      </c>
      <c r="C44" s="79">
        <v>20.64</v>
      </c>
      <c r="D44" s="58">
        <f t="shared" si="0"/>
        <v>3.3022626258747634</v>
      </c>
      <c r="E44" s="61">
        <v>17124</v>
      </c>
      <c r="H44" s="4"/>
    </row>
    <row r="45" spans="1:8" ht="13.5" customHeight="1">
      <c r="A45" s="31" t="s">
        <v>37</v>
      </c>
      <c r="B45" s="78">
        <v>59</v>
      </c>
      <c r="C45" s="79">
        <v>49.63</v>
      </c>
      <c r="D45" s="58">
        <f t="shared" si="0"/>
        <v>9.513230444254253</v>
      </c>
      <c r="E45" s="61">
        <v>14293</v>
      </c>
      <c r="H45" s="4"/>
    </row>
    <row r="46" spans="1:8" ht="13.5" customHeight="1">
      <c r="A46" s="31" t="s">
        <v>38</v>
      </c>
      <c r="B46" s="78">
        <v>127</v>
      </c>
      <c r="C46" s="79">
        <v>121.74000000000001</v>
      </c>
      <c r="D46" s="58">
        <f t="shared" si="0"/>
        <v>19.683342966972116</v>
      </c>
      <c r="E46" s="61">
        <v>16945</v>
      </c>
      <c r="H46" s="4"/>
    </row>
    <row r="47" spans="1:8" ht="13.5" customHeight="1">
      <c r="A47" s="31" t="s">
        <v>39</v>
      </c>
      <c r="B47" s="78">
        <v>55</v>
      </c>
      <c r="C47" s="79">
        <v>48.730000000000004</v>
      </c>
      <c r="D47" s="58">
        <f t="shared" si="0"/>
        <v>22.720702742523567</v>
      </c>
      <c r="E47" s="61">
        <v>5876</v>
      </c>
      <c r="H47" s="4"/>
    </row>
    <row r="48" spans="1:8" ht="13.5" customHeight="1" thickBot="1">
      <c r="A48" s="34"/>
      <c r="B48" s="84"/>
      <c r="C48" s="81" t="s">
        <v>65</v>
      </c>
      <c r="D48" s="64"/>
      <c r="E48" s="46"/>
      <c r="H48" s="4"/>
    </row>
    <row r="49" spans="1:8" ht="22.5" customHeight="1" thickBot="1">
      <c r="A49" s="28" t="s">
        <v>42</v>
      </c>
      <c r="B49" s="85">
        <f>SUM(B5:B48)</f>
        <v>37713.200000000004</v>
      </c>
      <c r="C49" s="83">
        <f>SUM(C5:C48)</f>
        <v>34310.77</v>
      </c>
      <c r="D49" s="66">
        <f>C49/E49/365*1000000</f>
        <v>10.603199024915728</v>
      </c>
      <c r="E49" s="47">
        <f>SUM(E5:E48)</f>
        <v>8865448</v>
      </c>
      <c r="H49" s="4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36"/>
      <c r="D52" s="21"/>
      <c r="E52" s="21"/>
    </row>
    <row r="53" spans="1:5" s="1" customFormat="1" ht="13.5" customHeight="1">
      <c r="A53" s="21" t="s">
        <v>72</v>
      </c>
      <c r="B53" s="30"/>
      <c r="C53" s="21"/>
      <c r="D53" s="21"/>
      <c r="E53" s="21"/>
    </row>
    <row r="54" spans="1:5" s="1" customFormat="1" ht="13.5" customHeight="1">
      <c r="A54" s="74" t="s">
        <v>60</v>
      </c>
      <c r="B54" s="74"/>
      <c r="C54" s="74"/>
      <c r="D54" s="74"/>
      <c r="E54" s="74"/>
    </row>
    <row r="55" spans="1:5" s="1" customFormat="1" ht="13.5" customHeight="1">
      <c r="A55" s="21" t="s">
        <v>69</v>
      </c>
      <c r="B55" s="30"/>
      <c r="C55" s="21"/>
      <c r="D55" s="23"/>
      <c r="E55" s="21"/>
    </row>
    <row r="56" spans="1:5" ht="13.5" customHeight="1">
      <c r="A56" s="21"/>
      <c r="B56" s="30"/>
      <c r="C56" s="36"/>
      <c r="D56" s="21"/>
      <c r="E56" s="21"/>
    </row>
    <row r="57" spans="1:5" ht="13.5">
      <c r="A57" s="3"/>
      <c r="C57" s="6"/>
      <c r="E57" s="73" t="s">
        <v>83</v>
      </c>
    </row>
    <row r="58" ht="12">
      <c r="C58" s="6"/>
    </row>
    <row r="59" ht="12">
      <c r="C59" s="6"/>
    </row>
    <row r="60" ht="12">
      <c r="C60" s="6"/>
    </row>
    <row r="61" ht="12">
      <c r="C61" s="6"/>
    </row>
    <row r="62" ht="12">
      <c r="C62" s="6"/>
    </row>
    <row r="63" ht="12">
      <c r="C63" s="6"/>
    </row>
    <row r="64" ht="12">
      <c r="C64" s="6"/>
    </row>
    <row r="65" ht="12">
      <c r="C65" s="6"/>
    </row>
    <row r="66" ht="12">
      <c r="C66" s="6"/>
    </row>
    <row r="67" ht="12">
      <c r="C67" s="6"/>
    </row>
    <row r="68" ht="12">
      <c r="C68" s="6"/>
    </row>
    <row r="69" ht="12">
      <c r="C69" s="6"/>
    </row>
    <row r="70" ht="12">
      <c r="C70" s="6"/>
    </row>
    <row r="71" ht="12">
      <c r="C71" s="6"/>
    </row>
    <row r="72" ht="12">
      <c r="C72" s="6"/>
    </row>
    <row r="73" ht="12">
      <c r="C73" s="6"/>
    </row>
    <row r="74" ht="12">
      <c r="C74" s="6"/>
    </row>
    <row r="75" ht="12">
      <c r="C75" s="6"/>
    </row>
    <row r="76" ht="12">
      <c r="C76" s="6"/>
    </row>
    <row r="77" ht="12">
      <c r="C77" s="6"/>
    </row>
    <row r="78" ht="12">
      <c r="C78" s="6"/>
    </row>
    <row r="79" ht="12">
      <c r="C79" s="6"/>
    </row>
    <row r="80" ht="12">
      <c r="C80" s="6"/>
    </row>
    <row r="81" ht="12">
      <c r="C81" s="6"/>
    </row>
    <row r="82" ht="12">
      <c r="C82" s="6"/>
    </row>
    <row r="83" ht="12">
      <c r="C83" s="6"/>
    </row>
    <row r="84" ht="12">
      <c r="C84" s="6"/>
    </row>
    <row r="85" ht="12">
      <c r="C85" s="6"/>
    </row>
    <row r="86" ht="12">
      <c r="C86" s="6"/>
    </row>
    <row r="87" ht="12">
      <c r="C87" s="6"/>
    </row>
    <row r="88" ht="12">
      <c r="C88" s="6"/>
    </row>
    <row r="89" ht="12">
      <c r="C89" s="6"/>
    </row>
    <row r="90" ht="12">
      <c r="C90" s="6"/>
    </row>
    <row r="91" ht="12">
      <c r="C91" s="6"/>
    </row>
    <row r="92" ht="12">
      <c r="C92" s="6"/>
    </row>
    <row r="93" ht="12">
      <c r="C93" s="6"/>
    </row>
    <row r="94" ht="12">
      <c r="C94" s="6"/>
    </row>
    <row r="95" ht="12">
      <c r="C95" s="6"/>
    </row>
    <row r="96" ht="12">
      <c r="C96" s="6"/>
    </row>
    <row r="97" ht="12">
      <c r="C97" s="6"/>
    </row>
    <row r="98" ht="12">
      <c r="C98" s="6"/>
    </row>
    <row r="99" ht="12">
      <c r="C99" s="6"/>
    </row>
    <row r="100" ht="12">
      <c r="C100" s="6"/>
    </row>
    <row r="101" ht="12">
      <c r="C101" s="6"/>
    </row>
    <row r="102" ht="12">
      <c r="C102" s="6"/>
    </row>
    <row r="103" ht="12">
      <c r="C103" s="6"/>
    </row>
    <row r="104" ht="12">
      <c r="C104" s="6"/>
    </row>
    <row r="105" ht="12">
      <c r="C105" s="6"/>
    </row>
    <row r="106" ht="12">
      <c r="C106" s="6"/>
    </row>
    <row r="107" ht="12">
      <c r="C107" s="6"/>
    </row>
    <row r="108" ht="12">
      <c r="C108" s="6"/>
    </row>
    <row r="109" ht="12">
      <c r="C109" s="6"/>
    </row>
    <row r="110" ht="12">
      <c r="C110" s="6"/>
    </row>
    <row r="111" ht="12">
      <c r="C111" s="6"/>
    </row>
    <row r="112" ht="12">
      <c r="C112" s="6"/>
    </row>
    <row r="113" ht="12">
      <c r="C113" s="6"/>
    </row>
    <row r="114" ht="12">
      <c r="C114" s="6"/>
    </row>
    <row r="115" ht="12">
      <c r="C115" s="6"/>
    </row>
    <row r="116" ht="12">
      <c r="C116" s="6"/>
    </row>
    <row r="117" ht="12">
      <c r="C117" s="6"/>
    </row>
    <row r="118" ht="12">
      <c r="C118" s="6"/>
    </row>
    <row r="119" ht="12">
      <c r="C119" s="6"/>
    </row>
    <row r="120" ht="12">
      <c r="C120" s="6"/>
    </row>
    <row r="121" ht="12">
      <c r="C121" s="6"/>
    </row>
    <row r="122" ht="12">
      <c r="C122" s="6"/>
    </row>
    <row r="123" ht="12">
      <c r="C123" s="6"/>
    </row>
    <row r="124" ht="12">
      <c r="C124" s="6"/>
    </row>
    <row r="125" ht="12">
      <c r="C125" s="6"/>
    </row>
    <row r="126" ht="12">
      <c r="C126" s="6"/>
    </row>
    <row r="127" ht="12">
      <c r="C127" s="6"/>
    </row>
    <row r="128" ht="12">
      <c r="C128" s="6"/>
    </row>
    <row r="129" ht="12">
      <c r="C129" s="6"/>
    </row>
    <row r="130" ht="12">
      <c r="C130" s="6"/>
    </row>
    <row r="131" ht="12">
      <c r="C131" s="6"/>
    </row>
    <row r="132" ht="12">
      <c r="C132" s="6"/>
    </row>
    <row r="133" ht="12">
      <c r="C133" s="6"/>
    </row>
    <row r="134" ht="12">
      <c r="C134" s="6"/>
    </row>
    <row r="135" ht="12">
      <c r="C135" s="6"/>
    </row>
    <row r="136" ht="12">
      <c r="C136" s="6"/>
    </row>
    <row r="137" ht="12">
      <c r="C137" s="6"/>
    </row>
    <row r="138" ht="12">
      <c r="C138" s="6"/>
    </row>
    <row r="139" ht="12">
      <c r="C139" s="6"/>
    </row>
    <row r="140" ht="12">
      <c r="C140" s="6"/>
    </row>
    <row r="141" ht="12">
      <c r="C141" s="6"/>
    </row>
    <row r="142" ht="12">
      <c r="C142" s="6"/>
    </row>
  </sheetData>
  <sheetProtection/>
  <mergeCells count="1">
    <mergeCell ref="A54:E54"/>
  </mergeCells>
  <hyperlinks>
    <hyperlink ref="E57" location="合計!A1" display="合計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5" width="16.625" style="1" customWidth="1"/>
    <col min="6" max="6" width="9.00390625" style="1" customWidth="1"/>
    <col min="7" max="7" width="10.25390625" style="1" bestFit="1" customWidth="1"/>
    <col min="8" max="16384" width="9.00390625" style="1" customWidth="1"/>
  </cols>
  <sheetData>
    <row r="1" spans="1:5" ht="13.5" customHeight="1">
      <c r="A1" s="11" t="s">
        <v>70</v>
      </c>
      <c r="B1" s="3"/>
      <c r="C1" s="3"/>
      <c r="D1" s="3"/>
      <c r="E1" s="3"/>
    </row>
    <row r="2" spans="1:5" ht="13.5" customHeight="1">
      <c r="A2" s="11" t="s">
        <v>57</v>
      </c>
      <c r="B2" s="3"/>
      <c r="C2" s="3"/>
      <c r="D2" s="3"/>
      <c r="E2" s="3"/>
    </row>
    <row r="3" spans="1:5" ht="13.5" customHeight="1" thickBot="1">
      <c r="A3" s="3"/>
      <c r="B3" s="3"/>
      <c r="C3" s="3"/>
      <c r="D3" s="3"/>
      <c r="E3" s="3"/>
    </row>
    <row r="4" spans="1:5" ht="15" customHeight="1" thickBot="1">
      <c r="A4" s="12" t="s">
        <v>40</v>
      </c>
      <c r="B4" s="52" t="s">
        <v>45</v>
      </c>
      <c r="C4" s="53" t="s">
        <v>46</v>
      </c>
      <c r="D4" s="52" t="s">
        <v>47</v>
      </c>
      <c r="E4" s="54" t="s">
        <v>48</v>
      </c>
    </row>
    <row r="5" spans="1:8" ht="13.5" customHeight="1">
      <c r="A5" s="35" t="s">
        <v>0</v>
      </c>
      <c r="B5" s="96">
        <f>SUM('無色ガラス:ダンボール'!B5)</f>
        <v>60900</v>
      </c>
      <c r="C5" s="97">
        <f>SUM('無色ガラス:ダンボール'!C5)</f>
        <v>40293.46</v>
      </c>
      <c r="D5" s="63">
        <f aca="true" t="shared" si="0" ref="D5:D47">C5/E5/365*1000000</f>
        <v>41.3367442400657</v>
      </c>
      <c r="E5" s="60">
        <v>2670579</v>
      </c>
      <c r="G5" s="51"/>
      <c r="H5" s="4"/>
    </row>
    <row r="6" spans="1:8" ht="13.5" customHeight="1">
      <c r="A6" s="31" t="s">
        <v>1</v>
      </c>
      <c r="B6" s="96">
        <f>SUM('無色ガラス:ダンボール'!B6)</f>
        <v>15720</v>
      </c>
      <c r="C6" s="94">
        <f>SUM('無色ガラス:ダンボール'!C6)</f>
        <v>16576.08</v>
      </c>
      <c r="D6" s="63">
        <f t="shared" si="0"/>
        <v>53.89192617433463</v>
      </c>
      <c r="E6" s="61">
        <v>842685</v>
      </c>
      <c r="G6" s="51"/>
      <c r="H6" s="4"/>
    </row>
    <row r="7" spans="1:8" ht="13.5" customHeight="1">
      <c r="A7" s="31" t="s">
        <v>2</v>
      </c>
      <c r="B7" s="96">
        <f>SUM('無色ガラス:ダンボール'!B7)</f>
        <v>5814</v>
      </c>
      <c r="C7" s="94">
        <f>SUM('無色ガラス:ダンボール'!C7)</f>
        <v>6406.63</v>
      </c>
      <c r="D7" s="63">
        <f t="shared" si="0"/>
        <v>88.28514427434605</v>
      </c>
      <c r="E7" s="61">
        <v>198815</v>
      </c>
      <c r="G7" s="51"/>
      <c r="H7" s="4"/>
    </row>
    <row r="8" spans="1:8" ht="13.5" customHeight="1">
      <c r="A8" s="31" t="s">
        <v>3</v>
      </c>
      <c r="B8" s="96">
        <f>SUM('無色ガラス:ダンボール'!B8)</f>
        <v>6040</v>
      </c>
      <c r="C8" s="94">
        <f>SUM('無色ガラス:ダンボール'!C8)</f>
        <v>6161.8099999999995</v>
      </c>
      <c r="D8" s="63">
        <f t="shared" si="0"/>
        <v>43.258163229273016</v>
      </c>
      <c r="E8" s="61">
        <v>390254</v>
      </c>
      <c r="G8" s="51"/>
      <c r="H8" s="4"/>
    </row>
    <row r="9" spans="1:8" ht="13.5" customHeight="1">
      <c r="A9" s="31" t="s">
        <v>4</v>
      </c>
      <c r="B9" s="96">
        <f>SUM('無色ガラス:ダンボール'!B9)</f>
        <v>1810</v>
      </c>
      <c r="C9" s="94">
        <f>SUM('無色ガラス:ダンボール'!C9)</f>
        <v>1641.28</v>
      </c>
      <c r="D9" s="63">
        <f t="shared" si="0"/>
        <v>43.306632132814954</v>
      </c>
      <c r="E9" s="61">
        <v>103833</v>
      </c>
      <c r="G9" s="51"/>
      <c r="H9" s="4"/>
    </row>
    <row r="10" spans="1:8" ht="13.5" customHeight="1">
      <c r="A10" s="31" t="s">
        <v>5</v>
      </c>
      <c r="B10" s="96">
        <f>SUM('無色ガラス:ダンボール'!B10)</f>
        <v>5880</v>
      </c>
      <c r="C10" s="94">
        <f>SUM('無色ガラス:ダンボール'!C10)</f>
        <v>5238.31</v>
      </c>
      <c r="D10" s="63">
        <f t="shared" si="0"/>
        <v>40.141906037635216</v>
      </c>
      <c r="E10" s="61">
        <v>357520</v>
      </c>
      <c r="G10" s="51"/>
      <c r="H10" s="4"/>
    </row>
    <row r="11" spans="1:8" ht="13.5" customHeight="1">
      <c r="A11" s="31" t="s">
        <v>6</v>
      </c>
      <c r="B11" s="96">
        <f>SUM('無色ガラス:ダンボール'!B11)</f>
        <v>1260.6999999999998</v>
      </c>
      <c r="C11" s="94">
        <f>SUM('無色ガラス:ダンボール'!C11)</f>
        <v>1302.2800000000002</v>
      </c>
      <c r="D11" s="63">
        <f t="shared" si="0"/>
        <v>46.179110182999466</v>
      </c>
      <c r="E11" s="61">
        <v>77262</v>
      </c>
      <c r="G11" s="51"/>
      <c r="H11" s="4"/>
    </row>
    <row r="12" spans="1:8" ht="13.5" customHeight="1">
      <c r="A12" s="31" t="s">
        <v>7</v>
      </c>
      <c r="B12" s="96">
        <f>SUM('無色ガラス:ダンボール'!B12)</f>
        <v>4491</v>
      </c>
      <c r="C12" s="94">
        <f>SUM('無色ガラス:ダンボール'!C12)</f>
        <v>4495.26</v>
      </c>
      <c r="D12" s="63">
        <f t="shared" si="0"/>
        <v>34.57206849949558</v>
      </c>
      <c r="E12" s="61">
        <v>356235</v>
      </c>
      <c r="G12" s="51"/>
      <c r="H12" s="4"/>
    </row>
    <row r="13" spans="1:8" ht="13.5" customHeight="1">
      <c r="A13" s="31" t="s">
        <v>8</v>
      </c>
      <c r="B13" s="96">
        <f>SUM('無色ガラス:ダンボール'!B13)</f>
        <v>2640</v>
      </c>
      <c r="C13" s="94">
        <f>SUM('無色ガラス:ダンボール'!C13)</f>
        <v>2696.3</v>
      </c>
      <c r="D13" s="63">
        <f t="shared" si="0"/>
        <v>81.6933733776194</v>
      </c>
      <c r="E13" s="61">
        <v>90425</v>
      </c>
      <c r="G13" s="51"/>
      <c r="H13" s="4"/>
    </row>
    <row r="14" spans="1:8" ht="13.5" customHeight="1">
      <c r="A14" s="31" t="s">
        <v>9</v>
      </c>
      <c r="B14" s="96">
        <f>SUM('無色ガラス:ダンボール'!B14)</f>
        <v>4659</v>
      </c>
      <c r="C14" s="94">
        <f>SUM('無色ガラス:ダンボール'!C14)</f>
        <v>4775.94</v>
      </c>
      <c r="D14" s="63">
        <f t="shared" si="0"/>
        <v>89.50398874964205</v>
      </c>
      <c r="E14" s="61">
        <v>146192</v>
      </c>
      <c r="G14" s="51"/>
      <c r="H14" s="4"/>
    </row>
    <row r="15" spans="1:8" ht="13.5" customHeight="1">
      <c r="A15" s="31" t="s">
        <v>10</v>
      </c>
      <c r="B15" s="96">
        <f>SUM('無色ガラス:ダンボール'!B15)</f>
        <v>12288</v>
      </c>
      <c r="C15" s="94">
        <f>SUM('無色ガラス:ダンボール'!C15)</f>
        <v>11019.619999999999</v>
      </c>
      <c r="D15" s="63">
        <f t="shared" si="0"/>
        <v>74.06807453736775</v>
      </c>
      <c r="E15" s="61">
        <v>407608</v>
      </c>
      <c r="G15" s="51"/>
      <c r="H15" s="4"/>
    </row>
    <row r="16" spans="1:8" ht="13.5" customHeight="1">
      <c r="A16" s="31" t="s">
        <v>11</v>
      </c>
      <c r="B16" s="96">
        <f>SUM('無色ガラス:ダンボール'!B16)</f>
        <v>4179</v>
      </c>
      <c r="C16" s="98">
        <f>SUM('無色ガラス:ダンボール'!C16)</f>
        <v>3962.75</v>
      </c>
      <c r="D16" s="26">
        <f t="shared" si="0"/>
        <v>39.30991909462642</v>
      </c>
      <c r="E16" s="61">
        <v>276186</v>
      </c>
      <c r="G16" s="51"/>
      <c r="H16" s="4"/>
    </row>
    <row r="17" spans="1:8" ht="13.5" customHeight="1">
      <c r="A17" s="31" t="s">
        <v>12</v>
      </c>
      <c r="B17" s="96">
        <f>SUM('無色ガラス:ダンボール'!B17)</f>
        <v>4896</v>
      </c>
      <c r="C17" s="98">
        <f>SUM('無色ガラス:ダンボール'!C17)</f>
        <v>4051.08</v>
      </c>
      <c r="D17" s="26">
        <f t="shared" si="0"/>
        <v>40.95909317893411</v>
      </c>
      <c r="E17" s="61">
        <v>270974</v>
      </c>
      <c r="G17" s="51"/>
      <c r="H17" s="4"/>
    </row>
    <row r="18" spans="1:8" ht="13.5" customHeight="1">
      <c r="A18" s="31" t="s">
        <v>13</v>
      </c>
      <c r="B18" s="96">
        <f>SUM('無色ガラス:ダンボール'!B18)</f>
        <v>2084</v>
      </c>
      <c r="C18" s="98">
        <f>SUM('無色ガラス:ダンボール'!C18)</f>
        <v>1952.21</v>
      </c>
      <c r="D18" s="26">
        <f t="shared" si="0"/>
        <v>53.2392401897753</v>
      </c>
      <c r="E18" s="61">
        <v>100462</v>
      </c>
      <c r="G18" s="51"/>
      <c r="H18" s="4"/>
    </row>
    <row r="19" spans="1:8" ht="13.5" customHeight="1">
      <c r="A19" s="31" t="s">
        <v>14</v>
      </c>
      <c r="B19" s="96">
        <f>SUM('無色ガラス:ダンボール'!B19)</f>
        <v>2414</v>
      </c>
      <c r="C19" s="98">
        <f>SUM('無色ガラス:ダンボール'!C19)</f>
        <v>2540.1499999999996</v>
      </c>
      <c r="D19" s="26">
        <f t="shared" si="0"/>
        <v>58.76906440315788</v>
      </c>
      <c r="E19" s="61">
        <v>118418</v>
      </c>
      <c r="G19" s="51"/>
      <c r="H19" s="4"/>
    </row>
    <row r="20" spans="1:8" ht="13.5" customHeight="1">
      <c r="A20" s="31" t="s">
        <v>15</v>
      </c>
      <c r="B20" s="96">
        <f>SUM('無色ガラス:ダンボール'!B20)</f>
        <v>7689</v>
      </c>
      <c r="C20" s="98">
        <f>SUM('無色ガラス:ダンボール'!C20)</f>
        <v>8609.51</v>
      </c>
      <c r="D20" s="26">
        <f t="shared" si="0"/>
        <v>98.78298970252064</v>
      </c>
      <c r="E20" s="61">
        <v>238783</v>
      </c>
      <c r="G20" s="51"/>
      <c r="H20" s="4"/>
    </row>
    <row r="21" spans="1:8" ht="13.5" customHeight="1">
      <c r="A21" s="31" t="s">
        <v>16</v>
      </c>
      <c r="B21" s="96">
        <f>SUM('無色ガラス:ダンボール'!B21)</f>
        <v>3023</v>
      </c>
      <c r="C21" s="98">
        <f>SUM('無色ガラス:ダンボール'!C21)</f>
        <v>3107.0200000000004</v>
      </c>
      <c r="D21" s="26">
        <f t="shared" si="0"/>
        <v>76.29634813698878</v>
      </c>
      <c r="E21" s="61">
        <v>111570</v>
      </c>
      <c r="G21" s="51"/>
      <c r="H21" s="4"/>
    </row>
    <row r="22" spans="1:8" ht="13.5" customHeight="1">
      <c r="A22" s="31" t="s">
        <v>17</v>
      </c>
      <c r="B22" s="96">
        <f>SUM('無色ガラス:ダンボール'!B22)</f>
        <v>3443</v>
      </c>
      <c r="C22" s="98">
        <f>SUM('無色ガラス:ダンボール'!C22)</f>
        <v>3705.88</v>
      </c>
      <c r="D22" s="26">
        <f t="shared" si="0"/>
        <v>82.03461282105715</v>
      </c>
      <c r="E22" s="61">
        <v>123766</v>
      </c>
      <c r="G22" s="51"/>
      <c r="H22" s="4"/>
    </row>
    <row r="23" spans="1:8" ht="13.5" customHeight="1">
      <c r="A23" s="31" t="s">
        <v>18</v>
      </c>
      <c r="B23" s="96">
        <f>SUM('無色ガラス:ダンボール'!B23)</f>
        <v>2452</v>
      </c>
      <c r="C23" s="98">
        <f>SUM('無色ガラス:ダンボール'!C23)</f>
        <v>2581.26</v>
      </c>
      <c r="D23" s="26">
        <f t="shared" si="0"/>
        <v>55.78255681613741</v>
      </c>
      <c r="E23" s="61">
        <v>126777</v>
      </c>
      <c r="G23" s="51"/>
      <c r="H23" s="4"/>
    </row>
    <row r="24" spans="1:8" ht="13.5" customHeight="1">
      <c r="A24" s="31" t="s">
        <v>19</v>
      </c>
      <c r="B24" s="96">
        <f>SUM('無色ガラス:ダンボール'!B24)</f>
        <v>3928</v>
      </c>
      <c r="C24" s="98">
        <f>SUM('無色ガラス:ダンボール'!C24)</f>
        <v>3275.0800000000004</v>
      </c>
      <c r="D24" s="26">
        <f t="shared" si="0"/>
        <v>48.33504949314375</v>
      </c>
      <c r="E24" s="61">
        <v>185638</v>
      </c>
      <c r="G24" s="51"/>
      <c r="H24" s="4"/>
    </row>
    <row r="25" spans="1:8" ht="13.5" customHeight="1">
      <c r="A25" s="31" t="s">
        <v>20</v>
      </c>
      <c r="B25" s="96">
        <f>SUM('無色ガラス:ダンボール'!B25)</f>
        <v>2175</v>
      </c>
      <c r="C25" s="98">
        <f>SUM('無色ガラス:ダンボール'!C25)</f>
        <v>2185.09</v>
      </c>
      <c r="D25" s="26">
        <f t="shared" si="0"/>
        <v>45.70163021562752</v>
      </c>
      <c r="E25" s="61">
        <v>130992</v>
      </c>
      <c r="G25" s="51"/>
      <c r="H25" s="4"/>
    </row>
    <row r="26" spans="1:8" ht="13.5" customHeight="1">
      <c r="A26" s="31" t="s">
        <v>21</v>
      </c>
      <c r="B26" s="96">
        <f>SUM('無色ガラス:ダンボール'!B26)</f>
        <v>491</v>
      </c>
      <c r="C26" s="98">
        <f>SUM('無色ガラス:ダンボール'!C26)</f>
        <v>529.14</v>
      </c>
      <c r="D26" s="26">
        <f t="shared" si="0"/>
        <v>19.50118551684831</v>
      </c>
      <c r="E26" s="61">
        <v>74339</v>
      </c>
      <c r="H26" s="4"/>
    </row>
    <row r="27" spans="1:8" ht="13.5" customHeight="1">
      <c r="A27" s="31" t="s">
        <v>22</v>
      </c>
      <c r="B27" s="96">
        <f>SUM('無色ガラス:ダンボール'!B27)</f>
        <v>1018</v>
      </c>
      <c r="C27" s="98">
        <f>SUM('無色ガラス:ダンボール'!C27)</f>
        <v>1393.41</v>
      </c>
      <c r="D27" s="26">
        <f t="shared" si="0"/>
        <v>32.697480547438346</v>
      </c>
      <c r="E27" s="61">
        <v>116754</v>
      </c>
      <c r="G27" s="51"/>
      <c r="H27" s="4"/>
    </row>
    <row r="28" spans="1:8" ht="13.5" customHeight="1">
      <c r="A28" s="31" t="s">
        <v>23</v>
      </c>
      <c r="B28" s="96">
        <f>SUM('無色ガラス:ダンボール'!B28)</f>
        <v>3018</v>
      </c>
      <c r="C28" s="98">
        <f>SUM('無色ガラス:ダンボール'!C28)</f>
        <v>2857.93</v>
      </c>
      <c r="D28" s="26">
        <f t="shared" si="0"/>
        <v>60.62957013472908</v>
      </c>
      <c r="E28" s="61">
        <v>129144</v>
      </c>
      <c r="G28" s="51"/>
      <c r="H28" s="4"/>
    </row>
    <row r="29" spans="1:8" ht="13.5" customHeight="1">
      <c r="A29" s="31" t="s">
        <v>24</v>
      </c>
      <c r="B29" s="96">
        <f>SUM('無色ガラス:ダンボール'!B29)</f>
        <v>1594</v>
      </c>
      <c r="C29" s="98">
        <f>SUM('無色ガラス:ダンボール'!C29)</f>
        <v>1530.8</v>
      </c>
      <c r="D29" s="26">
        <f t="shared" si="0"/>
        <v>49.68632021158557</v>
      </c>
      <c r="E29" s="61">
        <v>84409</v>
      </c>
      <c r="G29" s="51"/>
      <c r="H29" s="4"/>
    </row>
    <row r="30" spans="1:8" ht="13.5" customHeight="1">
      <c r="A30" s="31" t="s">
        <v>25</v>
      </c>
      <c r="B30" s="96">
        <f>SUM('無色ガラス:ダンボール'!B30)</f>
        <v>812</v>
      </c>
      <c r="C30" s="98">
        <f>SUM('無色ガラス:ダンボール'!C30)</f>
        <v>722.6</v>
      </c>
      <c r="D30" s="26">
        <f t="shared" si="0"/>
        <v>33.46279752877287</v>
      </c>
      <c r="E30" s="61">
        <v>59162</v>
      </c>
      <c r="H30" s="4"/>
    </row>
    <row r="31" spans="1:8" ht="13.5" customHeight="1">
      <c r="A31" s="31" t="s">
        <v>26</v>
      </c>
      <c r="B31" s="96">
        <f>SUM('無色ガラス:ダンボール'!B31)</f>
        <v>717</v>
      </c>
      <c r="C31" s="98">
        <f>SUM('無色ガラス:ダンボール'!C31)</f>
        <v>671.1800000000001</v>
      </c>
      <c r="D31" s="26">
        <f t="shared" si="0"/>
        <v>27.77340414548616</v>
      </c>
      <c r="E31" s="61">
        <v>66209</v>
      </c>
      <c r="H31" s="4"/>
    </row>
    <row r="32" spans="1:8" ht="13.5" customHeight="1">
      <c r="A32" s="31" t="s">
        <v>27</v>
      </c>
      <c r="B32" s="96">
        <f>SUM('無色ガラス:ダンボール'!B32)</f>
        <v>10097</v>
      </c>
      <c r="C32" s="98">
        <f>SUM('無色ガラス:ダンボール'!C32)</f>
        <v>9380.210000000001</v>
      </c>
      <c r="D32" s="26">
        <f t="shared" si="0"/>
        <v>50.49773338622736</v>
      </c>
      <c r="E32" s="61">
        <v>508918</v>
      </c>
      <c r="G32" s="51"/>
      <c r="H32" s="4"/>
    </row>
    <row r="33" spans="1:8" ht="13.5" customHeight="1">
      <c r="A33" s="31" t="s">
        <v>28</v>
      </c>
      <c r="B33" s="96">
        <f>SUM('無色ガラス:ダンボール'!B33)</f>
        <v>2035</v>
      </c>
      <c r="C33" s="98">
        <f>SUM('無色ガラス:ダンボール'!C33)</f>
        <v>1602.94</v>
      </c>
      <c r="D33" s="26">
        <f t="shared" si="0"/>
        <v>68.52799310846788</v>
      </c>
      <c r="E33" s="61">
        <v>64085</v>
      </c>
      <c r="G33" s="51"/>
      <c r="H33" s="4"/>
    </row>
    <row r="34" spans="1:8" ht="13.5" customHeight="1">
      <c r="A34" s="31" t="s">
        <v>58</v>
      </c>
      <c r="B34" s="96">
        <f>SUM('無色ガラス:ダンボール'!B34)</f>
        <v>1276</v>
      </c>
      <c r="C34" s="98">
        <f>SUM('無色ガラス:ダンボール'!C34)</f>
        <v>1118.57</v>
      </c>
      <c r="D34" s="26">
        <f t="shared" si="0"/>
        <v>53.30808764378223</v>
      </c>
      <c r="E34" s="61">
        <v>57488</v>
      </c>
      <c r="G34" s="51"/>
      <c r="H34" s="4"/>
    </row>
    <row r="35" spans="1:8" ht="13.5" customHeight="1">
      <c r="A35" s="31" t="s">
        <v>29</v>
      </c>
      <c r="B35" s="96">
        <f>SUM('無色ガラス:ダンボール'!B35)</f>
        <v>1905</v>
      </c>
      <c r="C35" s="98">
        <f>SUM('無色ガラス:ダンボール'!C35)</f>
        <v>1892.8</v>
      </c>
      <c r="D35" s="26">
        <f t="shared" si="0"/>
        <v>66.96479112419335</v>
      </c>
      <c r="E35" s="61">
        <v>77440</v>
      </c>
      <c r="G35" s="51"/>
      <c r="H35" s="4"/>
    </row>
    <row r="36" spans="1:8" ht="13.5" customHeight="1">
      <c r="A36" s="31" t="s">
        <v>30</v>
      </c>
      <c r="B36" s="96">
        <f>SUM('無色ガラス:ダンボール'!B36)</f>
        <v>1013.4</v>
      </c>
      <c r="C36" s="98">
        <f>SUM('無色ガラス:ダンボール'!C36)</f>
        <v>1051.48</v>
      </c>
      <c r="D36" s="26">
        <f t="shared" si="0"/>
        <v>49.59742305472636</v>
      </c>
      <c r="E36" s="61">
        <v>58083</v>
      </c>
      <c r="G36" s="51"/>
      <c r="H36" s="4"/>
    </row>
    <row r="37" spans="1:8" ht="13.5" customHeight="1">
      <c r="A37" s="31" t="s">
        <v>31</v>
      </c>
      <c r="B37" s="96">
        <f>SUM('無色ガラス:ダンボール'!B37)</f>
        <v>2031</v>
      </c>
      <c r="C37" s="98">
        <f>SUM('無色ガラス:ダンボール'!C37)</f>
        <v>2065.2799999999997</v>
      </c>
      <c r="D37" s="26">
        <f t="shared" si="0"/>
        <v>100.46343116123384</v>
      </c>
      <c r="E37" s="61">
        <v>56322</v>
      </c>
      <c r="G37" s="51"/>
      <c r="H37" s="4"/>
    </row>
    <row r="38" spans="1:8" ht="13.5" customHeight="1">
      <c r="A38" s="31" t="s">
        <v>32</v>
      </c>
      <c r="B38" s="96">
        <f>SUM('無色ガラス:ダンボール'!B38)</f>
        <v>418.8</v>
      </c>
      <c r="C38" s="98">
        <f>SUM('無色ガラス:ダンボール'!C38)</f>
        <v>280.46</v>
      </c>
      <c r="D38" s="26">
        <f t="shared" si="0"/>
        <v>25.800267330731163</v>
      </c>
      <c r="E38" s="61">
        <v>29782</v>
      </c>
      <c r="H38" s="4"/>
    </row>
    <row r="39" spans="1:8" ht="13.5" customHeight="1">
      <c r="A39" s="43" t="s">
        <v>61</v>
      </c>
      <c r="B39" s="96">
        <f>SUM('無色ガラス:ダンボール'!B39)</f>
        <v>649</v>
      </c>
      <c r="C39" s="98">
        <f>SUM('無色ガラス:ダンボール'!C39)</f>
        <v>624.23</v>
      </c>
      <c r="D39" s="26">
        <f t="shared" si="0"/>
        <v>79.23550676807783</v>
      </c>
      <c r="E39" s="61">
        <v>21584</v>
      </c>
      <c r="H39" s="4"/>
    </row>
    <row r="40" spans="1:8" ht="13.5" customHeight="1">
      <c r="A40" s="27" t="s">
        <v>62</v>
      </c>
      <c r="B40" s="96">
        <f>SUM('無色ガラス:ダンボール'!B40)</f>
        <v>351</v>
      </c>
      <c r="C40" s="98">
        <f>SUM('無色ガラス:ダンボール'!C40)</f>
        <v>308.24</v>
      </c>
      <c r="D40" s="26">
        <f t="shared" si="0"/>
        <v>74.21505850118038</v>
      </c>
      <c r="E40" s="61">
        <v>11379</v>
      </c>
      <c r="H40" s="4"/>
    </row>
    <row r="41" spans="1:8" ht="13.5" customHeight="1">
      <c r="A41" s="31" t="s">
        <v>33</v>
      </c>
      <c r="B41" s="96">
        <f>SUM('無色ガラス:ダンボール'!B41)</f>
        <v>376</v>
      </c>
      <c r="C41" s="98">
        <f>SUM('無色ガラス:ダンボール'!C41)</f>
        <v>368.55</v>
      </c>
      <c r="D41" s="26">
        <f t="shared" si="0"/>
        <v>55.909525326537114</v>
      </c>
      <c r="E41" s="61">
        <v>18060</v>
      </c>
      <c r="H41" s="4"/>
    </row>
    <row r="42" spans="1:8" ht="13.5" customHeight="1">
      <c r="A42" s="31" t="s">
        <v>34</v>
      </c>
      <c r="B42" s="96">
        <f>SUM('無色ガラス:ダンボール'!B42)</f>
        <v>935</v>
      </c>
      <c r="C42" s="98">
        <f>SUM('無色ガラス:ダンボール'!C42)</f>
        <v>929.74</v>
      </c>
      <c r="D42" s="26">
        <f t="shared" si="0"/>
        <v>56.6215323696252</v>
      </c>
      <c r="E42" s="61">
        <v>44987</v>
      </c>
      <c r="H42" s="4"/>
    </row>
    <row r="43" spans="1:8" ht="13.5" customHeight="1">
      <c r="A43" s="31" t="s">
        <v>35</v>
      </c>
      <c r="B43" s="96">
        <f>SUM('無色ガラス:ダンボール'!B43)</f>
        <v>168.8</v>
      </c>
      <c r="C43" s="98">
        <f>SUM('無色ガラス:ダンボール'!C43)</f>
        <v>202.37</v>
      </c>
      <c r="D43" s="26">
        <f t="shared" si="0"/>
        <v>68.52531901673261</v>
      </c>
      <c r="E43" s="61">
        <v>8091</v>
      </c>
      <c r="H43" s="4"/>
    </row>
    <row r="44" spans="1:8" ht="13.5" customHeight="1">
      <c r="A44" s="31" t="s">
        <v>36</v>
      </c>
      <c r="B44" s="96">
        <f>SUM('無色ガラス:ダンボール'!B44)</f>
        <v>398</v>
      </c>
      <c r="C44" s="98">
        <f>SUM('無色ガラス:ダンボール'!C44)</f>
        <v>410.80999999999995</v>
      </c>
      <c r="D44" s="26">
        <f t="shared" si="0"/>
        <v>65.72686576238428</v>
      </c>
      <c r="E44" s="61">
        <v>17124</v>
      </c>
      <c r="H44" s="4"/>
    </row>
    <row r="45" spans="1:8" ht="13.5" customHeight="1">
      <c r="A45" s="31" t="s">
        <v>37</v>
      </c>
      <c r="B45" s="96">
        <f>SUM('無色ガラス:ダンボール'!B45)</f>
        <v>248</v>
      </c>
      <c r="C45" s="98">
        <f>SUM('無色ガラス:ダンボール'!C45)</f>
        <v>246.47999999999996</v>
      </c>
      <c r="D45" s="26">
        <f t="shared" si="0"/>
        <v>47.246041505133746</v>
      </c>
      <c r="E45" s="61">
        <v>14293</v>
      </c>
      <c r="H45" s="4"/>
    </row>
    <row r="46" spans="1:8" ht="13.5" customHeight="1">
      <c r="A46" s="31" t="s">
        <v>38</v>
      </c>
      <c r="B46" s="96">
        <f>SUM('無色ガラス:ダンボール'!B46)</f>
        <v>334</v>
      </c>
      <c r="C46" s="98">
        <f>SUM('無色ガラス:ダンボール'!C46)</f>
        <v>367.44000000000005</v>
      </c>
      <c r="D46" s="26">
        <f t="shared" si="0"/>
        <v>59.40896615561225</v>
      </c>
      <c r="E46" s="61">
        <v>16945</v>
      </c>
      <c r="H46" s="4"/>
    </row>
    <row r="47" spans="1:8" ht="13.5" customHeight="1">
      <c r="A47" s="31" t="s">
        <v>39</v>
      </c>
      <c r="B47" s="96">
        <f>SUM('無色ガラス:ダンボール'!B47)</f>
        <v>160</v>
      </c>
      <c r="C47" s="98">
        <f>SUM('無色ガラス:ダンボール'!C47)</f>
        <v>145.99</v>
      </c>
      <c r="D47" s="26">
        <f t="shared" si="0"/>
        <v>68.06885683113104</v>
      </c>
      <c r="E47" s="61">
        <v>5876</v>
      </c>
      <c r="H47" s="4"/>
    </row>
    <row r="48" spans="1:8" ht="13.5" customHeight="1" thickBot="1">
      <c r="A48" s="37"/>
      <c r="B48" s="96"/>
      <c r="C48" s="81"/>
      <c r="D48" s="62"/>
      <c r="E48" s="46"/>
      <c r="H48" s="4"/>
    </row>
    <row r="49" spans="1:8" ht="22.5" customHeight="1" thickBot="1">
      <c r="A49" s="38" t="s">
        <v>42</v>
      </c>
      <c r="B49" s="99">
        <f>SUM(B5:B48)</f>
        <v>187831.69999999998</v>
      </c>
      <c r="C49" s="100">
        <f>SUM('無色ガラス:ダンボール'!C49)</f>
        <v>165277.65</v>
      </c>
      <c r="D49" s="72">
        <f>C49/E49/365*1000000</f>
        <v>51.07643510537254</v>
      </c>
      <c r="E49" s="47">
        <f>SUM(E5:E48)</f>
        <v>8865448</v>
      </c>
      <c r="H49" s="4"/>
    </row>
    <row r="50" spans="1:5" ht="13.5" customHeight="1">
      <c r="A50" s="17" t="s">
        <v>43</v>
      </c>
      <c r="B50" s="19"/>
      <c r="D50" s="19"/>
      <c r="E50" s="20"/>
    </row>
    <row r="51" spans="1:5" ht="12" customHeight="1">
      <c r="A51" s="17"/>
      <c r="B51" s="19"/>
      <c r="C51" s="19"/>
      <c r="D51" s="19"/>
      <c r="E51" s="20"/>
    </row>
    <row r="52" spans="1:5" ht="13.5" customHeight="1">
      <c r="A52" s="21" t="s">
        <v>44</v>
      </c>
      <c r="B52" s="21"/>
      <c r="C52" s="21"/>
      <c r="D52" s="21"/>
      <c r="E52" s="21"/>
    </row>
    <row r="53" spans="1:5" ht="13.5" customHeight="1">
      <c r="A53" s="21" t="s">
        <v>72</v>
      </c>
      <c r="B53" s="30"/>
      <c r="C53" s="21"/>
      <c r="D53" s="21"/>
      <c r="E53" s="21"/>
    </row>
    <row r="54" spans="1:5" ht="13.5" customHeight="1">
      <c r="A54" s="74" t="s">
        <v>60</v>
      </c>
      <c r="B54" s="74"/>
      <c r="C54" s="74"/>
      <c r="D54" s="74"/>
      <c r="E54" s="74"/>
    </row>
    <row r="55" spans="1:5" ht="13.5" customHeight="1">
      <c r="A55" s="21" t="s">
        <v>69</v>
      </c>
      <c r="B55" s="22"/>
      <c r="C55" s="22"/>
      <c r="D55" s="23"/>
      <c r="E55" s="21"/>
    </row>
    <row r="56" spans="1:5" ht="13.5" customHeight="1">
      <c r="A56" s="21"/>
      <c r="B56" s="21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E57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70</v>
      </c>
      <c r="B1" s="7"/>
      <c r="C1" s="3"/>
      <c r="D1" s="3"/>
      <c r="E1" s="3"/>
    </row>
    <row r="2" spans="1:5" ht="15" customHeight="1">
      <c r="A2" s="11" t="s">
        <v>49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55" t="s">
        <v>45</v>
      </c>
      <c r="C4" s="52" t="s">
        <v>46</v>
      </c>
      <c r="D4" s="52" t="s">
        <v>47</v>
      </c>
      <c r="E4" s="54" t="s">
        <v>48</v>
      </c>
    </row>
    <row r="5" spans="1:5" ht="13.5" customHeight="1">
      <c r="A5" s="25" t="s">
        <v>0</v>
      </c>
      <c r="B5" s="76">
        <v>4200</v>
      </c>
      <c r="C5" s="77">
        <v>3299.26</v>
      </c>
      <c r="D5" s="26">
        <f>C5/E5/365*1000000</f>
        <v>3.384684929054967</v>
      </c>
      <c r="E5" s="60">
        <v>2670579</v>
      </c>
    </row>
    <row r="6" spans="1:5" ht="13.5" customHeight="1">
      <c r="A6" s="27" t="s">
        <v>1</v>
      </c>
      <c r="B6" s="78">
        <v>1860</v>
      </c>
      <c r="C6" s="79">
        <v>966.05</v>
      </c>
      <c r="D6" s="26">
        <f aca="true" t="shared" si="0" ref="D6:D49">C6/E6/365*1000000</f>
        <v>3.1408086399628843</v>
      </c>
      <c r="E6" s="61">
        <v>842685</v>
      </c>
    </row>
    <row r="7" spans="1:5" ht="13.5" customHeight="1">
      <c r="A7" s="27" t="s">
        <v>2</v>
      </c>
      <c r="B7" s="78">
        <v>734</v>
      </c>
      <c r="C7" s="79">
        <v>651.9100000000001</v>
      </c>
      <c r="D7" s="26">
        <f t="shared" si="0"/>
        <v>8.983501217315334</v>
      </c>
      <c r="E7" s="61">
        <v>198815</v>
      </c>
    </row>
    <row r="8" spans="1:5" ht="13.5" customHeight="1">
      <c r="A8" s="27" t="s">
        <v>3</v>
      </c>
      <c r="B8" s="78">
        <v>454</v>
      </c>
      <c r="C8" s="79">
        <v>367.31</v>
      </c>
      <c r="D8" s="26">
        <f t="shared" si="0"/>
        <v>2.5786507431654453</v>
      </c>
      <c r="E8" s="61">
        <v>390254</v>
      </c>
    </row>
    <row r="9" spans="1:5" ht="13.5" customHeight="1">
      <c r="A9" s="27" t="s">
        <v>4</v>
      </c>
      <c r="B9" s="78">
        <v>170</v>
      </c>
      <c r="C9" s="79">
        <v>153.37</v>
      </c>
      <c r="D9" s="26">
        <f t="shared" si="0"/>
        <v>4.0468038178798444</v>
      </c>
      <c r="E9" s="61">
        <v>103833</v>
      </c>
    </row>
    <row r="10" spans="1:5" ht="13.5" customHeight="1">
      <c r="A10" s="27" t="s">
        <v>5</v>
      </c>
      <c r="B10" s="78">
        <v>730</v>
      </c>
      <c r="C10" s="79">
        <v>636.7700000000001</v>
      </c>
      <c r="D10" s="26">
        <f t="shared" si="0"/>
        <v>4.879658040013856</v>
      </c>
      <c r="E10" s="61">
        <v>357520</v>
      </c>
    </row>
    <row r="11" spans="1:5" ht="13.5" customHeight="1">
      <c r="A11" s="27" t="s">
        <v>6</v>
      </c>
      <c r="B11" s="78">
        <v>137.9</v>
      </c>
      <c r="C11" s="79">
        <v>115.23</v>
      </c>
      <c r="D11" s="26">
        <f t="shared" si="0"/>
        <v>4.086078928023949</v>
      </c>
      <c r="E11" s="61">
        <v>77262</v>
      </c>
    </row>
    <row r="12" spans="1:5" ht="13.5" customHeight="1">
      <c r="A12" s="27" t="s">
        <v>7</v>
      </c>
      <c r="B12" s="78">
        <v>662</v>
      </c>
      <c r="C12" s="79">
        <v>545.5499999999998</v>
      </c>
      <c r="D12" s="26">
        <f t="shared" si="0"/>
        <v>4.19570658202191</v>
      </c>
      <c r="E12" s="61">
        <v>356235</v>
      </c>
    </row>
    <row r="13" spans="1:5" ht="13.5" customHeight="1">
      <c r="A13" s="27" t="s">
        <v>8</v>
      </c>
      <c r="B13" s="78">
        <v>194</v>
      </c>
      <c r="C13" s="79">
        <v>202.84</v>
      </c>
      <c r="D13" s="26">
        <f t="shared" si="0"/>
        <v>6.145712218935696</v>
      </c>
      <c r="E13" s="61">
        <v>90425</v>
      </c>
    </row>
    <row r="14" spans="1:5" ht="13.5" customHeight="1">
      <c r="A14" s="27" t="s">
        <v>9</v>
      </c>
      <c r="B14" s="78">
        <v>297</v>
      </c>
      <c r="C14" s="79">
        <v>354.03999999999996</v>
      </c>
      <c r="D14" s="26">
        <f t="shared" si="0"/>
        <v>6.634922586322959</v>
      </c>
      <c r="E14" s="61">
        <v>146192</v>
      </c>
    </row>
    <row r="15" spans="1:5" ht="13.5" customHeight="1">
      <c r="A15" s="27" t="s">
        <v>10</v>
      </c>
      <c r="B15" s="78">
        <v>1016</v>
      </c>
      <c r="C15" s="79">
        <v>497.40000000000003</v>
      </c>
      <c r="D15" s="26">
        <f t="shared" si="0"/>
        <v>3.343260500351802</v>
      </c>
      <c r="E15" s="61">
        <v>407608</v>
      </c>
    </row>
    <row r="16" spans="1:5" ht="13.5" customHeight="1">
      <c r="A16" s="27" t="s">
        <v>11</v>
      </c>
      <c r="B16" s="78">
        <v>565</v>
      </c>
      <c r="C16" s="79">
        <v>565.9</v>
      </c>
      <c r="D16" s="26">
        <f t="shared" si="0"/>
        <v>5.613647899980845</v>
      </c>
      <c r="E16" s="61">
        <v>276186</v>
      </c>
    </row>
    <row r="17" spans="1:5" ht="13.5" customHeight="1">
      <c r="A17" s="27" t="s">
        <v>12</v>
      </c>
      <c r="B17" s="78">
        <v>247</v>
      </c>
      <c r="C17" s="79">
        <v>211.41000000000003</v>
      </c>
      <c r="D17" s="26">
        <f t="shared" si="0"/>
        <v>2.137494665362931</v>
      </c>
      <c r="E17" s="61">
        <v>270974</v>
      </c>
    </row>
    <row r="18" spans="1:5" ht="13.5" customHeight="1">
      <c r="A18" s="27" t="s">
        <v>13</v>
      </c>
      <c r="B18" s="78">
        <v>264</v>
      </c>
      <c r="C18" s="79">
        <v>234.49</v>
      </c>
      <c r="D18" s="26">
        <f t="shared" si="0"/>
        <v>6.394839403599208</v>
      </c>
      <c r="E18" s="61">
        <v>100462</v>
      </c>
    </row>
    <row r="19" spans="1:5" ht="13.5" customHeight="1">
      <c r="A19" s="27" t="s">
        <v>14</v>
      </c>
      <c r="B19" s="78">
        <v>133</v>
      </c>
      <c r="C19" s="79">
        <v>176.31</v>
      </c>
      <c r="D19" s="26">
        <f t="shared" si="0"/>
        <v>4.079118849249362</v>
      </c>
      <c r="E19" s="61">
        <v>118418</v>
      </c>
    </row>
    <row r="20" spans="1:5" ht="13.5" customHeight="1">
      <c r="A20" s="27" t="s">
        <v>15</v>
      </c>
      <c r="B20" s="78">
        <v>243</v>
      </c>
      <c r="C20" s="79">
        <v>539.39</v>
      </c>
      <c r="D20" s="26">
        <f t="shared" si="0"/>
        <v>6.1888024772191</v>
      </c>
      <c r="E20" s="61">
        <v>238783</v>
      </c>
    </row>
    <row r="21" spans="1:5" ht="13.5" customHeight="1">
      <c r="A21" s="27" t="s">
        <v>16</v>
      </c>
      <c r="B21" s="78">
        <v>146</v>
      </c>
      <c r="C21" s="79">
        <v>157.43999999999997</v>
      </c>
      <c r="D21" s="26">
        <f t="shared" si="0"/>
        <v>3.8661151362680344</v>
      </c>
      <c r="E21" s="61">
        <v>111570</v>
      </c>
    </row>
    <row r="22" spans="1:5" ht="13.5" customHeight="1">
      <c r="A22" s="27" t="s">
        <v>17</v>
      </c>
      <c r="B22" s="78">
        <v>279</v>
      </c>
      <c r="C22" s="79">
        <v>329.78999999999996</v>
      </c>
      <c r="D22" s="26">
        <f t="shared" si="0"/>
        <v>7.300342958286947</v>
      </c>
      <c r="E22" s="61">
        <v>123766</v>
      </c>
    </row>
    <row r="23" spans="1:5" ht="13.5" customHeight="1">
      <c r="A23" s="27" t="s">
        <v>18</v>
      </c>
      <c r="B23" s="78">
        <v>178</v>
      </c>
      <c r="C23" s="79">
        <v>228.13999999999996</v>
      </c>
      <c r="D23" s="26">
        <f t="shared" si="0"/>
        <v>4.930240468621365</v>
      </c>
      <c r="E23" s="61">
        <v>126777</v>
      </c>
    </row>
    <row r="24" spans="1:5" ht="13.5" customHeight="1">
      <c r="A24" s="27" t="s">
        <v>19</v>
      </c>
      <c r="B24" s="78">
        <v>309</v>
      </c>
      <c r="C24" s="79">
        <v>291.35</v>
      </c>
      <c r="D24" s="26">
        <f t="shared" si="0"/>
        <v>4.29986952069184</v>
      </c>
      <c r="E24" s="61">
        <v>185638</v>
      </c>
    </row>
    <row r="25" spans="1:5" ht="13.5" customHeight="1">
      <c r="A25" s="27" t="s">
        <v>20</v>
      </c>
      <c r="B25" s="78">
        <v>215</v>
      </c>
      <c r="C25" s="79">
        <v>217.61999999999998</v>
      </c>
      <c r="D25" s="26">
        <f t="shared" si="0"/>
        <v>4.551569394178207</v>
      </c>
      <c r="E25" s="61">
        <v>130992</v>
      </c>
    </row>
    <row r="26" spans="1:5" ht="13.5" customHeight="1">
      <c r="A26" s="27" t="s">
        <v>21</v>
      </c>
      <c r="B26" s="78">
        <v>33</v>
      </c>
      <c r="C26" s="79">
        <v>25.120000000000005</v>
      </c>
      <c r="D26" s="26">
        <f t="shared" si="0"/>
        <v>0.9257848209986573</v>
      </c>
      <c r="E26" s="61">
        <v>74339</v>
      </c>
    </row>
    <row r="27" spans="1:5" ht="13.5" customHeight="1">
      <c r="A27" s="27" t="s">
        <v>22</v>
      </c>
      <c r="B27" s="78">
        <v>57</v>
      </c>
      <c r="C27" s="79">
        <v>69.44</v>
      </c>
      <c r="D27" s="26">
        <f t="shared" si="0"/>
        <v>1.6294651604438883</v>
      </c>
      <c r="E27" s="61">
        <v>116754</v>
      </c>
    </row>
    <row r="28" spans="1:5" ht="13.5" customHeight="1">
      <c r="A28" s="27" t="s">
        <v>23</v>
      </c>
      <c r="B28" s="78">
        <v>283</v>
      </c>
      <c r="C28" s="79">
        <v>231.64000000000004</v>
      </c>
      <c r="D28" s="26">
        <f t="shared" si="0"/>
        <v>4.914127926859177</v>
      </c>
      <c r="E28" s="61">
        <v>129144</v>
      </c>
    </row>
    <row r="29" spans="1:5" ht="13.5" customHeight="1">
      <c r="A29" s="27" t="s">
        <v>24</v>
      </c>
      <c r="B29" s="78">
        <v>170</v>
      </c>
      <c r="C29" s="79">
        <v>164.53999999999996</v>
      </c>
      <c r="D29" s="26">
        <f t="shared" si="0"/>
        <v>5.3405978100433025</v>
      </c>
      <c r="E29" s="61">
        <v>84409</v>
      </c>
    </row>
    <row r="30" spans="1:5" ht="13.5" customHeight="1">
      <c r="A30" s="27" t="s">
        <v>25</v>
      </c>
      <c r="B30" s="78">
        <v>100</v>
      </c>
      <c r="C30" s="79">
        <v>91.23</v>
      </c>
      <c r="D30" s="26">
        <f t="shared" si="0"/>
        <v>4.224759228549611</v>
      </c>
      <c r="E30" s="61">
        <v>59162</v>
      </c>
    </row>
    <row r="31" spans="1:5" ht="13.5" customHeight="1">
      <c r="A31" s="27" t="s">
        <v>26</v>
      </c>
      <c r="B31" s="78">
        <v>125</v>
      </c>
      <c r="C31" s="79">
        <v>121.66000000000003</v>
      </c>
      <c r="D31" s="26">
        <f t="shared" si="0"/>
        <v>5.034286403557685</v>
      </c>
      <c r="E31" s="61">
        <v>66209</v>
      </c>
    </row>
    <row r="32" spans="1:5" ht="13.5" customHeight="1">
      <c r="A32" s="27" t="s">
        <v>27</v>
      </c>
      <c r="B32" s="78">
        <v>674</v>
      </c>
      <c r="C32" s="79">
        <v>909.94</v>
      </c>
      <c r="D32" s="26">
        <f t="shared" si="0"/>
        <v>4.898601152582269</v>
      </c>
      <c r="E32" s="61">
        <v>508918</v>
      </c>
    </row>
    <row r="33" spans="1:5" ht="13.5" customHeight="1">
      <c r="A33" s="27" t="s">
        <v>28</v>
      </c>
      <c r="B33" s="78">
        <v>150</v>
      </c>
      <c r="C33" s="79">
        <v>143.71</v>
      </c>
      <c r="D33" s="26">
        <f t="shared" si="0"/>
        <v>6.143809431181404</v>
      </c>
      <c r="E33" s="61">
        <v>64085</v>
      </c>
    </row>
    <row r="34" spans="1:5" ht="13.5" customHeight="1">
      <c r="A34" s="27" t="s">
        <v>58</v>
      </c>
      <c r="B34" s="78">
        <v>65</v>
      </c>
      <c r="C34" s="79">
        <v>62.89</v>
      </c>
      <c r="D34" s="26">
        <f t="shared" si="0"/>
        <v>2.99717105940394</v>
      </c>
      <c r="E34" s="61">
        <v>57488</v>
      </c>
    </row>
    <row r="35" spans="1:5" ht="13.5" customHeight="1">
      <c r="A35" s="27" t="s">
        <v>29</v>
      </c>
      <c r="B35" s="78">
        <v>144</v>
      </c>
      <c r="C35" s="79">
        <v>147.11999999999998</v>
      </c>
      <c r="D35" s="26">
        <f t="shared" si="0"/>
        <v>5.204913392958224</v>
      </c>
      <c r="E35" s="61">
        <v>77440</v>
      </c>
    </row>
    <row r="36" spans="1:5" ht="13.5" customHeight="1">
      <c r="A36" s="27" t="s">
        <v>30</v>
      </c>
      <c r="B36" s="78">
        <v>92</v>
      </c>
      <c r="C36" s="79">
        <v>106.27999999999999</v>
      </c>
      <c r="D36" s="26">
        <f t="shared" si="0"/>
        <v>5.013137788884541</v>
      </c>
      <c r="E36" s="61">
        <v>58083</v>
      </c>
    </row>
    <row r="37" spans="1:5" ht="13.5" customHeight="1">
      <c r="A37" s="27" t="s">
        <v>31</v>
      </c>
      <c r="B37" s="78">
        <v>93</v>
      </c>
      <c r="C37" s="79">
        <v>131.32</v>
      </c>
      <c r="D37" s="26">
        <f t="shared" si="0"/>
        <v>6.387926954259583</v>
      </c>
      <c r="E37" s="61">
        <v>56322</v>
      </c>
    </row>
    <row r="38" spans="1:5" ht="13.5" customHeight="1">
      <c r="A38" s="27" t="s">
        <v>32</v>
      </c>
      <c r="B38" s="78">
        <v>52.1</v>
      </c>
      <c r="C38" s="79">
        <v>47.06</v>
      </c>
      <c r="D38" s="26">
        <f t="shared" si="0"/>
        <v>4.3291755707915875</v>
      </c>
      <c r="E38" s="61">
        <v>29782</v>
      </c>
    </row>
    <row r="39" spans="1:5" ht="13.5" customHeight="1">
      <c r="A39" s="43" t="s">
        <v>61</v>
      </c>
      <c r="B39" s="78">
        <v>44</v>
      </c>
      <c r="C39" s="79">
        <v>44.05</v>
      </c>
      <c r="D39" s="26">
        <f t="shared" si="0"/>
        <v>5.5914071305990225</v>
      </c>
      <c r="E39" s="61">
        <v>21584</v>
      </c>
    </row>
    <row r="40" spans="1:5" ht="13.5" customHeight="1">
      <c r="A40" s="27" t="s">
        <v>62</v>
      </c>
      <c r="B40" s="78">
        <v>23</v>
      </c>
      <c r="C40" s="79">
        <v>24.25</v>
      </c>
      <c r="D40" s="26">
        <f t="shared" si="0"/>
        <v>5.8386814451519085</v>
      </c>
      <c r="E40" s="61">
        <v>11379</v>
      </c>
    </row>
    <row r="41" spans="1:5" ht="13.5" customHeight="1">
      <c r="A41" s="27" t="s">
        <v>33</v>
      </c>
      <c r="B41" s="78">
        <v>47</v>
      </c>
      <c r="C41" s="79">
        <v>42.43000000000001</v>
      </c>
      <c r="D41" s="26">
        <f t="shared" si="0"/>
        <v>6.436687449748935</v>
      </c>
      <c r="E41" s="61">
        <v>18060</v>
      </c>
    </row>
    <row r="42" spans="1:5" ht="13.5" customHeight="1">
      <c r="A42" s="27" t="s">
        <v>34</v>
      </c>
      <c r="B42" s="78">
        <v>83</v>
      </c>
      <c r="C42" s="79">
        <v>60.81000000000001</v>
      </c>
      <c r="D42" s="26">
        <f t="shared" si="0"/>
        <v>3.7033529625453445</v>
      </c>
      <c r="E42" s="61">
        <v>44987</v>
      </c>
    </row>
    <row r="43" spans="1:5" ht="13.5" customHeight="1">
      <c r="A43" s="27" t="s">
        <v>35</v>
      </c>
      <c r="B43" s="78">
        <v>22.9</v>
      </c>
      <c r="C43" s="79">
        <v>29.06</v>
      </c>
      <c r="D43" s="26">
        <f t="shared" si="0"/>
        <v>9.840123390948508</v>
      </c>
      <c r="E43" s="61">
        <v>8091</v>
      </c>
    </row>
    <row r="44" spans="1:5" ht="13.5" customHeight="1">
      <c r="A44" s="27" t="s">
        <v>36</v>
      </c>
      <c r="B44" s="78">
        <v>66</v>
      </c>
      <c r="C44" s="79">
        <v>62.849999999999994</v>
      </c>
      <c r="D44" s="26">
        <f t="shared" si="0"/>
        <v>10.055581687801785</v>
      </c>
      <c r="E44" s="61">
        <v>17124</v>
      </c>
    </row>
    <row r="45" spans="1:5" ht="13.5" customHeight="1">
      <c r="A45" s="27" t="s">
        <v>37</v>
      </c>
      <c r="B45" s="78">
        <v>15</v>
      </c>
      <c r="C45" s="79">
        <v>16.17</v>
      </c>
      <c r="D45" s="26">
        <f t="shared" si="0"/>
        <v>3.099515137690737</v>
      </c>
      <c r="E45" s="61">
        <v>14293</v>
      </c>
    </row>
    <row r="46" spans="1:5" ht="13.5" customHeight="1">
      <c r="A46" s="27" t="s">
        <v>38</v>
      </c>
      <c r="B46" s="78">
        <v>17</v>
      </c>
      <c r="C46" s="79">
        <v>24.78</v>
      </c>
      <c r="D46" s="26">
        <f t="shared" si="0"/>
        <v>4.006515842956867</v>
      </c>
      <c r="E46" s="61">
        <v>16945</v>
      </c>
    </row>
    <row r="47" spans="1:5" ht="13.5" customHeight="1">
      <c r="A47" s="27" t="s">
        <v>39</v>
      </c>
      <c r="B47" s="78">
        <v>9</v>
      </c>
      <c r="C47" s="79">
        <v>9.35</v>
      </c>
      <c r="D47" s="26">
        <f t="shared" si="0"/>
        <v>4.359502783554183</v>
      </c>
      <c r="E47" s="61">
        <v>5876</v>
      </c>
    </row>
    <row r="48" spans="1:5" ht="13.5" customHeight="1" thickBot="1">
      <c r="A48" s="24" t="s">
        <v>63</v>
      </c>
      <c r="B48" s="84"/>
      <c r="C48" s="81" t="s">
        <v>65</v>
      </c>
      <c r="D48" s="62"/>
      <c r="E48" s="46"/>
    </row>
    <row r="49" spans="1:5" ht="22.5" customHeight="1" thickBot="1">
      <c r="A49" s="28" t="s">
        <v>42</v>
      </c>
      <c r="B49" s="85">
        <f>SUM(B5:B48)</f>
        <v>15398.9</v>
      </c>
      <c r="C49" s="83">
        <f>SUM(C5:C47)</f>
        <v>13307.27</v>
      </c>
      <c r="D49" s="40">
        <f t="shared" si="0"/>
        <v>4.11240063362875</v>
      </c>
      <c r="E49" s="47">
        <f>SUM(E5:E48)</f>
        <v>8865448</v>
      </c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72</v>
      </c>
      <c r="B53" s="22"/>
      <c r="C53" s="22"/>
      <c r="D53" s="21"/>
      <c r="E53" s="21"/>
    </row>
    <row r="54" spans="1:5" ht="13.5" customHeight="1">
      <c r="A54" s="74" t="s">
        <v>60</v>
      </c>
      <c r="B54" s="74"/>
      <c r="C54" s="74"/>
      <c r="D54" s="74"/>
      <c r="E54" s="74"/>
    </row>
    <row r="55" spans="1:5" ht="13.5" customHeight="1">
      <c r="A55" s="21" t="s">
        <v>69</v>
      </c>
      <c r="B55" s="22"/>
      <c r="C55" s="22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spans="1:5" ht="13.5">
      <c r="A57" s="3"/>
      <c r="E57" s="73" t="s">
        <v>74</v>
      </c>
    </row>
  </sheetData>
  <sheetProtection/>
  <mergeCells count="1">
    <mergeCell ref="A54:E54"/>
  </mergeCells>
  <hyperlinks>
    <hyperlink ref="E57" location="その他ガラス!A1" display="その他ガラス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E57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70</v>
      </c>
      <c r="B1" s="7"/>
      <c r="C1" s="3"/>
      <c r="D1" s="3"/>
      <c r="E1" s="3"/>
    </row>
    <row r="2" spans="1:5" ht="15" customHeight="1">
      <c r="A2" s="11" t="s">
        <v>50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55" t="s">
        <v>45</v>
      </c>
      <c r="C4" s="52" t="s">
        <v>46</v>
      </c>
      <c r="D4" s="52" t="s">
        <v>47</v>
      </c>
      <c r="E4" s="54" t="s">
        <v>48</v>
      </c>
    </row>
    <row r="5" spans="1:5" ht="13.5" customHeight="1">
      <c r="A5" s="25" t="s">
        <v>0</v>
      </c>
      <c r="B5" s="76">
        <v>3300</v>
      </c>
      <c r="C5" s="86">
        <v>1807.1499999999999</v>
      </c>
      <c r="D5" s="63">
        <f>C5/E5/365*1000000</f>
        <v>1.8539409957207624</v>
      </c>
      <c r="E5" s="60">
        <v>2670579</v>
      </c>
    </row>
    <row r="6" spans="1:5" ht="13.5" customHeight="1">
      <c r="A6" s="27" t="s">
        <v>1</v>
      </c>
      <c r="B6" s="78">
        <v>1180</v>
      </c>
      <c r="C6" s="79">
        <v>3507.55</v>
      </c>
      <c r="D6" s="58">
        <f aca="true" t="shared" si="0" ref="D6:D49">C6/E6/365*1000000</f>
        <v>11.403698923556561</v>
      </c>
      <c r="E6" s="61">
        <v>842685</v>
      </c>
    </row>
    <row r="7" spans="1:5" ht="13.5" customHeight="1">
      <c r="A7" s="27" t="s">
        <v>2</v>
      </c>
      <c r="B7" s="78">
        <v>120</v>
      </c>
      <c r="C7" s="79">
        <v>119.45000000000002</v>
      </c>
      <c r="D7" s="58">
        <f t="shared" si="0"/>
        <v>1.646054241242375</v>
      </c>
      <c r="E7" s="61">
        <v>198815</v>
      </c>
    </row>
    <row r="8" spans="1:5" ht="13.5" customHeight="1">
      <c r="A8" s="27" t="s">
        <v>3</v>
      </c>
      <c r="B8" s="78">
        <v>565</v>
      </c>
      <c r="C8" s="79">
        <v>458.9800000000001</v>
      </c>
      <c r="D8" s="58">
        <f t="shared" si="0"/>
        <v>3.2222077212656237</v>
      </c>
      <c r="E8" s="61">
        <v>390254</v>
      </c>
    </row>
    <row r="9" spans="1:5" ht="13.5" customHeight="1">
      <c r="A9" s="27" t="s">
        <v>4</v>
      </c>
      <c r="B9" s="78">
        <v>80</v>
      </c>
      <c r="C9" s="79">
        <v>82.14999999999999</v>
      </c>
      <c r="D9" s="58">
        <f t="shared" si="0"/>
        <v>2.167600793107056</v>
      </c>
      <c r="E9" s="61">
        <v>103833</v>
      </c>
    </row>
    <row r="10" spans="1:5" ht="13.5" customHeight="1">
      <c r="A10" s="27" t="s">
        <v>5</v>
      </c>
      <c r="B10" s="78">
        <v>530</v>
      </c>
      <c r="C10" s="79">
        <v>530.0300000000001</v>
      </c>
      <c r="D10" s="58">
        <f t="shared" si="0"/>
        <v>4.0616944123444005</v>
      </c>
      <c r="E10" s="61">
        <v>357520</v>
      </c>
    </row>
    <row r="11" spans="1:5" ht="13.5" customHeight="1">
      <c r="A11" s="27" t="s">
        <v>6</v>
      </c>
      <c r="B11" s="78">
        <v>15.5</v>
      </c>
      <c r="C11" s="79">
        <v>17.63</v>
      </c>
      <c r="D11" s="58">
        <f t="shared" si="0"/>
        <v>0.6251633385495288</v>
      </c>
      <c r="E11" s="61">
        <v>77262</v>
      </c>
    </row>
    <row r="12" spans="1:5" ht="13.5" customHeight="1">
      <c r="A12" s="27" t="s">
        <v>7</v>
      </c>
      <c r="B12" s="78">
        <v>515</v>
      </c>
      <c r="C12" s="79">
        <v>612.85</v>
      </c>
      <c r="D12" s="58">
        <f t="shared" si="0"/>
        <v>4.713296267605403</v>
      </c>
      <c r="E12" s="61">
        <v>356235</v>
      </c>
    </row>
    <row r="13" spans="1:5" ht="13.5" customHeight="1">
      <c r="A13" s="27" t="s">
        <v>8</v>
      </c>
      <c r="B13" s="78">
        <v>49</v>
      </c>
      <c r="C13" s="79">
        <v>39.1</v>
      </c>
      <c r="D13" s="58">
        <f t="shared" si="0"/>
        <v>1.184664502861298</v>
      </c>
      <c r="E13" s="61">
        <v>90425</v>
      </c>
    </row>
    <row r="14" spans="1:5" ht="13.5" customHeight="1">
      <c r="A14" s="27" t="s">
        <v>9</v>
      </c>
      <c r="B14" s="78">
        <v>68</v>
      </c>
      <c r="C14" s="79">
        <v>79.87</v>
      </c>
      <c r="D14" s="58">
        <f t="shared" si="0"/>
        <v>1.496811848857798</v>
      </c>
      <c r="E14" s="61">
        <v>146192</v>
      </c>
    </row>
    <row r="15" spans="1:5" ht="13.5" customHeight="1">
      <c r="A15" s="27" t="s">
        <v>10</v>
      </c>
      <c r="B15" s="78">
        <v>436</v>
      </c>
      <c r="C15" s="79">
        <v>1980.6299999999999</v>
      </c>
      <c r="D15" s="58">
        <f t="shared" si="0"/>
        <v>13.312750391660211</v>
      </c>
      <c r="E15" s="61">
        <v>407608</v>
      </c>
    </row>
    <row r="16" spans="1:5" ht="13.5" customHeight="1">
      <c r="A16" s="27" t="s">
        <v>11</v>
      </c>
      <c r="B16" s="78">
        <v>356</v>
      </c>
      <c r="C16" s="79">
        <v>301.46999999999997</v>
      </c>
      <c r="D16" s="58">
        <f t="shared" si="0"/>
        <v>2.9905397285867203</v>
      </c>
      <c r="E16" s="61">
        <v>276186</v>
      </c>
    </row>
    <row r="17" spans="1:5" ht="13.5" customHeight="1">
      <c r="A17" s="27" t="s">
        <v>12</v>
      </c>
      <c r="B17" s="78">
        <v>56</v>
      </c>
      <c r="C17" s="79">
        <v>0</v>
      </c>
      <c r="D17" s="58">
        <f t="shared" si="0"/>
        <v>0</v>
      </c>
      <c r="E17" s="61">
        <v>270974</v>
      </c>
    </row>
    <row r="18" spans="1:5" ht="13.5" customHeight="1">
      <c r="A18" s="27" t="s">
        <v>13</v>
      </c>
      <c r="B18" s="78">
        <v>257</v>
      </c>
      <c r="C18" s="79">
        <v>221.26999999999995</v>
      </c>
      <c r="D18" s="58">
        <f t="shared" si="0"/>
        <v>6.034313253590329</v>
      </c>
      <c r="E18" s="61">
        <v>100462</v>
      </c>
    </row>
    <row r="19" spans="1:5" ht="13.5" customHeight="1">
      <c r="A19" s="27" t="s">
        <v>14</v>
      </c>
      <c r="B19" s="78">
        <v>336</v>
      </c>
      <c r="C19" s="79">
        <v>365.11999999999995</v>
      </c>
      <c r="D19" s="58">
        <f t="shared" si="0"/>
        <v>8.447438456343525</v>
      </c>
      <c r="E19" s="61">
        <v>118418</v>
      </c>
    </row>
    <row r="20" spans="1:5" ht="13.5" customHeight="1">
      <c r="A20" s="27" t="s">
        <v>15</v>
      </c>
      <c r="B20" s="78">
        <v>89</v>
      </c>
      <c r="C20" s="79">
        <v>176.91000000000003</v>
      </c>
      <c r="D20" s="58">
        <f t="shared" si="0"/>
        <v>2.0298133933607057</v>
      </c>
      <c r="E20" s="61">
        <v>238783</v>
      </c>
    </row>
    <row r="21" spans="1:5" ht="13.5" customHeight="1">
      <c r="A21" s="27" t="s">
        <v>16</v>
      </c>
      <c r="B21" s="78">
        <v>431</v>
      </c>
      <c r="C21" s="79">
        <v>560.8199999999999</v>
      </c>
      <c r="D21" s="58">
        <f t="shared" si="0"/>
        <v>13.77156180590599</v>
      </c>
      <c r="E21" s="61">
        <v>111570</v>
      </c>
    </row>
    <row r="22" spans="1:5" ht="13.5" customHeight="1">
      <c r="A22" s="27" t="s">
        <v>17</v>
      </c>
      <c r="B22" s="78">
        <v>118</v>
      </c>
      <c r="C22" s="79">
        <v>167.42000000000002</v>
      </c>
      <c r="D22" s="58">
        <f t="shared" si="0"/>
        <v>3.706065732970681</v>
      </c>
      <c r="E22" s="61">
        <v>123766</v>
      </c>
    </row>
    <row r="23" spans="1:5" ht="13.5" customHeight="1">
      <c r="A23" s="27" t="s">
        <v>18</v>
      </c>
      <c r="B23" s="78">
        <v>247</v>
      </c>
      <c r="C23" s="79">
        <v>366.7800000000001</v>
      </c>
      <c r="D23" s="58">
        <f t="shared" si="0"/>
        <v>7.926332949421167</v>
      </c>
      <c r="E23" s="61">
        <v>126777</v>
      </c>
    </row>
    <row r="24" spans="1:5" ht="13.5" customHeight="1">
      <c r="A24" s="27" t="s">
        <v>19</v>
      </c>
      <c r="B24" s="78">
        <v>28</v>
      </c>
      <c r="C24" s="79">
        <v>42.35</v>
      </c>
      <c r="D24" s="58">
        <f t="shared" si="0"/>
        <v>0.6250196471642335</v>
      </c>
      <c r="E24" s="61">
        <v>185638</v>
      </c>
    </row>
    <row r="25" spans="1:5" ht="13.5" customHeight="1">
      <c r="A25" s="27" t="s">
        <v>20</v>
      </c>
      <c r="B25" s="78">
        <v>291</v>
      </c>
      <c r="C25" s="79">
        <v>326.09</v>
      </c>
      <c r="D25" s="58">
        <f t="shared" si="0"/>
        <v>6.82024291768942</v>
      </c>
      <c r="E25" s="61">
        <v>130992</v>
      </c>
    </row>
    <row r="26" spans="1:5" ht="13.5" customHeight="1">
      <c r="A26" s="27" t="s">
        <v>21</v>
      </c>
      <c r="B26" s="78">
        <v>206</v>
      </c>
      <c r="C26" s="79">
        <v>211.88</v>
      </c>
      <c r="D26" s="58">
        <f t="shared" si="0"/>
        <v>7.808729612786444</v>
      </c>
      <c r="E26" s="61">
        <v>74339</v>
      </c>
    </row>
    <row r="27" spans="1:5" ht="13.5" customHeight="1">
      <c r="A27" s="27" t="s">
        <v>22</v>
      </c>
      <c r="B27" s="78">
        <v>334</v>
      </c>
      <c r="C27" s="79">
        <v>640.58</v>
      </c>
      <c r="D27" s="58">
        <f t="shared" si="0"/>
        <v>15.031722241894386</v>
      </c>
      <c r="E27" s="61">
        <v>116754</v>
      </c>
    </row>
    <row r="28" spans="1:5" ht="13.5" customHeight="1">
      <c r="A28" s="27" t="s">
        <v>23</v>
      </c>
      <c r="B28" s="78">
        <v>154</v>
      </c>
      <c r="C28" s="79">
        <v>51.55</v>
      </c>
      <c r="D28" s="58">
        <f t="shared" si="0"/>
        <v>1.093607730226172</v>
      </c>
      <c r="E28" s="61">
        <v>129144</v>
      </c>
    </row>
    <row r="29" spans="1:5" ht="13.5" customHeight="1">
      <c r="A29" s="27" t="s">
        <v>24</v>
      </c>
      <c r="B29" s="78">
        <v>65</v>
      </c>
      <c r="C29" s="79">
        <v>70.25999999999999</v>
      </c>
      <c r="D29" s="58">
        <f t="shared" si="0"/>
        <v>2.2804813548902545</v>
      </c>
      <c r="E29" s="61">
        <v>84409</v>
      </c>
    </row>
    <row r="30" spans="1:5" ht="13.5" customHeight="1">
      <c r="A30" s="27" t="s">
        <v>25</v>
      </c>
      <c r="B30" s="78">
        <v>9</v>
      </c>
      <c r="C30" s="79">
        <v>13.569999999999997</v>
      </c>
      <c r="D30" s="58">
        <f t="shared" si="0"/>
        <v>0.6284115173892162</v>
      </c>
      <c r="E30" s="61">
        <v>59162</v>
      </c>
    </row>
    <row r="31" spans="1:5" ht="13.5" customHeight="1">
      <c r="A31" s="27" t="s">
        <v>26</v>
      </c>
      <c r="B31" s="78">
        <v>58</v>
      </c>
      <c r="C31" s="79">
        <v>71.8</v>
      </c>
      <c r="D31" s="58">
        <f t="shared" si="0"/>
        <v>2.971081405354609</v>
      </c>
      <c r="E31" s="61">
        <v>66209</v>
      </c>
    </row>
    <row r="32" spans="1:5" ht="13.5" customHeight="1">
      <c r="A32" s="27" t="s">
        <v>27</v>
      </c>
      <c r="B32" s="78">
        <v>916</v>
      </c>
      <c r="C32" s="79">
        <v>1439.5400000000002</v>
      </c>
      <c r="D32" s="58">
        <f t="shared" si="0"/>
        <v>7.749667344207618</v>
      </c>
      <c r="E32" s="61">
        <v>508918</v>
      </c>
    </row>
    <row r="33" spans="1:5" ht="13.5" customHeight="1">
      <c r="A33" s="27" t="s">
        <v>28</v>
      </c>
      <c r="B33" s="78">
        <v>35</v>
      </c>
      <c r="C33" s="79">
        <v>33.75</v>
      </c>
      <c r="D33" s="58">
        <f t="shared" si="0"/>
        <v>1.4428610973653357</v>
      </c>
      <c r="E33" s="61">
        <v>64085</v>
      </c>
    </row>
    <row r="34" spans="1:5" ht="13.5" customHeight="1">
      <c r="A34" s="27" t="s">
        <v>58</v>
      </c>
      <c r="B34" s="78">
        <v>28</v>
      </c>
      <c r="C34" s="79">
        <v>24.58</v>
      </c>
      <c r="D34" s="58">
        <f t="shared" si="0"/>
        <v>1.1714177872499418</v>
      </c>
      <c r="E34" s="61">
        <v>57488</v>
      </c>
    </row>
    <row r="35" spans="1:5" ht="13.5" customHeight="1">
      <c r="A35" s="27" t="s">
        <v>29</v>
      </c>
      <c r="B35" s="78">
        <v>142</v>
      </c>
      <c r="C35" s="79">
        <v>75.15</v>
      </c>
      <c r="D35" s="58">
        <f t="shared" si="0"/>
        <v>2.658708819200725</v>
      </c>
      <c r="E35" s="61">
        <v>77440</v>
      </c>
    </row>
    <row r="36" spans="1:5" ht="13.5" customHeight="1">
      <c r="A36" s="27" t="s">
        <v>30</v>
      </c>
      <c r="B36" s="78">
        <v>197</v>
      </c>
      <c r="C36" s="79">
        <v>217.22000000000003</v>
      </c>
      <c r="D36" s="58">
        <f t="shared" si="0"/>
        <v>10.246083839871098</v>
      </c>
      <c r="E36" s="61">
        <v>58083</v>
      </c>
    </row>
    <row r="37" spans="1:5" ht="13.5" customHeight="1">
      <c r="A37" s="27" t="s">
        <v>31</v>
      </c>
      <c r="B37" s="78">
        <v>26</v>
      </c>
      <c r="C37" s="79">
        <v>30.790000000000003</v>
      </c>
      <c r="D37" s="58">
        <f t="shared" si="0"/>
        <v>1.4977480271219357</v>
      </c>
      <c r="E37" s="61">
        <v>56322</v>
      </c>
    </row>
    <row r="38" spans="1:5" ht="13.5" customHeight="1">
      <c r="A38" s="27" t="s">
        <v>32</v>
      </c>
      <c r="B38" s="78">
        <v>24.3</v>
      </c>
      <c r="C38" s="79">
        <v>21.41</v>
      </c>
      <c r="D38" s="58">
        <f t="shared" si="0"/>
        <v>1.9695633015437295</v>
      </c>
      <c r="E38" s="61">
        <v>29782</v>
      </c>
    </row>
    <row r="39" spans="1:5" ht="13.5" customHeight="1">
      <c r="A39" s="43" t="s">
        <v>61</v>
      </c>
      <c r="B39" s="78">
        <v>38</v>
      </c>
      <c r="C39" s="79">
        <v>30.53</v>
      </c>
      <c r="D39" s="58">
        <f t="shared" si="0"/>
        <v>3.8752703677000726</v>
      </c>
      <c r="E39" s="61">
        <v>21584</v>
      </c>
    </row>
    <row r="40" spans="1:5" ht="13.5" customHeight="1">
      <c r="A40" s="27" t="s">
        <v>62</v>
      </c>
      <c r="B40" s="78">
        <v>20</v>
      </c>
      <c r="C40" s="79">
        <v>20.8</v>
      </c>
      <c r="D40" s="58">
        <f t="shared" si="0"/>
        <v>5.0080236725426674</v>
      </c>
      <c r="E40" s="61">
        <v>11379</v>
      </c>
    </row>
    <row r="41" spans="1:5" ht="13.5" customHeight="1">
      <c r="A41" s="27" t="s">
        <v>33</v>
      </c>
      <c r="B41" s="78">
        <v>3</v>
      </c>
      <c r="C41" s="79">
        <v>14.259999999999998</v>
      </c>
      <c r="D41" s="58">
        <f t="shared" si="0"/>
        <v>2.1632609717987226</v>
      </c>
      <c r="E41" s="61">
        <v>18060</v>
      </c>
    </row>
    <row r="42" spans="1:5" ht="13.5" customHeight="1">
      <c r="A42" s="27" t="s">
        <v>34</v>
      </c>
      <c r="B42" s="78">
        <v>71</v>
      </c>
      <c r="C42" s="79">
        <v>83.33</v>
      </c>
      <c r="D42" s="58">
        <f t="shared" si="0"/>
        <v>5.074829836686458</v>
      </c>
      <c r="E42" s="61">
        <v>44987</v>
      </c>
    </row>
    <row r="43" spans="1:5" ht="13.5" customHeight="1">
      <c r="A43" s="27" t="s">
        <v>35</v>
      </c>
      <c r="B43" s="78">
        <v>28.4</v>
      </c>
      <c r="C43" s="79">
        <v>42</v>
      </c>
      <c r="D43" s="58">
        <f t="shared" si="0"/>
        <v>14.221788796277954</v>
      </c>
      <c r="E43" s="61">
        <v>8091</v>
      </c>
    </row>
    <row r="44" spans="1:5" ht="13.5" customHeight="1">
      <c r="A44" s="27" t="s">
        <v>36</v>
      </c>
      <c r="B44" s="78">
        <v>19</v>
      </c>
      <c r="C44" s="79">
        <v>18.39</v>
      </c>
      <c r="D44" s="58">
        <f t="shared" si="0"/>
        <v>2.942277601251788</v>
      </c>
      <c r="E44" s="61">
        <v>17124</v>
      </c>
    </row>
    <row r="45" spans="1:5" ht="13.5" customHeight="1">
      <c r="A45" s="27" t="s">
        <v>37</v>
      </c>
      <c r="B45" s="78">
        <v>24</v>
      </c>
      <c r="C45" s="79">
        <v>34.08</v>
      </c>
      <c r="D45" s="58">
        <f t="shared" si="0"/>
        <v>6.53255880596786</v>
      </c>
      <c r="E45" s="61">
        <v>14293</v>
      </c>
    </row>
    <row r="46" spans="1:5" ht="13.5" customHeight="1">
      <c r="A46" s="27" t="s">
        <v>38</v>
      </c>
      <c r="B46" s="78">
        <v>39</v>
      </c>
      <c r="C46" s="79">
        <v>51.160000000000004</v>
      </c>
      <c r="D46" s="58">
        <f t="shared" si="0"/>
        <v>8.271725202811675</v>
      </c>
      <c r="E46" s="61">
        <v>16945</v>
      </c>
    </row>
    <row r="47" spans="1:5" ht="13.5" customHeight="1">
      <c r="A47" s="27" t="s">
        <v>39</v>
      </c>
      <c r="B47" s="78">
        <v>20</v>
      </c>
      <c r="C47" s="79">
        <v>19.35</v>
      </c>
      <c r="D47" s="58">
        <f t="shared" si="0"/>
        <v>9.022072605537268</v>
      </c>
      <c r="E47" s="61">
        <v>5876</v>
      </c>
    </row>
    <row r="48" spans="1:5" ht="13.5" customHeight="1" thickBot="1">
      <c r="A48" s="24"/>
      <c r="B48" s="84"/>
      <c r="C48" s="81"/>
      <c r="D48" s="64"/>
      <c r="E48" s="46"/>
    </row>
    <row r="49" spans="1:5" ht="22.5" customHeight="1" thickBot="1">
      <c r="A49" s="28" t="s">
        <v>42</v>
      </c>
      <c r="B49" s="85">
        <f>SUM(B5:B48)</f>
        <v>11524.199999999999</v>
      </c>
      <c r="C49" s="87">
        <f>SUM(C5:C47)</f>
        <v>14979.599999999999</v>
      </c>
      <c r="D49" s="65">
        <f t="shared" si="0"/>
        <v>4.629207683582375</v>
      </c>
      <c r="E49" s="47">
        <f>SUM(E5:E48)</f>
        <v>8865448</v>
      </c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72</v>
      </c>
      <c r="B53" s="30"/>
      <c r="C53" s="21"/>
      <c r="D53" s="21"/>
      <c r="E53" s="21"/>
    </row>
    <row r="54" spans="1:5" ht="13.5" customHeight="1">
      <c r="A54" s="74" t="s">
        <v>60</v>
      </c>
      <c r="B54" s="74"/>
      <c r="C54" s="74"/>
      <c r="D54" s="74"/>
      <c r="E54" s="74"/>
    </row>
    <row r="55" spans="1:5" ht="13.5" customHeight="1">
      <c r="A55" s="21" t="s">
        <v>69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spans="1:5" ht="13.5">
      <c r="A57" s="3"/>
      <c r="E57" s="73" t="s">
        <v>75</v>
      </c>
    </row>
  </sheetData>
  <sheetProtection/>
  <mergeCells count="1">
    <mergeCell ref="A54:E54"/>
  </mergeCells>
  <hyperlinks>
    <hyperlink ref="E57" location="ペットボトル!A1" display="ペットボトル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E57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70</v>
      </c>
      <c r="B1" s="7"/>
      <c r="C1" s="3"/>
      <c r="D1" s="3"/>
      <c r="E1" s="3"/>
    </row>
    <row r="2" spans="1:5" ht="15" customHeight="1">
      <c r="A2" s="11" t="s">
        <v>71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32" t="s">
        <v>40</v>
      </c>
      <c r="B4" s="56" t="s">
        <v>45</v>
      </c>
      <c r="C4" s="57" t="s">
        <v>46</v>
      </c>
      <c r="D4" s="52" t="s">
        <v>47</v>
      </c>
      <c r="E4" s="54" t="s">
        <v>48</v>
      </c>
    </row>
    <row r="5" spans="1:5" ht="13.5" customHeight="1">
      <c r="A5" s="33" t="s">
        <v>0</v>
      </c>
      <c r="B5" s="88">
        <v>7500</v>
      </c>
      <c r="C5" s="89">
        <v>5412.11</v>
      </c>
      <c r="D5" s="26">
        <f>C5/E5/365*1000000</f>
        <v>5.552241154497578</v>
      </c>
      <c r="E5" s="60">
        <v>2670579</v>
      </c>
    </row>
    <row r="6" spans="1:5" ht="13.5" customHeight="1">
      <c r="A6" s="31" t="s">
        <v>1</v>
      </c>
      <c r="B6" s="78">
        <v>1740</v>
      </c>
      <c r="C6" s="90">
        <v>1649.6</v>
      </c>
      <c r="D6" s="26">
        <f aca="true" t="shared" si="0" ref="D6:D49">C6/E6/365*1000000</f>
        <v>5.36315711659104</v>
      </c>
      <c r="E6" s="61">
        <v>842685</v>
      </c>
    </row>
    <row r="7" spans="1:5" ht="13.5" customHeight="1">
      <c r="A7" s="31" t="s">
        <v>2</v>
      </c>
      <c r="B7" s="78">
        <v>101</v>
      </c>
      <c r="C7" s="90">
        <v>80.41000000000001</v>
      </c>
      <c r="D7" s="26">
        <f t="shared" si="0"/>
        <v>1.1080721769635777</v>
      </c>
      <c r="E7" s="61">
        <v>198815</v>
      </c>
    </row>
    <row r="8" spans="1:5" ht="13.5" customHeight="1">
      <c r="A8" s="31" t="s">
        <v>3</v>
      </c>
      <c r="B8" s="78">
        <v>554</v>
      </c>
      <c r="C8" s="90">
        <v>256.68</v>
      </c>
      <c r="D8" s="26">
        <f t="shared" si="0"/>
        <v>1.801987620145671</v>
      </c>
      <c r="E8" s="61">
        <v>390254</v>
      </c>
    </row>
    <row r="9" spans="1:5" ht="13.5" customHeight="1">
      <c r="A9" s="31" t="s">
        <v>4</v>
      </c>
      <c r="B9" s="78">
        <v>220</v>
      </c>
      <c r="C9" s="90">
        <v>181.44</v>
      </c>
      <c r="D9" s="26">
        <f t="shared" si="0"/>
        <v>4.787455726127136</v>
      </c>
      <c r="E9" s="61">
        <v>103833</v>
      </c>
    </row>
    <row r="10" spans="1:5" ht="13.5" customHeight="1">
      <c r="A10" s="31" t="s">
        <v>5</v>
      </c>
      <c r="B10" s="78">
        <v>440</v>
      </c>
      <c r="C10" s="90">
        <v>191.51999999999998</v>
      </c>
      <c r="D10" s="26">
        <f t="shared" si="0"/>
        <v>1.467644687757673</v>
      </c>
      <c r="E10" s="61">
        <v>357520</v>
      </c>
    </row>
    <row r="11" spans="1:5" ht="13.5" customHeight="1">
      <c r="A11" s="31" t="s">
        <v>6</v>
      </c>
      <c r="B11" s="78">
        <v>211.3</v>
      </c>
      <c r="C11" s="90">
        <v>241.26000000000002</v>
      </c>
      <c r="D11" s="26">
        <f t="shared" si="0"/>
        <v>8.55512802373564</v>
      </c>
      <c r="E11" s="61">
        <v>77262</v>
      </c>
    </row>
    <row r="12" spans="1:5" ht="13.5" customHeight="1">
      <c r="A12" s="31" t="s">
        <v>7</v>
      </c>
      <c r="B12" s="78">
        <v>245</v>
      </c>
      <c r="C12" s="90">
        <v>205.29000000000002</v>
      </c>
      <c r="D12" s="26">
        <f t="shared" si="0"/>
        <v>1.5788408106008214</v>
      </c>
      <c r="E12" s="61">
        <v>356235</v>
      </c>
    </row>
    <row r="13" spans="1:5" ht="13.5" customHeight="1">
      <c r="A13" s="31" t="s">
        <v>8</v>
      </c>
      <c r="B13" s="78">
        <v>178</v>
      </c>
      <c r="C13" s="90">
        <v>184.51</v>
      </c>
      <c r="D13" s="26">
        <f t="shared" si="0"/>
        <v>5.590343923860309</v>
      </c>
      <c r="E13" s="61">
        <v>90425</v>
      </c>
    </row>
    <row r="14" spans="1:5" ht="13.5" customHeight="1">
      <c r="A14" s="31" t="s">
        <v>9</v>
      </c>
      <c r="B14" s="78">
        <v>286</v>
      </c>
      <c r="C14" s="90">
        <v>236.85000000000002</v>
      </c>
      <c r="D14" s="26">
        <f t="shared" si="0"/>
        <v>4.438711486189676</v>
      </c>
      <c r="E14" s="61">
        <v>146192</v>
      </c>
    </row>
    <row r="15" spans="1:5" ht="13.5" customHeight="1">
      <c r="A15" s="31" t="s">
        <v>10</v>
      </c>
      <c r="B15" s="78">
        <v>281</v>
      </c>
      <c r="C15" s="90">
        <v>284.28</v>
      </c>
      <c r="D15" s="26">
        <f t="shared" si="0"/>
        <v>1.9107802473663253</v>
      </c>
      <c r="E15" s="61">
        <v>407608</v>
      </c>
    </row>
    <row r="16" spans="1:5" ht="13.5" customHeight="1">
      <c r="A16" s="31" t="s">
        <v>11</v>
      </c>
      <c r="B16" s="78">
        <v>585</v>
      </c>
      <c r="C16" s="90">
        <v>542.2900000000001</v>
      </c>
      <c r="D16" s="26">
        <f t="shared" si="0"/>
        <v>5.379440041845931</v>
      </c>
      <c r="E16" s="61">
        <v>276186</v>
      </c>
    </row>
    <row r="17" spans="1:5" ht="13.5" customHeight="1">
      <c r="A17" s="31" t="s">
        <v>12</v>
      </c>
      <c r="B17" s="78">
        <v>429</v>
      </c>
      <c r="C17" s="90">
        <v>381.20000000000005</v>
      </c>
      <c r="D17" s="26">
        <f t="shared" si="0"/>
        <v>3.8541836546821315</v>
      </c>
      <c r="E17" s="61">
        <v>270974</v>
      </c>
    </row>
    <row r="18" spans="1:5" ht="13.5" customHeight="1">
      <c r="A18" s="31" t="s">
        <v>13</v>
      </c>
      <c r="B18" s="78">
        <v>96</v>
      </c>
      <c r="C18" s="90">
        <v>112.74000000000001</v>
      </c>
      <c r="D18" s="26">
        <f t="shared" si="0"/>
        <v>3.0745626438729783</v>
      </c>
      <c r="E18" s="61">
        <v>100462</v>
      </c>
    </row>
    <row r="19" spans="1:5" ht="13.5" customHeight="1">
      <c r="A19" s="31" t="s">
        <v>14</v>
      </c>
      <c r="B19" s="78">
        <v>230</v>
      </c>
      <c r="C19" s="90">
        <v>261.96000000000004</v>
      </c>
      <c r="D19" s="26">
        <f t="shared" si="0"/>
        <v>6.060722442001945</v>
      </c>
      <c r="E19" s="61">
        <v>118418</v>
      </c>
    </row>
    <row r="20" spans="1:5" ht="13.5" customHeight="1">
      <c r="A20" s="31" t="s">
        <v>15</v>
      </c>
      <c r="B20" s="78">
        <v>197</v>
      </c>
      <c r="C20" s="90">
        <v>255.67000000000004</v>
      </c>
      <c r="D20" s="26">
        <f t="shared" si="0"/>
        <v>2.9334825068143777</v>
      </c>
      <c r="E20" s="61">
        <v>238783</v>
      </c>
    </row>
    <row r="21" spans="1:5" ht="13.5" customHeight="1">
      <c r="A21" s="31" t="s">
        <v>16</v>
      </c>
      <c r="B21" s="78">
        <v>176</v>
      </c>
      <c r="C21" s="90">
        <v>178.15999999999997</v>
      </c>
      <c r="D21" s="26">
        <f t="shared" si="0"/>
        <v>4.374917890482171</v>
      </c>
      <c r="E21" s="61">
        <v>111570</v>
      </c>
    </row>
    <row r="22" spans="1:5" ht="13.5" customHeight="1">
      <c r="A22" s="31" t="s">
        <v>17</v>
      </c>
      <c r="B22" s="78">
        <v>370</v>
      </c>
      <c r="C22" s="90">
        <v>466.42</v>
      </c>
      <c r="D22" s="26">
        <f t="shared" si="0"/>
        <v>10.324830839637947</v>
      </c>
      <c r="E22" s="61">
        <v>123766</v>
      </c>
    </row>
    <row r="23" spans="1:5" ht="13.5" customHeight="1">
      <c r="A23" s="31" t="s">
        <v>18</v>
      </c>
      <c r="B23" s="78">
        <v>113</v>
      </c>
      <c r="C23" s="90">
        <v>38.54</v>
      </c>
      <c r="D23" s="26">
        <f t="shared" si="0"/>
        <v>0.8328722173256222</v>
      </c>
      <c r="E23" s="61">
        <v>126777</v>
      </c>
    </row>
    <row r="24" spans="1:5" ht="13.5" customHeight="1">
      <c r="A24" s="31" t="s">
        <v>19</v>
      </c>
      <c r="B24" s="78">
        <v>435</v>
      </c>
      <c r="C24" s="90">
        <v>423.96</v>
      </c>
      <c r="D24" s="26">
        <f t="shared" si="0"/>
        <v>6.256985350926763</v>
      </c>
      <c r="E24" s="61">
        <v>185638</v>
      </c>
    </row>
    <row r="25" spans="1:5" ht="13.5" customHeight="1">
      <c r="A25" s="31" t="s">
        <v>20</v>
      </c>
      <c r="B25" s="78">
        <v>147</v>
      </c>
      <c r="C25" s="90">
        <v>137.96</v>
      </c>
      <c r="D25" s="26">
        <f t="shared" si="0"/>
        <v>2.8854632553112105</v>
      </c>
      <c r="E25" s="61">
        <v>130992</v>
      </c>
    </row>
    <row r="26" spans="1:5" ht="13.5" customHeight="1">
      <c r="A26" s="31" t="s">
        <v>21</v>
      </c>
      <c r="B26" s="78">
        <v>48</v>
      </c>
      <c r="C26" s="90">
        <v>45.68</v>
      </c>
      <c r="D26" s="26">
        <f t="shared" si="0"/>
        <v>1.6835131617523353</v>
      </c>
      <c r="E26" s="61">
        <v>74339</v>
      </c>
    </row>
    <row r="27" spans="1:5" ht="13.5" customHeight="1">
      <c r="A27" s="31" t="s">
        <v>22</v>
      </c>
      <c r="B27" s="78">
        <v>32</v>
      </c>
      <c r="C27" s="90">
        <v>27.150000000000002</v>
      </c>
      <c r="D27" s="26">
        <f t="shared" si="0"/>
        <v>0.6370964733014339</v>
      </c>
      <c r="E27" s="61">
        <v>116754</v>
      </c>
    </row>
    <row r="28" spans="1:5" ht="13.5" customHeight="1">
      <c r="A28" s="31" t="s">
        <v>23</v>
      </c>
      <c r="B28" s="78">
        <v>280</v>
      </c>
      <c r="C28" s="90">
        <v>316.60999999999996</v>
      </c>
      <c r="D28" s="26">
        <f t="shared" si="0"/>
        <v>6.716724412549142</v>
      </c>
      <c r="E28" s="61">
        <v>129144</v>
      </c>
    </row>
    <row r="29" spans="1:5" ht="13.5" customHeight="1">
      <c r="A29" s="31" t="s">
        <v>24</v>
      </c>
      <c r="B29" s="78">
        <v>200</v>
      </c>
      <c r="C29" s="90">
        <v>199.14999999999998</v>
      </c>
      <c r="D29" s="26">
        <f t="shared" si="0"/>
        <v>6.463960458673416</v>
      </c>
      <c r="E29" s="61">
        <v>84409</v>
      </c>
    </row>
    <row r="30" spans="1:5" ht="13.5" customHeight="1">
      <c r="A30" s="31" t="s">
        <v>25</v>
      </c>
      <c r="B30" s="78">
        <v>133</v>
      </c>
      <c r="C30" s="90">
        <v>128.88</v>
      </c>
      <c r="D30" s="26">
        <f t="shared" si="0"/>
        <v>5.968288604356832</v>
      </c>
      <c r="E30" s="61">
        <v>59162</v>
      </c>
    </row>
    <row r="31" spans="1:5" ht="13.5" customHeight="1">
      <c r="A31" s="31" t="s">
        <v>26</v>
      </c>
      <c r="B31" s="78">
        <v>67</v>
      </c>
      <c r="C31" s="90">
        <v>67.53</v>
      </c>
      <c r="D31" s="26">
        <f t="shared" si="0"/>
        <v>2.7943889596601212</v>
      </c>
      <c r="E31" s="61">
        <v>66209</v>
      </c>
    </row>
    <row r="32" spans="1:5" ht="13.5" customHeight="1">
      <c r="A32" s="31" t="s">
        <v>27</v>
      </c>
      <c r="B32" s="78">
        <v>839</v>
      </c>
      <c r="C32" s="90">
        <v>710.3599999999999</v>
      </c>
      <c r="D32" s="26">
        <f t="shared" si="0"/>
        <v>3.8241755662443015</v>
      </c>
      <c r="E32" s="61">
        <v>508918</v>
      </c>
    </row>
    <row r="33" spans="1:5" ht="13.5" customHeight="1">
      <c r="A33" s="31" t="s">
        <v>28</v>
      </c>
      <c r="B33" s="78">
        <v>277</v>
      </c>
      <c r="C33" s="90">
        <v>131.33</v>
      </c>
      <c r="D33" s="26">
        <f t="shared" si="0"/>
        <v>5.614546604947837</v>
      </c>
      <c r="E33" s="61">
        <v>64085</v>
      </c>
    </row>
    <row r="34" spans="1:5" ht="13.5" customHeight="1">
      <c r="A34" s="31" t="s">
        <v>58</v>
      </c>
      <c r="B34" s="78">
        <v>34</v>
      </c>
      <c r="C34" s="90">
        <v>35.830000000000005</v>
      </c>
      <c r="D34" s="63">
        <f t="shared" si="0"/>
        <v>1.7075630316177959</v>
      </c>
      <c r="E34" s="61">
        <v>57488</v>
      </c>
    </row>
    <row r="35" spans="1:5" ht="13.5" customHeight="1">
      <c r="A35" s="31" t="s">
        <v>29</v>
      </c>
      <c r="B35" s="78">
        <v>53</v>
      </c>
      <c r="C35" s="90">
        <v>65.32</v>
      </c>
      <c r="D35" s="26">
        <f t="shared" si="0"/>
        <v>2.310936261745726</v>
      </c>
      <c r="E35" s="61">
        <v>77440</v>
      </c>
    </row>
    <row r="36" spans="1:5" ht="13.5" customHeight="1">
      <c r="A36" s="31" t="s">
        <v>30</v>
      </c>
      <c r="B36" s="78">
        <v>81.6</v>
      </c>
      <c r="C36" s="90">
        <v>91.24000000000001</v>
      </c>
      <c r="D36" s="26">
        <f t="shared" si="0"/>
        <v>4.303713698323538</v>
      </c>
      <c r="E36" s="61">
        <v>58083</v>
      </c>
    </row>
    <row r="37" spans="1:5" ht="13.5" customHeight="1">
      <c r="A37" s="31" t="s">
        <v>31</v>
      </c>
      <c r="B37" s="78">
        <v>82</v>
      </c>
      <c r="C37" s="90">
        <v>135.09</v>
      </c>
      <c r="D37" s="26">
        <f t="shared" si="0"/>
        <v>6.57131474452427</v>
      </c>
      <c r="E37" s="61">
        <v>56322</v>
      </c>
    </row>
    <row r="38" spans="1:5" ht="13.5" customHeight="1">
      <c r="A38" s="31" t="s">
        <v>32</v>
      </c>
      <c r="B38" s="78">
        <v>46.9</v>
      </c>
      <c r="C38" s="90">
        <v>29.34</v>
      </c>
      <c r="D38" s="26">
        <f t="shared" si="0"/>
        <v>2.699065262367726</v>
      </c>
      <c r="E38" s="61">
        <v>29782</v>
      </c>
    </row>
    <row r="39" spans="1:5" ht="13.5" customHeight="1">
      <c r="A39" s="43" t="s">
        <v>61</v>
      </c>
      <c r="B39" s="78">
        <v>33</v>
      </c>
      <c r="C39" s="90">
        <v>34.61</v>
      </c>
      <c r="D39" s="26">
        <f t="shared" si="0"/>
        <v>4.393157793190288</v>
      </c>
      <c r="E39" s="61">
        <v>21584</v>
      </c>
    </row>
    <row r="40" spans="1:5" ht="13.5" customHeight="1">
      <c r="A40" s="27" t="s">
        <v>62</v>
      </c>
      <c r="B40" s="78">
        <v>21</v>
      </c>
      <c r="C40" s="90">
        <v>17.98</v>
      </c>
      <c r="D40" s="26">
        <f t="shared" si="0"/>
        <v>4.32905123232294</v>
      </c>
      <c r="E40" s="61">
        <v>11379</v>
      </c>
    </row>
    <row r="41" spans="1:5" ht="13.5" customHeight="1">
      <c r="A41" s="31" t="s">
        <v>33</v>
      </c>
      <c r="B41" s="78">
        <v>55</v>
      </c>
      <c r="C41" s="90">
        <v>57.91</v>
      </c>
      <c r="D41" s="26">
        <f t="shared" si="0"/>
        <v>8.78502404466087</v>
      </c>
      <c r="E41" s="61">
        <v>18060</v>
      </c>
    </row>
    <row r="42" spans="1:5" ht="13.5" customHeight="1">
      <c r="A42" s="31" t="s">
        <v>34</v>
      </c>
      <c r="B42" s="78">
        <v>84</v>
      </c>
      <c r="C42" s="90">
        <v>103.24000000000001</v>
      </c>
      <c r="D42" s="26">
        <f t="shared" si="0"/>
        <v>6.2873566823414135</v>
      </c>
      <c r="E42" s="61">
        <v>44987</v>
      </c>
    </row>
    <row r="43" spans="1:5" ht="13.5" customHeight="1">
      <c r="A43" s="31" t="s">
        <v>35</v>
      </c>
      <c r="B43" s="78">
        <v>8.4</v>
      </c>
      <c r="C43" s="90">
        <v>14.16</v>
      </c>
      <c r="D43" s="26">
        <f t="shared" si="0"/>
        <v>4.794774508459424</v>
      </c>
      <c r="E43" s="61">
        <v>8091</v>
      </c>
    </row>
    <row r="44" spans="1:5" ht="13.5" customHeight="1">
      <c r="A44" s="31" t="s">
        <v>36</v>
      </c>
      <c r="B44" s="78">
        <v>28</v>
      </c>
      <c r="C44" s="90">
        <v>32.46999999999999</v>
      </c>
      <c r="D44" s="26">
        <f t="shared" si="0"/>
        <v>5.19498388867023</v>
      </c>
      <c r="E44" s="61">
        <v>17124</v>
      </c>
    </row>
    <row r="45" spans="1:5" ht="13.5" customHeight="1">
      <c r="A45" s="31" t="s">
        <v>37</v>
      </c>
      <c r="B45" s="78">
        <v>21</v>
      </c>
      <c r="C45" s="90">
        <v>20.849999999999998</v>
      </c>
      <c r="D45" s="26">
        <f t="shared" si="0"/>
        <v>3.996591875129984</v>
      </c>
      <c r="E45" s="61">
        <v>14293</v>
      </c>
    </row>
    <row r="46" spans="1:5" ht="13.5" customHeight="1">
      <c r="A46" s="31" t="s">
        <v>38</v>
      </c>
      <c r="B46" s="78">
        <v>33</v>
      </c>
      <c r="C46" s="90">
        <v>38.78</v>
      </c>
      <c r="D46" s="26">
        <f t="shared" si="0"/>
        <v>6.270084115813853</v>
      </c>
      <c r="E46" s="61">
        <v>16945</v>
      </c>
    </row>
    <row r="47" spans="1:5" ht="13.5" customHeight="1">
      <c r="A47" s="31" t="s">
        <v>39</v>
      </c>
      <c r="B47" s="78">
        <v>10</v>
      </c>
      <c r="C47" s="90">
        <v>9.64</v>
      </c>
      <c r="D47" s="26">
        <f t="shared" si="0"/>
        <v>4.494717308391693</v>
      </c>
      <c r="E47" s="61">
        <v>5876</v>
      </c>
    </row>
    <row r="48" spans="1:5" ht="13.5" customHeight="1" thickBot="1">
      <c r="A48" s="34"/>
      <c r="B48" s="84"/>
      <c r="C48" s="81"/>
      <c r="D48" s="62"/>
      <c r="E48" s="46"/>
    </row>
    <row r="49" spans="1:5" ht="22.5" customHeight="1" thickBot="1">
      <c r="A49" s="28" t="s">
        <v>42</v>
      </c>
      <c r="B49" s="85">
        <f>SUM(B5:B48)</f>
        <v>17001.2</v>
      </c>
      <c r="C49" s="87">
        <f>SUM(C5:C48)</f>
        <v>14036.000000000002</v>
      </c>
      <c r="D49" s="39">
        <f t="shared" si="0"/>
        <v>4.337603076635038</v>
      </c>
      <c r="E49" s="47">
        <f>SUM(E5:E48)</f>
        <v>8865448</v>
      </c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72</v>
      </c>
      <c r="B53" s="30"/>
      <c r="C53" s="21"/>
      <c r="D53" s="21"/>
      <c r="E53" s="21"/>
    </row>
    <row r="54" spans="1:5" ht="13.5" customHeight="1">
      <c r="A54" s="74" t="s">
        <v>60</v>
      </c>
      <c r="B54" s="74"/>
      <c r="C54" s="74"/>
      <c r="D54" s="74"/>
      <c r="E54" s="74"/>
    </row>
    <row r="55" spans="1:5" ht="13.5" customHeight="1">
      <c r="A55" s="21" t="s">
        <v>69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spans="1:5" ht="13.5">
      <c r="A57" s="3"/>
      <c r="E57" s="73" t="s">
        <v>76</v>
      </c>
    </row>
  </sheetData>
  <sheetProtection/>
  <mergeCells count="1">
    <mergeCell ref="A54:E54"/>
  </mergeCells>
  <hyperlinks>
    <hyperlink ref="E57" location="紙製容器包装!A1" display="紙製容器包装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70</v>
      </c>
      <c r="B1" s="7"/>
      <c r="C1" s="3"/>
      <c r="D1" s="3"/>
      <c r="E1" s="3"/>
    </row>
    <row r="2" spans="1:5" ht="15" customHeight="1">
      <c r="A2" s="11" t="s">
        <v>51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55" t="s">
        <v>45</v>
      </c>
      <c r="C4" s="52" t="s">
        <v>46</v>
      </c>
      <c r="D4" s="52" t="s">
        <v>47</v>
      </c>
      <c r="E4" s="54" t="s">
        <v>48</v>
      </c>
    </row>
    <row r="5" spans="1:8" ht="13.5" customHeight="1">
      <c r="A5" s="35" t="s">
        <v>0</v>
      </c>
      <c r="B5" s="76" t="s">
        <v>67</v>
      </c>
      <c r="C5" s="77"/>
      <c r="D5" s="26"/>
      <c r="E5" s="60"/>
      <c r="H5" s="4"/>
    </row>
    <row r="6" spans="1:8" ht="13.5" customHeight="1">
      <c r="A6" s="31" t="s">
        <v>1</v>
      </c>
      <c r="B6" s="78" t="s">
        <v>67</v>
      </c>
      <c r="C6" s="79"/>
      <c r="D6" s="58"/>
      <c r="E6" s="61"/>
      <c r="H6" s="4"/>
    </row>
    <row r="7" spans="1:8" ht="13.5" customHeight="1">
      <c r="A7" s="31" t="s">
        <v>2</v>
      </c>
      <c r="B7" s="78">
        <v>271</v>
      </c>
      <c r="C7" s="79">
        <v>253.25</v>
      </c>
      <c r="D7" s="58">
        <f>C7/E7/365*1000000</f>
        <v>3.489855475886408</v>
      </c>
      <c r="E7" s="61">
        <v>198815</v>
      </c>
      <c r="H7" s="4"/>
    </row>
    <row r="8" spans="1:8" ht="13.5" customHeight="1">
      <c r="A8" s="31" t="s">
        <v>3</v>
      </c>
      <c r="B8" s="78" t="s">
        <v>67</v>
      </c>
      <c r="C8" s="91"/>
      <c r="D8" s="58"/>
      <c r="E8" s="61"/>
      <c r="H8" s="4"/>
    </row>
    <row r="9" spans="1:8" ht="13.5" customHeight="1">
      <c r="A9" s="31" t="s">
        <v>4</v>
      </c>
      <c r="B9" s="78">
        <v>20</v>
      </c>
      <c r="C9" s="79">
        <v>30.619999999999997</v>
      </c>
      <c r="D9" s="58">
        <f aca="true" t="shared" si="0" ref="D9:D15">C9/E9/365*1000000</f>
        <v>0.8079359255622404</v>
      </c>
      <c r="E9" s="61">
        <v>103833</v>
      </c>
      <c r="H9" s="4"/>
    </row>
    <row r="10" spans="1:8" ht="13.5" customHeight="1">
      <c r="A10" s="31" t="s">
        <v>5</v>
      </c>
      <c r="B10" s="78">
        <v>120</v>
      </c>
      <c r="C10" s="79">
        <v>178.78</v>
      </c>
      <c r="D10" s="58">
        <f t="shared" si="0"/>
        <v>1.3700162765106347</v>
      </c>
      <c r="E10" s="61">
        <v>357520</v>
      </c>
      <c r="H10" s="4"/>
    </row>
    <row r="11" spans="1:8" ht="13.5" customHeight="1">
      <c r="A11" s="31" t="s">
        <v>6</v>
      </c>
      <c r="B11" s="78">
        <v>2.8</v>
      </c>
      <c r="C11" s="79">
        <v>2.8</v>
      </c>
      <c r="D11" s="58">
        <f t="shared" si="0"/>
        <v>0.0992885619931186</v>
      </c>
      <c r="E11" s="61">
        <v>77262</v>
      </c>
      <c r="H11" s="4"/>
    </row>
    <row r="12" spans="1:8" ht="13.5" customHeight="1">
      <c r="A12" s="31" t="s">
        <v>7</v>
      </c>
      <c r="B12" s="78">
        <v>1</v>
      </c>
      <c r="C12" s="79">
        <v>0.52</v>
      </c>
      <c r="D12" s="58">
        <f t="shared" si="0"/>
        <v>0.003999207080288505</v>
      </c>
      <c r="E12" s="61">
        <v>356235</v>
      </c>
      <c r="H12" s="4"/>
    </row>
    <row r="13" spans="1:8" ht="13.5" customHeight="1">
      <c r="A13" s="31" t="s">
        <v>8</v>
      </c>
      <c r="B13" s="78">
        <v>89</v>
      </c>
      <c r="C13" s="79">
        <v>74.61</v>
      </c>
      <c r="D13" s="58">
        <f t="shared" si="0"/>
        <v>2.2605580193985024</v>
      </c>
      <c r="E13" s="61">
        <v>90425</v>
      </c>
      <c r="H13" s="4"/>
    </row>
    <row r="14" spans="1:8" ht="13.5" customHeight="1">
      <c r="A14" s="31" t="s">
        <v>9</v>
      </c>
      <c r="B14" s="78">
        <v>143</v>
      </c>
      <c r="C14" s="79">
        <v>154.84</v>
      </c>
      <c r="D14" s="58">
        <f t="shared" si="0"/>
        <v>2.901794749932909</v>
      </c>
      <c r="E14" s="61">
        <v>146192</v>
      </c>
      <c r="H14" s="4"/>
    </row>
    <row r="15" spans="1:8" ht="13.5" customHeight="1">
      <c r="A15" s="31" t="s">
        <v>10</v>
      </c>
      <c r="B15" s="78">
        <v>890</v>
      </c>
      <c r="C15" s="79">
        <v>212.87</v>
      </c>
      <c r="D15" s="58">
        <f t="shared" si="0"/>
        <v>1.4307998848208445</v>
      </c>
      <c r="E15" s="61">
        <v>407608</v>
      </c>
      <c r="H15" s="4"/>
    </row>
    <row r="16" spans="1:8" ht="13.5" customHeight="1">
      <c r="A16" s="31" t="s">
        <v>11</v>
      </c>
      <c r="B16" s="78" t="s">
        <v>67</v>
      </c>
      <c r="C16" s="91"/>
      <c r="D16" s="58"/>
      <c r="E16" s="61"/>
      <c r="H16" s="4"/>
    </row>
    <row r="17" spans="1:8" ht="13.5" customHeight="1">
      <c r="A17" s="31" t="s">
        <v>12</v>
      </c>
      <c r="B17" s="78" t="s">
        <v>67</v>
      </c>
      <c r="C17" s="79"/>
      <c r="D17" s="58"/>
      <c r="E17" s="61"/>
      <c r="H17" s="4"/>
    </row>
    <row r="18" spans="1:8" ht="13.5" customHeight="1">
      <c r="A18" s="31" t="s">
        <v>13</v>
      </c>
      <c r="B18" s="78">
        <v>2</v>
      </c>
      <c r="C18" s="79">
        <v>0</v>
      </c>
      <c r="D18" s="58">
        <f>C18/E18/365*1000000</f>
        <v>0</v>
      </c>
      <c r="E18" s="61">
        <v>100462</v>
      </c>
      <c r="H18" s="4"/>
    </row>
    <row r="19" spans="1:8" ht="13.5" customHeight="1">
      <c r="A19" s="31" t="s">
        <v>14</v>
      </c>
      <c r="B19" s="78" t="s">
        <v>67</v>
      </c>
      <c r="C19" s="91"/>
      <c r="D19" s="58"/>
      <c r="E19" s="61"/>
      <c r="H19" s="4"/>
    </row>
    <row r="20" spans="1:8" ht="13.5" customHeight="1">
      <c r="A20" s="31" t="s">
        <v>15</v>
      </c>
      <c r="B20" s="78">
        <v>365</v>
      </c>
      <c r="C20" s="79">
        <v>136.03</v>
      </c>
      <c r="D20" s="58">
        <f>C20/E20/365*1000000</f>
        <v>1.5607682770835838</v>
      </c>
      <c r="E20" s="61">
        <v>238783</v>
      </c>
      <c r="H20" s="4"/>
    </row>
    <row r="21" spans="1:8" ht="13.5" customHeight="1">
      <c r="A21" s="31" t="s">
        <v>16</v>
      </c>
      <c r="B21" s="78"/>
      <c r="C21" s="79"/>
      <c r="D21" s="58"/>
      <c r="E21" s="61"/>
      <c r="H21" s="4"/>
    </row>
    <row r="22" spans="1:8" ht="13.5" customHeight="1">
      <c r="A22" s="31" t="s">
        <v>17</v>
      </c>
      <c r="B22" s="78">
        <v>60</v>
      </c>
      <c r="C22" s="79">
        <v>32.26</v>
      </c>
      <c r="D22" s="58">
        <f>C22/E22/365*1000000</f>
        <v>0.7141182686992842</v>
      </c>
      <c r="E22" s="61">
        <v>123766</v>
      </c>
      <c r="H22" s="4"/>
    </row>
    <row r="23" spans="1:8" ht="13.5" customHeight="1">
      <c r="A23" s="31" t="s">
        <v>18</v>
      </c>
      <c r="B23" s="78">
        <v>14</v>
      </c>
      <c r="C23" s="79">
        <v>13.07</v>
      </c>
      <c r="D23" s="58">
        <f>C23/E23/365*1000000</f>
        <v>0.28245043799807684</v>
      </c>
      <c r="E23" s="61">
        <v>126777</v>
      </c>
      <c r="H23" s="4"/>
    </row>
    <row r="24" spans="1:8" ht="13.5" customHeight="1">
      <c r="A24" s="31" t="s">
        <v>19</v>
      </c>
      <c r="B24" s="78">
        <v>770</v>
      </c>
      <c r="C24" s="79">
        <v>578.15</v>
      </c>
      <c r="D24" s="58">
        <f>C24/E24/365*1000000</f>
        <v>8.532588170200745</v>
      </c>
      <c r="E24" s="61">
        <v>185638</v>
      </c>
      <c r="H24" s="4"/>
    </row>
    <row r="25" spans="1:8" ht="13.5" customHeight="1">
      <c r="A25" s="31" t="s">
        <v>20</v>
      </c>
      <c r="B25" s="78">
        <v>14</v>
      </c>
      <c r="C25" s="79">
        <v>14.700000000000001</v>
      </c>
      <c r="D25" s="58">
        <f>C25/E25/365*1000000</f>
        <v>0.30745368116174826</v>
      </c>
      <c r="E25" s="61">
        <v>130992</v>
      </c>
      <c r="H25" s="4"/>
    </row>
    <row r="26" spans="1:8" ht="13.5" customHeight="1">
      <c r="A26" s="31" t="s">
        <v>21</v>
      </c>
      <c r="B26" s="78" t="s">
        <v>67</v>
      </c>
      <c r="C26" s="92"/>
      <c r="D26" s="58"/>
      <c r="E26" s="61"/>
      <c r="H26" s="4"/>
    </row>
    <row r="27" spans="1:8" ht="13.5" customHeight="1">
      <c r="A27" s="31" t="s">
        <v>22</v>
      </c>
      <c r="B27" s="78" t="s">
        <v>67</v>
      </c>
      <c r="C27" s="92"/>
      <c r="D27" s="58"/>
      <c r="E27" s="61"/>
      <c r="H27" s="4"/>
    </row>
    <row r="28" spans="1:8" ht="13.5" customHeight="1">
      <c r="A28" s="31" t="s">
        <v>23</v>
      </c>
      <c r="B28" s="78">
        <v>63</v>
      </c>
      <c r="C28" s="92">
        <v>120.96</v>
      </c>
      <c r="D28" s="58">
        <f>C28/E28/365*1000000</f>
        <v>2.5661065188779393</v>
      </c>
      <c r="E28" s="61">
        <v>129144</v>
      </c>
      <c r="H28" s="4"/>
    </row>
    <row r="29" spans="1:8" ht="13.5" customHeight="1">
      <c r="A29" s="31" t="s">
        <v>24</v>
      </c>
      <c r="B29" s="78">
        <v>41</v>
      </c>
      <c r="C29" s="79">
        <v>0</v>
      </c>
      <c r="D29" s="58">
        <f>C29/E29/365*1000000</f>
        <v>0</v>
      </c>
      <c r="E29" s="61">
        <v>84409</v>
      </c>
      <c r="H29" s="4"/>
    </row>
    <row r="30" spans="1:8" ht="13.5" customHeight="1">
      <c r="A30" s="31" t="s">
        <v>25</v>
      </c>
      <c r="B30" s="78">
        <v>42</v>
      </c>
      <c r="C30" s="79">
        <v>0</v>
      </c>
      <c r="D30" s="58">
        <f>C30/E30/365*1000000</f>
        <v>0</v>
      </c>
      <c r="E30" s="61">
        <v>59162</v>
      </c>
      <c r="H30" s="4"/>
    </row>
    <row r="31" spans="1:8" ht="13.5" customHeight="1">
      <c r="A31" s="31" t="s">
        <v>26</v>
      </c>
      <c r="B31" s="78"/>
      <c r="C31" s="79"/>
      <c r="D31" s="58"/>
      <c r="E31" s="61"/>
      <c r="H31" s="4"/>
    </row>
    <row r="32" spans="1:8" ht="13.5" customHeight="1">
      <c r="A32" s="31" t="s">
        <v>27</v>
      </c>
      <c r="B32" s="78">
        <v>176</v>
      </c>
      <c r="C32" s="92">
        <v>4.5200000000000005</v>
      </c>
      <c r="D32" s="58">
        <f>C32/E32/365*1000000</f>
        <v>0.024333117798615137</v>
      </c>
      <c r="E32" s="61">
        <v>508918</v>
      </c>
      <c r="H32" s="4"/>
    </row>
    <row r="33" spans="1:8" ht="13.5" customHeight="1">
      <c r="A33" s="31" t="s">
        <v>28</v>
      </c>
      <c r="B33" s="78">
        <v>144</v>
      </c>
      <c r="C33" s="79">
        <v>133.57999999999998</v>
      </c>
      <c r="D33" s="58">
        <f>C33/E33/365*1000000</f>
        <v>5.710737344772194</v>
      </c>
      <c r="E33" s="61">
        <v>64085</v>
      </c>
      <c r="H33" s="4"/>
    </row>
    <row r="34" spans="1:8" ht="13.5" customHeight="1">
      <c r="A34" s="31" t="s">
        <v>58</v>
      </c>
      <c r="B34" s="78"/>
      <c r="C34" s="79"/>
      <c r="D34" s="58"/>
      <c r="E34" s="61"/>
      <c r="H34" s="4"/>
    </row>
    <row r="35" spans="1:8" ht="13.5" customHeight="1">
      <c r="A35" s="31" t="s">
        <v>29</v>
      </c>
      <c r="B35" s="78">
        <v>4</v>
      </c>
      <c r="C35" s="79">
        <v>8</v>
      </c>
      <c r="D35" s="58">
        <f>C35/E35/365*1000000</f>
        <v>0.28302954828484095</v>
      </c>
      <c r="E35" s="61">
        <v>77440</v>
      </c>
      <c r="H35" s="4"/>
    </row>
    <row r="36" spans="1:8" ht="13.5" customHeight="1">
      <c r="A36" s="31" t="s">
        <v>30</v>
      </c>
      <c r="B36" s="78"/>
      <c r="C36" s="79"/>
      <c r="D36" s="58"/>
      <c r="E36" s="61"/>
      <c r="H36" s="4"/>
    </row>
    <row r="37" spans="1:8" ht="13.5" customHeight="1">
      <c r="A37" s="31" t="s">
        <v>31</v>
      </c>
      <c r="B37" s="78">
        <v>295</v>
      </c>
      <c r="C37" s="79">
        <v>215.08999999999997</v>
      </c>
      <c r="D37" s="58">
        <f>C37/E37/365*1000000</f>
        <v>10.462832840326634</v>
      </c>
      <c r="E37" s="61">
        <v>56322</v>
      </c>
      <c r="H37" s="4"/>
    </row>
    <row r="38" spans="1:8" ht="13.5" customHeight="1">
      <c r="A38" s="31" t="s">
        <v>32</v>
      </c>
      <c r="B38" s="78"/>
      <c r="C38" s="79"/>
      <c r="D38" s="58"/>
      <c r="E38" s="61"/>
      <c r="H38" s="4"/>
    </row>
    <row r="39" spans="1:8" ht="13.5" customHeight="1">
      <c r="A39" s="43" t="s">
        <v>61</v>
      </c>
      <c r="B39" s="78">
        <v>18</v>
      </c>
      <c r="C39" s="79">
        <v>16.9</v>
      </c>
      <c r="D39" s="58">
        <f>C39/E39/365*1000000</f>
        <v>2.1451709536236883</v>
      </c>
      <c r="E39" s="61">
        <v>21584</v>
      </c>
      <c r="H39" s="4"/>
    </row>
    <row r="40" spans="1:8" ht="13.5" customHeight="1">
      <c r="A40" s="27" t="s">
        <v>62</v>
      </c>
      <c r="B40" s="78"/>
      <c r="C40" s="79"/>
      <c r="D40" s="58"/>
      <c r="E40" s="61"/>
      <c r="H40" s="4"/>
    </row>
    <row r="41" spans="1:8" ht="13.5" customHeight="1">
      <c r="A41" s="31" t="s">
        <v>33</v>
      </c>
      <c r="B41" s="78"/>
      <c r="C41" s="79"/>
      <c r="D41" s="58"/>
      <c r="E41" s="61"/>
      <c r="H41" s="4"/>
    </row>
    <row r="42" spans="1:8" ht="13.5" customHeight="1">
      <c r="A42" s="31" t="s">
        <v>34</v>
      </c>
      <c r="B42" s="78"/>
      <c r="C42" s="79"/>
      <c r="D42" s="58"/>
      <c r="E42" s="61"/>
      <c r="H42" s="4"/>
    </row>
    <row r="43" spans="1:8" ht="13.5" customHeight="1">
      <c r="A43" s="31" t="s">
        <v>35</v>
      </c>
      <c r="B43" s="78">
        <v>0.2</v>
      </c>
      <c r="C43" s="79">
        <v>0.14</v>
      </c>
      <c r="D43" s="58">
        <f>C43/E43/365*1000000</f>
        <v>0.04740596265425985</v>
      </c>
      <c r="E43" s="61">
        <v>8091</v>
      </c>
      <c r="H43" s="4"/>
    </row>
    <row r="44" spans="1:8" ht="13.5" customHeight="1">
      <c r="A44" s="31" t="s">
        <v>36</v>
      </c>
      <c r="B44" s="78"/>
      <c r="C44" s="79"/>
      <c r="D44" s="58"/>
      <c r="E44" s="61">
        <v>17124</v>
      </c>
      <c r="H44" s="4"/>
    </row>
    <row r="45" spans="1:8" ht="13.5" customHeight="1">
      <c r="A45" s="31" t="s">
        <v>37</v>
      </c>
      <c r="B45" s="78"/>
      <c r="C45" s="79"/>
      <c r="D45" s="58"/>
      <c r="E45" s="61"/>
      <c r="H45" s="4"/>
    </row>
    <row r="46" spans="1:8" ht="13.5" customHeight="1">
      <c r="A46" s="31" t="s">
        <v>38</v>
      </c>
      <c r="B46" s="78"/>
      <c r="C46" s="79"/>
      <c r="D46" s="58"/>
      <c r="E46" s="61"/>
      <c r="H46" s="4"/>
    </row>
    <row r="47" spans="1:8" ht="13.5" customHeight="1">
      <c r="A47" s="31" t="s">
        <v>39</v>
      </c>
      <c r="B47" s="78">
        <v>1</v>
      </c>
      <c r="C47" s="79">
        <v>0</v>
      </c>
      <c r="D47" s="58">
        <f>C47/E47/365*1000000</f>
        <v>0</v>
      </c>
      <c r="E47" s="61">
        <v>5876</v>
      </c>
      <c r="H47" s="4"/>
    </row>
    <row r="48" spans="1:8" ht="13.5" customHeight="1" thickBot="1">
      <c r="A48" s="34"/>
      <c r="B48" s="84"/>
      <c r="C48" s="81"/>
      <c r="D48" s="64"/>
      <c r="E48" s="46"/>
      <c r="H48" s="4"/>
    </row>
    <row r="49" spans="1:8" ht="22.5" customHeight="1" thickBot="1">
      <c r="A49" s="28" t="s">
        <v>42</v>
      </c>
      <c r="B49" s="85">
        <f>SUM(B5:B48)</f>
        <v>3546</v>
      </c>
      <c r="C49" s="83">
        <f>SUM(C5:C47)</f>
        <v>2181.6899999999996</v>
      </c>
      <c r="D49" s="66">
        <f>C49/E49/365*1000000</f>
        <v>1.625810698139034</v>
      </c>
      <c r="E49" s="47">
        <f>SUM(E5:E48)</f>
        <v>3676463</v>
      </c>
      <c r="H49" s="4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72</v>
      </c>
      <c r="B53" s="30"/>
      <c r="C53" s="21"/>
      <c r="D53" s="21"/>
      <c r="E53" s="21"/>
    </row>
    <row r="54" spans="1:5" ht="13.5" customHeight="1">
      <c r="A54" s="74" t="s">
        <v>60</v>
      </c>
      <c r="B54" s="74"/>
      <c r="C54" s="74"/>
      <c r="D54" s="74"/>
      <c r="E54" s="74"/>
    </row>
    <row r="55" spans="1:5" ht="13.5" customHeight="1">
      <c r="A55" s="21" t="s">
        <v>69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spans="1:5" ht="13.5">
      <c r="A57" s="3"/>
      <c r="D57" s="75" t="s">
        <v>77</v>
      </c>
      <c r="E57" s="75"/>
    </row>
  </sheetData>
  <sheetProtection/>
  <mergeCells count="2">
    <mergeCell ref="A54:E54"/>
    <mergeCell ref="D57:E57"/>
  </mergeCells>
  <hyperlinks>
    <hyperlink ref="D57" location="プラスチック製容器包装!A1" display="プラスチック製容器包装!A1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G57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6" width="10.25390625" style="1" bestFit="1" customWidth="1"/>
    <col min="7" max="16384" width="9.00390625" style="1" customWidth="1"/>
  </cols>
  <sheetData>
    <row r="1" spans="1:5" ht="15" customHeight="1">
      <c r="A1" s="11" t="s">
        <v>70</v>
      </c>
      <c r="B1" s="7"/>
      <c r="C1" s="3"/>
      <c r="D1" s="3"/>
      <c r="E1" s="3"/>
    </row>
    <row r="2" spans="1:5" ht="15" customHeight="1">
      <c r="A2" s="11" t="s">
        <v>52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55" t="s">
        <v>45</v>
      </c>
      <c r="C4" s="52" t="s">
        <v>46</v>
      </c>
      <c r="D4" s="52" t="s">
        <v>47</v>
      </c>
      <c r="E4" s="54" t="s">
        <v>48</v>
      </c>
    </row>
    <row r="5" spans="1:7" ht="13.5" customHeight="1">
      <c r="A5" s="35" t="s">
        <v>0</v>
      </c>
      <c r="B5" s="76">
        <v>28500</v>
      </c>
      <c r="C5" s="86">
        <v>17221.35</v>
      </c>
      <c r="D5" s="63">
        <f>C5/E5/365*1000000</f>
        <v>17.66724774736782</v>
      </c>
      <c r="E5" s="60">
        <v>2670579</v>
      </c>
      <c r="G5" s="4"/>
    </row>
    <row r="6" spans="1:7" ht="13.5" customHeight="1">
      <c r="A6" s="31" t="s">
        <v>1</v>
      </c>
      <c r="B6" s="78">
        <v>5230</v>
      </c>
      <c r="C6" s="90">
        <v>5489.85</v>
      </c>
      <c r="D6" s="67">
        <f aca="true" t="shared" si="0" ref="D6:D49">C6/E6/365*1000000</f>
        <v>17.848525761710306</v>
      </c>
      <c r="E6" s="61">
        <v>842685</v>
      </c>
      <c r="G6" s="4"/>
    </row>
    <row r="7" spans="1:7" ht="13.5" customHeight="1">
      <c r="A7" s="31" t="s">
        <v>2</v>
      </c>
      <c r="B7" s="78">
        <v>2319</v>
      </c>
      <c r="C7" s="90">
        <v>3134.43</v>
      </c>
      <c r="D7" s="67">
        <f t="shared" si="0"/>
        <v>43.193317667453634</v>
      </c>
      <c r="E7" s="61">
        <v>198815</v>
      </c>
      <c r="G7" s="4"/>
    </row>
    <row r="8" spans="1:7" ht="13.5" customHeight="1">
      <c r="A8" s="31" t="s">
        <v>3</v>
      </c>
      <c r="B8" s="78">
        <v>1228</v>
      </c>
      <c r="C8" s="90">
        <v>619.25</v>
      </c>
      <c r="D8" s="67">
        <f t="shared" si="0"/>
        <v>4.347361827081217</v>
      </c>
      <c r="E8" s="61">
        <v>390254</v>
      </c>
      <c r="G8" s="4"/>
    </row>
    <row r="9" spans="1:7" ht="13.5" customHeight="1">
      <c r="A9" s="31" t="s">
        <v>4</v>
      </c>
      <c r="B9" s="78">
        <v>210</v>
      </c>
      <c r="C9" s="90">
        <v>167.62</v>
      </c>
      <c r="D9" s="67">
        <f t="shared" si="0"/>
        <v>4.422802738169261</v>
      </c>
      <c r="E9" s="61">
        <v>103833</v>
      </c>
      <c r="G9" s="4"/>
    </row>
    <row r="10" spans="1:7" ht="13.5" customHeight="1">
      <c r="A10" s="31" t="s">
        <v>5</v>
      </c>
      <c r="B10" s="78"/>
      <c r="C10" s="90"/>
      <c r="D10" s="67"/>
      <c r="E10" s="61"/>
      <c r="G10" s="4"/>
    </row>
    <row r="11" spans="1:7" ht="13.5" customHeight="1">
      <c r="A11" s="31" t="s">
        <v>6</v>
      </c>
      <c r="B11" s="78"/>
      <c r="C11" s="90"/>
      <c r="D11" s="67"/>
      <c r="E11" s="61"/>
      <c r="G11" s="4"/>
    </row>
    <row r="12" spans="1:7" ht="13.5" customHeight="1">
      <c r="A12" s="31" t="s">
        <v>7</v>
      </c>
      <c r="B12" s="78"/>
      <c r="C12" s="90"/>
      <c r="D12" s="67"/>
      <c r="E12" s="61"/>
      <c r="G12" s="4"/>
    </row>
    <row r="13" spans="1:7" ht="13.5" customHeight="1">
      <c r="A13" s="31" t="s">
        <v>8</v>
      </c>
      <c r="B13" s="78">
        <v>979</v>
      </c>
      <c r="C13" s="90">
        <v>1139.71</v>
      </c>
      <c r="D13" s="67">
        <f t="shared" si="0"/>
        <v>34.531303850538364</v>
      </c>
      <c r="E13" s="61">
        <v>90425</v>
      </c>
      <c r="G13" s="4"/>
    </row>
    <row r="14" spans="1:7" ht="13.5" customHeight="1">
      <c r="A14" s="31" t="s">
        <v>9</v>
      </c>
      <c r="B14" s="78">
        <v>1963</v>
      </c>
      <c r="C14" s="90">
        <v>2150.64</v>
      </c>
      <c r="D14" s="67">
        <f t="shared" si="0"/>
        <v>40.30428739986896</v>
      </c>
      <c r="E14" s="61">
        <v>146192</v>
      </c>
      <c r="G14" s="4"/>
    </row>
    <row r="15" spans="1:7" ht="13.5" customHeight="1">
      <c r="A15" s="31" t="s">
        <v>10</v>
      </c>
      <c r="B15" s="78">
        <v>5338</v>
      </c>
      <c r="C15" s="90">
        <v>4543.87</v>
      </c>
      <c r="D15" s="67">
        <f t="shared" si="0"/>
        <v>30.541497968905393</v>
      </c>
      <c r="E15" s="61">
        <v>407608</v>
      </c>
      <c r="G15" s="4"/>
    </row>
    <row r="16" spans="1:7" ht="13.5" customHeight="1">
      <c r="A16" s="31" t="s">
        <v>11</v>
      </c>
      <c r="B16" s="78"/>
      <c r="C16" s="93"/>
      <c r="D16" s="67"/>
      <c r="E16" s="61"/>
      <c r="G16" s="4"/>
    </row>
    <row r="17" spans="1:7" ht="13.5" customHeight="1">
      <c r="A17" s="31" t="s">
        <v>12</v>
      </c>
      <c r="B17" s="78">
        <v>1523</v>
      </c>
      <c r="C17" s="94">
        <v>1367.63</v>
      </c>
      <c r="D17" s="67">
        <f t="shared" si="0"/>
        <v>13.827642160684476</v>
      </c>
      <c r="E17" s="61">
        <v>270974</v>
      </c>
      <c r="G17" s="4"/>
    </row>
    <row r="18" spans="1:7" ht="13.5" customHeight="1">
      <c r="A18" s="31" t="s">
        <v>13</v>
      </c>
      <c r="B18" s="78">
        <v>593</v>
      </c>
      <c r="C18" s="90">
        <v>621.45</v>
      </c>
      <c r="D18" s="67">
        <f t="shared" si="0"/>
        <v>16.947728889789445</v>
      </c>
      <c r="E18" s="61">
        <v>100462</v>
      </c>
      <c r="G18" s="4"/>
    </row>
    <row r="19" spans="1:7" ht="13.5" customHeight="1">
      <c r="A19" s="31" t="s">
        <v>14</v>
      </c>
      <c r="B19" s="78">
        <v>581</v>
      </c>
      <c r="C19" s="90">
        <v>638.28</v>
      </c>
      <c r="D19" s="67">
        <f t="shared" si="0"/>
        <v>14.767284777374412</v>
      </c>
      <c r="E19" s="61">
        <v>118418</v>
      </c>
      <c r="G19" s="4"/>
    </row>
    <row r="20" spans="1:7" ht="13.5" customHeight="1">
      <c r="A20" s="31" t="s">
        <v>15</v>
      </c>
      <c r="B20" s="78">
        <v>3753</v>
      </c>
      <c r="C20" s="90">
        <v>4094.81</v>
      </c>
      <c r="D20" s="67">
        <f t="shared" si="0"/>
        <v>46.98264756807048</v>
      </c>
      <c r="E20" s="61">
        <v>238783</v>
      </c>
      <c r="G20" s="4"/>
    </row>
    <row r="21" spans="1:7" ht="13.5" customHeight="1">
      <c r="A21" s="31" t="s">
        <v>16</v>
      </c>
      <c r="B21" s="78">
        <v>699</v>
      </c>
      <c r="C21" s="90">
        <v>701.58</v>
      </c>
      <c r="D21" s="67">
        <f t="shared" si="0"/>
        <v>17.228080902584654</v>
      </c>
      <c r="E21" s="61">
        <v>111570</v>
      </c>
      <c r="G21" s="4"/>
    </row>
    <row r="22" spans="1:7" ht="13.5" customHeight="1">
      <c r="A22" s="31" t="s">
        <v>17</v>
      </c>
      <c r="B22" s="78">
        <v>899</v>
      </c>
      <c r="C22" s="90">
        <v>965.14</v>
      </c>
      <c r="D22" s="67">
        <f t="shared" si="0"/>
        <v>21.364665401501153</v>
      </c>
      <c r="E22" s="61">
        <v>123766</v>
      </c>
      <c r="G22" s="4"/>
    </row>
    <row r="23" spans="1:7" ht="13.5" customHeight="1">
      <c r="A23" s="31" t="s">
        <v>18</v>
      </c>
      <c r="B23" s="78">
        <v>1153</v>
      </c>
      <c r="C23" s="90">
        <v>1187.43</v>
      </c>
      <c r="D23" s="67">
        <f t="shared" si="0"/>
        <v>25.661065309262163</v>
      </c>
      <c r="E23" s="61">
        <v>126777</v>
      </c>
      <c r="G23" s="4"/>
    </row>
    <row r="24" spans="1:7" ht="13.5" customHeight="1">
      <c r="A24" s="31" t="s">
        <v>19</v>
      </c>
      <c r="B24" s="78">
        <v>79</v>
      </c>
      <c r="C24" s="90">
        <v>70.95</v>
      </c>
      <c r="D24" s="67">
        <f t="shared" si="0"/>
        <v>1.0471108374569627</v>
      </c>
      <c r="E24" s="61">
        <v>185638</v>
      </c>
      <c r="G24" s="4"/>
    </row>
    <row r="25" spans="1:7" ht="13.5" customHeight="1">
      <c r="A25" s="31" t="s">
        <v>20</v>
      </c>
      <c r="B25" s="78">
        <v>84</v>
      </c>
      <c r="C25" s="90">
        <v>81</v>
      </c>
      <c r="D25" s="67">
        <f t="shared" si="0"/>
        <v>1.6941325288504494</v>
      </c>
      <c r="E25" s="61">
        <v>130992</v>
      </c>
      <c r="G25" s="4"/>
    </row>
    <row r="26" spans="1:7" ht="13.5" customHeight="1">
      <c r="A26" s="31" t="s">
        <v>21</v>
      </c>
      <c r="B26" s="78"/>
      <c r="C26" s="93"/>
      <c r="D26" s="67"/>
      <c r="E26" s="61"/>
      <c r="G26" s="4"/>
    </row>
    <row r="27" spans="1:7" ht="13.5" customHeight="1">
      <c r="A27" s="31" t="s">
        <v>22</v>
      </c>
      <c r="B27" s="78"/>
      <c r="C27" s="93"/>
      <c r="D27" s="67"/>
      <c r="E27" s="61"/>
      <c r="G27" s="4"/>
    </row>
    <row r="28" spans="1:7" ht="13.5" customHeight="1">
      <c r="A28" s="31" t="s">
        <v>23</v>
      </c>
      <c r="B28" s="78">
        <v>1039</v>
      </c>
      <c r="C28" s="90">
        <v>1207.62</v>
      </c>
      <c r="D28" s="67">
        <f t="shared" si="0"/>
        <v>25.61906046897633</v>
      </c>
      <c r="E28" s="61">
        <v>129144</v>
      </c>
      <c r="G28" s="4"/>
    </row>
    <row r="29" spans="1:7" ht="13.5" customHeight="1">
      <c r="A29" s="31" t="s">
        <v>24</v>
      </c>
      <c r="B29" s="78"/>
      <c r="C29" s="93"/>
      <c r="D29" s="67"/>
      <c r="E29" s="61"/>
      <c r="G29" s="4"/>
    </row>
    <row r="30" spans="1:7" ht="13.5" customHeight="1">
      <c r="A30" s="31" t="s">
        <v>25</v>
      </c>
      <c r="B30" s="78">
        <v>2</v>
      </c>
      <c r="C30" s="90">
        <v>0</v>
      </c>
      <c r="D30" s="67">
        <f t="shared" si="0"/>
        <v>0</v>
      </c>
      <c r="E30" s="61">
        <v>59162</v>
      </c>
      <c r="G30" s="4"/>
    </row>
    <row r="31" spans="1:7" ht="13.5" customHeight="1">
      <c r="A31" s="31" t="s">
        <v>26</v>
      </c>
      <c r="B31" s="78"/>
      <c r="C31" s="90"/>
      <c r="D31" s="67"/>
      <c r="E31" s="61"/>
      <c r="G31" s="4"/>
    </row>
    <row r="32" spans="1:7" ht="13.5" customHeight="1">
      <c r="A32" s="31" t="s">
        <v>27</v>
      </c>
      <c r="B32" s="78">
        <v>3381</v>
      </c>
      <c r="C32" s="90">
        <v>2437.29</v>
      </c>
      <c r="D32" s="67">
        <f t="shared" si="0"/>
        <v>13.120987760926257</v>
      </c>
      <c r="E32" s="61">
        <v>508918</v>
      </c>
      <c r="G32" s="4"/>
    </row>
    <row r="33" spans="1:7" ht="13.5" customHeight="1">
      <c r="A33" s="31" t="s">
        <v>28</v>
      </c>
      <c r="B33" s="78">
        <v>611</v>
      </c>
      <c r="C33" s="90">
        <v>537.63</v>
      </c>
      <c r="D33" s="67">
        <f t="shared" si="0"/>
        <v>22.98445664523038</v>
      </c>
      <c r="E33" s="61">
        <v>64085</v>
      </c>
      <c r="G33" s="4"/>
    </row>
    <row r="34" spans="1:7" ht="13.5" customHeight="1">
      <c r="A34" s="31" t="s">
        <v>58</v>
      </c>
      <c r="B34" s="78">
        <v>609</v>
      </c>
      <c r="C34" s="90">
        <v>570.06</v>
      </c>
      <c r="D34" s="67">
        <f t="shared" si="0"/>
        <v>27.16755182260788</v>
      </c>
      <c r="E34" s="61">
        <v>57488</v>
      </c>
      <c r="G34" s="4"/>
    </row>
    <row r="35" spans="1:7" ht="13.5" customHeight="1">
      <c r="A35" s="31" t="s">
        <v>29</v>
      </c>
      <c r="B35" s="78">
        <v>999</v>
      </c>
      <c r="C35" s="90">
        <v>1045.29</v>
      </c>
      <c r="D35" s="67">
        <f t="shared" si="0"/>
        <v>36.980994565832674</v>
      </c>
      <c r="E35" s="61">
        <v>77440</v>
      </c>
      <c r="G35" s="4"/>
    </row>
    <row r="36" spans="1:7" ht="13.5" customHeight="1">
      <c r="A36" s="31" t="s">
        <v>30</v>
      </c>
      <c r="B36" s="78">
        <v>28</v>
      </c>
      <c r="C36" s="90">
        <v>30.84</v>
      </c>
      <c r="D36" s="67">
        <f t="shared" si="0"/>
        <v>1.454696738889718</v>
      </c>
      <c r="E36" s="61">
        <v>58083</v>
      </c>
      <c r="G36" s="4"/>
    </row>
    <row r="37" spans="1:7" ht="13.5" customHeight="1">
      <c r="A37" s="31" t="s">
        <v>31</v>
      </c>
      <c r="B37" s="78">
        <v>490</v>
      </c>
      <c r="C37" s="90">
        <v>611.73</v>
      </c>
      <c r="D37" s="67">
        <f t="shared" si="0"/>
        <v>29.756979559314765</v>
      </c>
      <c r="E37" s="61">
        <v>56322</v>
      </c>
      <c r="G37" s="4"/>
    </row>
    <row r="38" spans="1:7" ht="13.5" customHeight="1">
      <c r="A38" s="31" t="s">
        <v>32</v>
      </c>
      <c r="B38" s="78"/>
      <c r="C38" s="90"/>
      <c r="D38" s="67"/>
      <c r="E38" s="61"/>
      <c r="G38" s="4"/>
    </row>
    <row r="39" spans="1:7" ht="13.5" customHeight="1">
      <c r="A39" s="43" t="s">
        <v>61</v>
      </c>
      <c r="B39" s="78">
        <v>233</v>
      </c>
      <c r="C39" s="90">
        <v>239.09</v>
      </c>
      <c r="D39" s="67">
        <f t="shared" si="0"/>
        <v>30.3484570001117</v>
      </c>
      <c r="E39" s="61">
        <v>21584</v>
      </c>
      <c r="G39" s="4"/>
    </row>
    <row r="40" spans="1:7" ht="13.5" customHeight="1">
      <c r="A40" s="27" t="s">
        <v>62</v>
      </c>
      <c r="B40" s="78">
        <v>89</v>
      </c>
      <c r="C40" s="90">
        <v>86.06</v>
      </c>
      <c r="D40" s="67">
        <f t="shared" si="0"/>
        <v>20.720697945145286</v>
      </c>
      <c r="E40" s="61">
        <v>11379</v>
      </c>
      <c r="G40" s="4"/>
    </row>
    <row r="41" spans="1:7" ht="13.5" customHeight="1">
      <c r="A41" s="31" t="s">
        <v>33</v>
      </c>
      <c r="B41" s="78"/>
      <c r="C41" s="90"/>
      <c r="D41" s="67"/>
      <c r="E41" s="61"/>
      <c r="G41" s="4"/>
    </row>
    <row r="42" spans="1:7" ht="13.5" customHeight="1">
      <c r="A42" s="31" t="s">
        <v>34</v>
      </c>
      <c r="B42" s="78">
        <v>377</v>
      </c>
      <c r="C42" s="90">
        <v>376.42</v>
      </c>
      <c r="D42" s="67">
        <f t="shared" si="0"/>
        <v>22.92412633055942</v>
      </c>
      <c r="E42" s="61">
        <v>44987</v>
      </c>
      <c r="G42" s="4"/>
    </row>
    <row r="43" spans="1:7" ht="13.5" customHeight="1">
      <c r="A43" s="31" t="s">
        <v>35</v>
      </c>
      <c r="B43" s="78">
        <v>40.9</v>
      </c>
      <c r="C43" s="90">
        <v>36.57</v>
      </c>
      <c r="D43" s="67">
        <f t="shared" si="0"/>
        <v>12.383114673330592</v>
      </c>
      <c r="E43" s="61">
        <v>8091</v>
      </c>
      <c r="G43" s="4"/>
    </row>
    <row r="44" spans="1:7" ht="13.5" customHeight="1">
      <c r="A44" s="31" t="s">
        <v>36</v>
      </c>
      <c r="B44" s="78">
        <v>112</v>
      </c>
      <c r="C44" s="90">
        <v>125.4</v>
      </c>
      <c r="D44" s="67">
        <f t="shared" si="0"/>
        <v>20.063165372320512</v>
      </c>
      <c r="E44" s="61">
        <v>17124</v>
      </c>
      <c r="G44" s="4"/>
    </row>
    <row r="45" spans="1:7" ht="13.5" customHeight="1">
      <c r="A45" s="31" t="s">
        <v>37</v>
      </c>
      <c r="B45" s="78">
        <v>80</v>
      </c>
      <c r="C45" s="90">
        <v>77.57</v>
      </c>
      <c r="D45" s="67">
        <f t="shared" si="0"/>
        <v>14.868855239991985</v>
      </c>
      <c r="E45" s="61">
        <v>14293</v>
      </c>
      <c r="G45" s="4"/>
    </row>
    <row r="46" spans="1:7" ht="13.5" customHeight="1">
      <c r="A46" s="31" t="s">
        <v>38</v>
      </c>
      <c r="B46" s="78">
        <v>61</v>
      </c>
      <c r="C46" s="90">
        <v>69.04</v>
      </c>
      <c r="D46" s="67">
        <f t="shared" si="0"/>
        <v>11.162625254146171</v>
      </c>
      <c r="E46" s="61">
        <v>16945</v>
      </c>
      <c r="G46" s="4"/>
    </row>
    <row r="47" spans="1:7" ht="13.5" customHeight="1">
      <c r="A47" s="31" t="s">
        <v>39</v>
      </c>
      <c r="B47" s="78">
        <v>39</v>
      </c>
      <c r="C47" s="90">
        <v>35.36</v>
      </c>
      <c r="D47" s="67">
        <f t="shared" si="0"/>
        <v>16.48684689053219</v>
      </c>
      <c r="E47" s="61">
        <v>5876</v>
      </c>
      <c r="G47" s="4"/>
    </row>
    <row r="48" spans="1:7" ht="13.5" customHeight="1" thickBot="1">
      <c r="A48" s="34"/>
      <c r="B48" s="84"/>
      <c r="C48" s="81"/>
      <c r="D48" s="68"/>
      <c r="E48" s="46"/>
      <c r="G48" s="4"/>
    </row>
    <row r="49" spans="1:7" ht="22.5" customHeight="1" thickBot="1">
      <c r="A49" s="28" t="s">
        <v>42</v>
      </c>
      <c r="B49" s="85">
        <f>SUM(B5:B48)</f>
        <v>63321.9</v>
      </c>
      <c r="C49" s="87">
        <f>SUM(C5:C47)</f>
        <v>51680.95999999998</v>
      </c>
      <c r="D49" s="65">
        <f t="shared" si="0"/>
        <v>19.111561289479525</v>
      </c>
      <c r="E49" s="47">
        <f>SUM(E5:E48)</f>
        <v>7408692</v>
      </c>
      <c r="F49" s="41"/>
      <c r="G49" s="4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72</v>
      </c>
      <c r="B53" s="30"/>
      <c r="C53" s="21"/>
      <c r="D53" s="21"/>
      <c r="E53" s="21"/>
    </row>
    <row r="54" spans="1:5" ht="13.5" customHeight="1">
      <c r="A54" s="74" t="s">
        <v>60</v>
      </c>
      <c r="B54" s="74"/>
      <c r="C54" s="74"/>
      <c r="D54" s="74"/>
      <c r="E54" s="74"/>
    </row>
    <row r="55" spans="1:5" ht="13.5" customHeight="1">
      <c r="A55" s="21" t="s">
        <v>69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spans="1:5" ht="13.5">
      <c r="A57" s="3"/>
      <c r="E57" s="73" t="s">
        <v>78</v>
      </c>
    </row>
  </sheetData>
  <sheetProtection/>
  <mergeCells count="1">
    <mergeCell ref="A54:E54"/>
  </mergeCells>
  <hyperlinks>
    <hyperlink ref="E57" location="白色トレイ!A1" display="白色トレイ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G57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3.5" customHeight="1">
      <c r="A1" s="11" t="s">
        <v>70</v>
      </c>
      <c r="B1" s="7"/>
      <c r="C1" s="3"/>
      <c r="D1" s="3"/>
      <c r="E1" s="3"/>
    </row>
    <row r="2" spans="1:5" ht="13.5" customHeight="1">
      <c r="A2" s="11" t="s">
        <v>53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49" t="s">
        <v>45</v>
      </c>
      <c r="C4" s="48" t="s">
        <v>46</v>
      </c>
      <c r="D4" s="13" t="s">
        <v>47</v>
      </c>
      <c r="E4" s="14" t="s">
        <v>48</v>
      </c>
    </row>
    <row r="5" spans="1:7" ht="13.5" customHeight="1">
      <c r="A5" s="35" t="s">
        <v>0</v>
      </c>
      <c r="B5" s="76"/>
      <c r="C5" s="77"/>
      <c r="D5" s="26"/>
      <c r="E5" s="60"/>
      <c r="G5" s="4"/>
    </row>
    <row r="6" spans="1:7" ht="13.5" customHeight="1">
      <c r="A6" s="31" t="s">
        <v>1</v>
      </c>
      <c r="B6" s="78"/>
      <c r="C6" s="79"/>
      <c r="D6" s="69" t="s">
        <v>68</v>
      </c>
      <c r="E6" s="61"/>
      <c r="G6" s="4"/>
    </row>
    <row r="7" spans="1:7" ht="13.5" customHeight="1">
      <c r="A7" s="31" t="s">
        <v>2</v>
      </c>
      <c r="B7" s="78"/>
      <c r="C7" s="91"/>
      <c r="D7" s="69"/>
      <c r="E7" s="61"/>
      <c r="G7" s="4"/>
    </row>
    <row r="8" spans="1:7" ht="13.5" customHeight="1">
      <c r="A8" s="31" t="s">
        <v>3</v>
      </c>
      <c r="B8" s="78">
        <v>1</v>
      </c>
      <c r="C8" s="79">
        <v>0.28</v>
      </c>
      <c r="D8" s="69">
        <f>C8/E8/365*1000000</f>
        <v>0.00196570256210374</v>
      </c>
      <c r="E8" s="61">
        <v>390254</v>
      </c>
      <c r="G8" s="4"/>
    </row>
    <row r="9" spans="1:7" ht="13.5" customHeight="1">
      <c r="A9" s="31" t="s">
        <v>4</v>
      </c>
      <c r="B9" s="78"/>
      <c r="C9" s="79"/>
      <c r="D9" s="69"/>
      <c r="E9" s="61"/>
      <c r="G9" s="4"/>
    </row>
    <row r="10" spans="1:7" ht="13.5" customHeight="1">
      <c r="A10" s="31" t="s">
        <v>5</v>
      </c>
      <c r="B10" s="78"/>
      <c r="C10" s="79"/>
      <c r="D10" s="69"/>
      <c r="E10" s="61"/>
      <c r="G10" s="4"/>
    </row>
    <row r="11" spans="1:7" ht="13.5" customHeight="1">
      <c r="A11" s="31" t="s">
        <v>6</v>
      </c>
      <c r="B11" s="78">
        <v>12</v>
      </c>
      <c r="C11" s="79">
        <v>11.430000000000001</v>
      </c>
      <c r="D11" s="69">
        <f>C11/E11/365*1000000</f>
        <v>0.4053100941361949</v>
      </c>
      <c r="E11" s="61">
        <v>77262</v>
      </c>
      <c r="G11" s="4"/>
    </row>
    <row r="12" spans="1:7" ht="13.5" customHeight="1">
      <c r="A12" s="31" t="s">
        <v>7</v>
      </c>
      <c r="B12" s="78"/>
      <c r="C12" s="79"/>
      <c r="D12" s="69"/>
      <c r="E12" s="61"/>
      <c r="G12" s="4"/>
    </row>
    <row r="13" spans="1:7" ht="13.5" customHeight="1">
      <c r="A13" s="31" t="s">
        <v>8</v>
      </c>
      <c r="B13" s="78"/>
      <c r="C13" s="79"/>
      <c r="D13" s="69"/>
      <c r="E13" s="61"/>
      <c r="G13" s="4"/>
    </row>
    <row r="14" spans="1:7" ht="13.5" customHeight="1">
      <c r="A14" s="31" t="s">
        <v>9</v>
      </c>
      <c r="B14" s="78"/>
      <c r="C14" s="91"/>
      <c r="D14" s="69"/>
      <c r="E14" s="61"/>
      <c r="G14" s="4"/>
    </row>
    <row r="15" spans="1:7" ht="13.5" customHeight="1">
      <c r="A15" s="31" t="s">
        <v>10</v>
      </c>
      <c r="B15" s="78"/>
      <c r="C15" s="79"/>
      <c r="D15" s="69"/>
      <c r="E15" s="61"/>
      <c r="G15" s="4"/>
    </row>
    <row r="16" spans="1:7" ht="13.5" customHeight="1">
      <c r="A16" s="31" t="s">
        <v>11</v>
      </c>
      <c r="B16" s="78"/>
      <c r="C16" s="79"/>
      <c r="D16" s="69"/>
      <c r="E16" s="61"/>
      <c r="G16" s="4"/>
    </row>
    <row r="17" spans="1:7" ht="13.5" customHeight="1">
      <c r="A17" s="31" t="s">
        <v>12</v>
      </c>
      <c r="B17" s="78"/>
      <c r="C17" s="79"/>
      <c r="D17" s="69"/>
      <c r="E17" s="61"/>
      <c r="G17" s="4"/>
    </row>
    <row r="18" spans="1:7" ht="13.5" customHeight="1">
      <c r="A18" s="31" t="s">
        <v>13</v>
      </c>
      <c r="B18" s="78"/>
      <c r="C18" s="79"/>
      <c r="D18" s="69"/>
      <c r="E18" s="61"/>
      <c r="G18" s="4"/>
    </row>
    <row r="19" spans="1:7" ht="13.5" customHeight="1">
      <c r="A19" s="31" t="s">
        <v>14</v>
      </c>
      <c r="B19" s="78"/>
      <c r="C19" s="79"/>
      <c r="D19" s="69"/>
      <c r="E19" s="61"/>
      <c r="G19" s="4"/>
    </row>
    <row r="20" spans="1:7" ht="13.5" customHeight="1">
      <c r="A20" s="31" t="s">
        <v>15</v>
      </c>
      <c r="B20" s="78"/>
      <c r="C20" s="79"/>
      <c r="D20" s="69"/>
      <c r="E20" s="61"/>
      <c r="G20" s="4"/>
    </row>
    <row r="21" spans="1:7" ht="13.5" customHeight="1">
      <c r="A21" s="31" t="s">
        <v>16</v>
      </c>
      <c r="B21" s="78"/>
      <c r="C21" s="79"/>
      <c r="D21" s="69"/>
      <c r="E21" s="61"/>
      <c r="G21" s="4"/>
    </row>
    <row r="22" spans="1:7" ht="13.5" customHeight="1">
      <c r="A22" s="31" t="s">
        <v>17</v>
      </c>
      <c r="B22" s="78"/>
      <c r="C22" s="79"/>
      <c r="D22" s="69"/>
      <c r="E22" s="61"/>
      <c r="G22" s="4"/>
    </row>
    <row r="23" spans="1:7" ht="13.5" customHeight="1">
      <c r="A23" s="31" t="s">
        <v>18</v>
      </c>
      <c r="B23" s="78"/>
      <c r="C23" s="79"/>
      <c r="D23" s="69"/>
      <c r="E23" s="61"/>
      <c r="G23" s="4"/>
    </row>
    <row r="24" spans="1:7" ht="13.5" customHeight="1">
      <c r="A24" s="31" t="s">
        <v>19</v>
      </c>
      <c r="B24" s="78">
        <v>37</v>
      </c>
      <c r="C24" s="79">
        <v>43.8</v>
      </c>
      <c r="D24" s="69">
        <f>C24/E24/365*1000000</f>
        <v>0.6464193753434103</v>
      </c>
      <c r="E24" s="61">
        <v>185638</v>
      </c>
      <c r="G24" s="4"/>
    </row>
    <row r="25" spans="1:7" ht="13.5" customHeight="1">
      <c r="A25" s="31" t="s">
        <v>20</v>
      </c>
      <c r="B25" s="78"/>
      <c r="C25" s="79"/>
      <c r="D25" s="69"/>
      <c r="E25" s="61"/>
      <c r="G25" s="4"/>
    </row>
    <row r="26" spans="1:7" ht="13.5" customHeight="1">
      <c r="A26" s="31" t="s">
        <v>21</v>
      </c>
      <c r="B26" s="78"/>
      <c r="C26" s="79"/>
      <c r="D26" s="69"/>
      <c r="E26" s="61"/>
      <c r="G26" s="4"/>
    </row>
    <row r="27" spans="1:7" ht="13.5" customHeight="1">
      <c r="A27" s="31" t="s">
        <v>22</v>
      </c>
      <c r="B27" s="78"/>
      <c r="C27" s="79"/>
      <c r="D27" s="69"/>
      <c r="E27" s="61"/>
      <c r="G27" s="4"/>
    </row>
    <row r="28" spans="1:7" ht="13.5" customHeight="1">
      <c r="A28" s="31" t="s">
        <v>23</v>
      </c>
      <c r="B28" s="78"/>
      <c r="C28" s="79"/>
      <c r="D28" s="69"/>
      <c r="E28" s="61"/>
      <c r="G28" s="4"/>
    </row>
    <row r="29" spans="1:7" ht="13.5" customHeight="1">
      <c r="A29" s="31" t="s">
        <v>24</v>
      </c>
      <c r="B29" s="78"/>
      <c r="C29" s="79"/>
      <c r="D29" s="69"/>
      <c r="E29" s="61"/>
      <c r="G29" s="4"/>
    </row>
    <row r="30" spans="1:7" ht="13.5" customHeight="1">
      <c r="A30" s="31" t="s">
        <v>25</v>
      </c>
      <c r="B30" s="78">
        <v>8</v>
      </c>
      <c r="C30" s="79">
        <v>14.429999999999998</v>
      </c>
      <c r="D30" s="69">
        <f>C30/E30/365*1000000</f>
        <v>0.6682371551898594</v>
      </c>
      <c r="E30" s="61">
        <v>59162</v>
      </c>
      <c r="G30" s="4"/>
    </row>
    <row r="31" spans="1:7" ht="13.5" customHeight="1">
      <c r="A31" s="31" t="s">
        <v>26</v>
      </c>
      <c r="B31" s="78"/>
      <c r="C31" s="79"/>
      <c r="D31" s="69"/>
      <c r="E31" s="61"/>
      <c r="G31" s="4"/>
    </row>
    <row r="32" spans="1:7" ht="13.5" customHeight="1">
      <c r="A32" s="31" t="s">
        <v>27</v>
      </c>
      <c r="B32" s="78">
        <v>1</v>
      </c>
      <c r="C32" s="79">
        <v>0</v>
      </c>
      <c r="D32" s="69">
        <f>C32/E32/365*1000000</f>
        <v>0</v>
      </c>
      <c r="E32" s="61">
        <v>508918</v>
      </c>
      <c r="G32" s="4"/>
    </row>
    <row r="33" spans="1:7" ht="13.5" customHeight="1">
      <c r="A33" s="31" t="s">
        <v>28</v>
      </c>
      <c r="B33" s="78"/>
      <c r="C33" s="79"/>
      <c r="D33" s="69"/>
      <c r="E33" s="61"/>
      <c r="G33" s="4"/>
    </row>
    <row r="34" spans="1:7" ht="13.5" customHeight="1">
      <c r="A34" s="31" t="s">
        <v>58</v>
      </c>
      <c r="B34" s="78"/>
      <c r="C34" s="79"/>
      <c r="D34" s="69" t="s">
        <v>68</v>
      </c>
      <c r="E34" s="61"/>
      <c r="G34" s="4"/>
    </row>
    <row r="35" spans="1:7" ht="13.5" customHeight="1">
      <c r="A35" s="31" t="s">
        <v>29</v>
      </c>
      <c r="B35" s="78"/>
      <c r="C35" s="79"/>
      <c r="D35" s="69"/>
      <c r="E35" s="61"/>
      <c r="G35" s="4"/>
    </row>
    <row r="36" spans="1:7" ht="13.5" customHeight="1">
      <c r="A36" s="31" t="s">
        <v>30</v>
      </c>
      <c r="B36" s="78"/>
      <c r="C36" s="79"/>
      <c r="D36" s="69"/>
      <c r="E36" s="61"/>
      <c r="G36" s="4"/>
    </row>
    <row r="37" spans="1:7" ht="13.5" customHeight="1">
      <c r="A37" s="31" t="s">
        <v>31</v>
      </c>
      <c r="B37" s="78"/>
      <c r="C37" s="79"/>
      <c r="D37" s="69"/>
      <c r="E37" s="61"/>
      <c r="G37" s="4"/>
    </row>
    <row r="38" spans="1:7" ht="13.5" customHeight="1">
      <c r="A38" s="31" t="s">
        <v>32</v>
      </c>
      <c r="B38" s="78"/>
      <c r="C38" s="79"/>
      <c r="D38" s="69"/>
      <c r="E38" s="61"/>
      <c r="G38" s="4"/>
    </row>
    <row r="39" spans="1:7" ht="13.5" customHeight="1">
      <c r="A39" s="43" t="s">
        <v>61</v>
      </c>
      <c r="B39" s="78"/>
      <c r="C39" s="79"/>
      <c r="D39" s="69"/>
      <c r="E39" s="61"/>
      <c r="G39" s="4"/>
    </row>
    <row r="40" spans="1:7" ht="13.5" customHeight="1">
      <c r="A40" s="27" t="s">
        <v>62</v>
      </c>
      <c r="B40" s="78"/>
      <c r="C40" s="79"/>
      <c r="D40" s="69"/>
      <c r="E40" s="61"/>
      <c r="G40" s="4"/>
    </row>
    <row r="41" spans="1:7" ht="13.5" customHeight="1">
      <c r="A41" s="31" t="s">
        <v>33</v>
      </c>
      <c r="B41" s="78"/>
      <c r="C41" s="79"/>
      <c r="D41" s="69"/>
      <c r="E41" s="61"/>
      <c r="G41" s="4"/>
    </row>
    <row r="42" spans="1:7" ht="13.5" customHeight="1">
      <c r="A42" s="31" t="s">
        <v>34</v>
      </c>
      <c r="B42" s="78"/>
      <c r="C42" s="79"/>
      <c r="D42" s="69"/>
      <c r="E42" s="61"/>
      <c r="G42" s="4"/>
    </row>
    <row r="43" spans="1:7" ht="13.5" customHeight="1">
      <c r="A43" s="31" t="s">
        <v>35</v>
      </c>
      <c r="B43" s="78"/>
      <c r="C43" s="79"/>
      <c r="D43" s="69"/>
      <c r="E43" s="61"/>
      <c r="G43" s="4"/>
    </row>
    <row r="44" spans="1:7" ht="13.5" customHeight="1">
      <c r="A44" s="31" t="s">
        <v>36</v>
      </c>
      <c r="B44" s="78"/>
      <c r="C44" s="79"/>
      <c r="D44" s="69"/>
      <c r="E44" s="61"/>
      <c r="G44" s="4"/>
    </row>
    <row r="45" spans="1:7" ht="13.5" customHeight="1">
      <c r="A45" s="31" t="s">
        <v>37</v>
      </c>
      <c r="B45" s="78"/>
      <c r="C45" s="79"/>
      <c r="D45" s="69"/>
      <c r="E45" s="61"/>
      <c r="G45" s="4"/>
    </row>
    <row r="46" spans="1:7" ht="13.5" customHeight="1">
      <c r="A46" s="31" t="s">
        <v>38</v>
      </c>
      <c r="B46" s="78"/>
      <c r="C46" s="79"/>
      <c r="D46" s="69"/>
      <c r="E46" s="61"/>
      <c r="G46" s="4"/>
    </row>
    <row r="47" spans="1:7" ht="13.5" customHeight="1">
      <c r="A47" s="31" t="s">
        <v>39</v>
      </c>
      <c r="B47" s="78"/>
      <c r="C47" s="79"/>
      <c r="D47" s="69"/>
      <c r="E47" s="61"/>
      <c r="G47" s="4"/>
    </row>
    <row r="48" spans="1:7" ht="13.5" customHeight="1" thickBot="1">
      <c r="A48" s="34" t="s">
        <v>64</v>
      </c>
      <c r="B48" s="84" t="s">
        <v>67</v>
      </c>
      <c r="C48" s="81"/>
      <c r="D48" s="70"/>
      <c r="E48" s="46"/>
      <c r="G48" s="4"/>
    </row>
    <row r="49" spans="1:7" ht="22.5" customHeight="1" thickBot="1">
      <c r="A49" s="28" t="s">
        <v>42</v>
      </c>
      <c r="B49" s="95">
        <v>59</v>
      </c>
      <c r="C49" s="83">
        <f>SUM(C5:C47)</f>
        <v>69.94</v>
      </c>
      <c r="D49" s="71">
        <f>C49/E49/365*1000000</f>
        <v>0.15690394990326537</v>
      </c>
      <c r="E49" s="47">
        <f>SUM(E5:E48)</f>
        <v>1221234</v>
      </c>
      <c r="G49" s="4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72</v>
      </c>
      <c r="B53" s="30"/>
      <c r="C53" s="21"/>
      <c r="D53" s="21"/>
      <c r="E53" s="21"/>
    </row>
    <row r="54" spans="1:5" ht="13.5" customHeight="1">
      <c r="A54" s="74" t="s">
        <v>60</v>
      </c>
      <c r="B54" s="74"/>
      <c r="C54" s="74"/>
      <c r="D54" s="74"/>
      <c r="E54" s="74"/>
    </row>
    <row r="55" spans="1:5" ht="13.5" customHeight="1">
      <c r="A55" s="21" t="s">
        <v>69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spans="1:5" ht="13.5">
      <c r="A57" s="3"/>
      <c r="E57" s="73" t="s">
        <v>79</v>
      </c>
    </row>
  </sheetData>
  <sheetProtection/>
  <mergeCells count="1">
    <mergeCell ref="A54:E54"/>
  </mergeCells>
  <hyperlinks>
    <hyperlink ref="E57" location="鋼製容器包装!A1" display="鋼製容器包装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2" customWidth="1"/>
    <col min="3" max="3" width="16.625" style="9" customWidth="1"/>
    <col min="4" max="4" width="16.625" style="2" customWidth="1"/>
    <col min="5" max="5" width="16.625" style="1" customWidth="1"/>
    <col min="6" max="16384" width="9.00390625" style="2" customWidth="1"/>
  </cols>
  <sheetData>
    <row r="1" spans="1:5" s="1" customFormat="1" ht="16.5" customHeight="1">
      <c r="A1" s="11" t="s">
        <v>70</v>
      </c>
      <c r="B1" s="3"/>
      <c r="C1" s="7"/>
      <c r="D1" s="3"/>
      <c r="E1" s="3"/>
    </row>
    <row r="2" spans="1:5" ht="13.5" customHeight="1">
      <c r="A2" s="11" t="s">
        <v>54</v>
      </c>
      <c r="B2" s="3"/>
      <c r="C2" s="7"/>
      <c r="D2" s="3"/>
      <c r="E2" s="3"/>
    </row>
    <row r="3" spans="1:5" ht="13.5" customHeight="1" thickBot="1">
      <c r="A3" s="3"/>
      <c r="B3" s="3"/>
      <c r="C3" s="7"/>
      <c r="D3" s="3"/>
      <c r="E3" s="3"/>
    </row>
    <row r="4" spans="1:5" s="1" customFormat="1" ht="15" customHeight="1" thickBot="1">
      <c r="A4" s="12" t="s">
        <v>40</v>
      </c>
      <c r="B4" s="52" t="s">
        <v>45</v>
      </c>
      <c r="C4" s="55" t="s">
        <v>46</v>
      </c>
      <c r="D4" s="45" t="s">
        <v>47</v>
      </c>
      <c r="E4" s="14" t="s">
        <v>48</v>
      </c>
    </row>
    <row r="5" spans="1:8" ht="13.5" customHeight="1">
      <c r="A5" s="35" t="s">
        <v>0</v>
      </c>
      <c r="B5" s="76">
        <v>4400</v>
      </c>
      <c r="C5" s="77">
        <v>3026.31</v>
      </c>
      <c r="D5" s="26">
        <f>C5/E5/365*1000000</f>
        <v>3.104667667188502</v>
      </c>
      <c r="E5" s="60">
        <v>2670579</v>
      </c>
      <c r="G5" s="50"/>
      <c r="H5" s="4"/>
    </row>
    <row r="6" spans="1:8" ht="13.5" customHeight="1">
      <c r="A6" s="31" t="s">
        <v>1</v>
      </c>
      <c r="B6" s="78">
        <v>970</v>
      </c>
      <c r="C6" s="79">
        <v>1022.4100000000001</v>
      </c>
      <c r="D6" s="58">
        <f aca="true" t="shared" si="0" ref="D6:D47">C6/E6/365*1000000</f>
        <v>3.3240455065311867</v>
      </c>
      <c r="E6" s="61">
        <v>842685</v>
      </c>
      <c r="H6" s="4"/>
    </row>
    <row r="7" spans="1:8" ht="13.5" customHeight="1">
      <c r="A7" s="31" t="s">
        <v>2</v>
      </c>
      <c r="B7" s="78">
        <v>476</v>
      </c>
      <c r="C7" s="79">
        <v>397.97</v>
      </c>
      <c r="D7" s="58">
        <f t="shared" si="0"/>
        <v>5.484137349411704</v>
      </c>
      <c r="E7" s="61">
        <v>198815</v>
      </c>
      <c r="H7" s="4"/>
    </row>
    <row r="8" spans="1:8" ht="13.5" customHeight="1">
      <c r="A8" s="31" t="s">
        <v>3</v>
      </c>
      <c r="B8" s="78">
        <v>158</v>
      </c>
      <c r="C8" s="79">
        <v>1817.2099999999998</v>
      </c>
      <c r="D8" s="58">
        <f t="shared" si="0"/>
        <v>12.757479831716202</v>
      </c>
      <c r="E8" s="61">
        <v>390254</v>
      </c>
      <c r="H8" s="4"/>
    </row>
    <row r="9" spans="1:8" ht="13.5" customHeight="1">
      <c r="A9" s="31" t="s">
        <v>4</v>
      </c>
      <c r="B9" s="78">
        <v>260</v>
      </c>
      <c r="C9" s="79">
        <v>232.81000000000003</v>
      </c>
      <c r="D9" s="58">
        <f t="shared" si="0"/>
        <v>6.142898851409053</v>
      </c>
      <c r="E9" s="61">
        <v>103833</v>
      </c>
      <c r="H9" s="4"/>
    </row>
    <row r="10" spans="1:8" ht="13.5" customHeight="1">
      <c r="A10" s="31" t="s">
        <v>5</v>
      </c>
      <c r="B10" s="78">
        <v>480</v>
      </c>
      <c r="C10" s="79">
        <v>433.57</v>
      </c>
      <c r="D10" s="58">
        <f t="shared" si="0"/>
        <v>3.322507870045396</v>
      </c>
      <c r="E10" s="61">
        <v>357520</v>
      </c>
      <c r="H10" s="4"/>
    </row>
    <row r="11" spans="1:8" ht="13.5" customHeight="1">
      <c r="A11" s="31" t="s">
        <v>6</v>
      </c>
      <c r="B11" s="78">
        <v>185.5</v>
      </c>
      <c r="C11" s="79">
        <v>165</v>
      </c>
      <c r="D11" s="58">
        <f t="shared" si="0"/>
        <v>5.850933117451631</v>
      </c>
      <c r="E11" s="61">
        <v>77262</v>
      </c>
      <c r="H11" s="4"/>
    </row>
    <row r="12" spans="1:8" ht="13.5" customHeight="1">
      <c r="A12" s="31" t="s">
        <v>7</v>
      </c>
      <c r="B12" s="78">
        <v>246</v>
      </c>
      <c r="C12" s="79">
        <v>329.91999999999996</v>
      </c>
      <c r="D12" s="58">
        <f>C12/E12/365*1000000</f>
        <v>2.5373430767861214</v>
      </c>
      <c r="E12" s="61">
        <v>356235</v>
      </c>
      <c r="H12" s="4"/>
    </row>
    <row r="13" spans="1:8" ht="13.5" customHeight="1">
      <c r="A13" s="31" t="s">
        <v>8</v>
      </c>
      <c r="B13" s="78">
        <v>229</v>
      </c>
      <c r="C13" s="79">
        <v>297.97</v>
      </c>
      <c r="D13" s="58">
        <f t="shared" si="0"/>
        <v>9.02799186489977</v>
      </c>
      <c r="E13" s="61">
        <v>90425</v>
      </c>
      <c r="H13" s="4"/>
    </row>
    <row r="14" spans="1:8" ht="13.5" customHeight="1">
      <c r="A14" s="31" t="s">
        <v>9</v>
      </c>
      <c r="B14" s="78">
        <v>292</v>
      </c>
      <c r="C14" s="79">
        <v>307.48</v>
      </c>
      <c r="D14" s="58">
        <f t="shared" si="0"/>
        <v>5.7623601763715495</v>
      </c>
      <c r="E14" s="61">
        <v>146192</v>
      </c>
      <c r="H14" s="4"/>
    </row>
    <row r="15" spans="1:8" ht="13.5" customHeight="1">
      <c r="A15" s="31" t="s">
        <v>10</v>
      </c>
      <c r="B15" s="78">
        <v>616</v>
      </c>
      <c r="C15" s="79">
        <v>409.78</v>
      </c>
      <c r="D15" s="58">
        <f t="shared" si="0"/>
        <v>2.754325066011583</v>
      </c>
      <c r="E15" s="61">
        <v>407608</v>
      </c>
      <c r="H15" s="4"/>
    </row>
    <row r="16" spans="1:8" ht="13.5" customHeight="1">
      <c r="A16" s="31" t="s">
        <v>11</v>
      </c>
      <c r="B16" s="78">
        <v>310</v>
      </c>
      <c r="C16" s="79">
        <v>410.53</v>
      </c>
      <c r="D16" s="58">
        <f t="shared" si="0"/>
        <v>4.072399491746132</v>
      </c>
      <c r="E16" s="61">
        <v>276186</v>
      </c>
      <c r="H16" s="4"/>
    </row>
    <row r="17" spans="1:8" ht="13.5" customHeight="1">
      <c r="A17" s="31" t="s">
        <v>12</v>
      </c>
      <c r="B17" s="78">
        <v>516</v>
      </c>
      <c r="C17" s="79">
        <v>295.29</v>
      </c>
      <c r="D17" s="58">
        <f t="shared" si="0"/>
        <v>2.985576839955631</v>
      </c>
      <c r="E17" s="61">
        <v>270974</v>
      </c>
      <c r="H17" s="4"/>
    </row>
    <row r="18" spans="1:8" ht="13.5" customHeight="1">
      <c r="A18" s="31" t="s">
        <v>13</v>
      </c>
      <c r="B18" s="78">
        <v>190</v>
      </c>
      <c r="C18" s="79">
        <v>164.66</v>
      </c>
      <c r="D18" s="58">
        <f t="shared" si="0"/>
        <v>4.49048682756896</v>
      </c>
      <c r="E18" s="61">
        <v>100462</v>
      </c>
      <c r="H18" s="4"/>
    </row>
    <row r="19" spans="1:8" ht="13.5" customHeight="1">
      <c r="A19" s="31" t="s">
        <v>14</v>
      </c>
      <c r="B19" s="78">
        <v>179</v>
      </c>
      <c r="C19" s="79">
        <v>169.91000000000003</v>
      </c>
      <c r="D19" s="58">
        <f t="shared" si="0"/>
        <v>3.931048061232824</v>
      </c>
      <c r="E19" s="61">
        <v>118418</v>
      </c>
      <c r="H19" s="4"/>
    </row>
    <row r="20" spans="1:8" ht="13.5" customHeight="1">
      <c r="A20" s="31" t="s">
        <v>15</v>
      </c>
      <c r="B20" s="78">
        <v>367</v>
      </c>
      <c r="C20" s="79">
        <v>776.4499999999999</v>
      </c>
      <c r="D20" s="58">
        <f t="shared" si="0"/>
        <v>8.908759308546264</v>
      </c>
      <c r="E20" s="61">
        <v>238783</v>
      </c>
      <c r="H20" s="4"/>
    </row>
    <row r="21" spans="1:8" ht="13.5" customHeight="1">
      <c r="A21" s="31" t="s">
        <v>16</v>
      </c>
      <c r="B21" s="78">
        <v>204</v>
      </c>
      <c r="C21" s="79">
        <v>213.42</v>
      </c>
      <c r="D21" s="58">
        <f t="shared" si="0"/>
        <v>5.240766592875533</v>
      </c>
      <c r="E21" s="61">
        <v>111570</v>
      </c>
      <c r="H21" s="4"/>
    </row>
    <row r="22" spans="1:8" ht="13.5" customHeight="1">
      <c r="A22" s="31" t="s">
        <v>17</v>
      </c>
      <c r="B22" s="78">
        <v>223</v>
      </c>
      <c r="C22" s="79">
        <v>181.98</v>
      </c>
      <c r="D22" s="58">
        <f t="shared" si="0"/>
        <v>4.028370816425783</v>
      </c>
      <c r="E22" s="61">
        <v>123766</v>
      </c>
      <c r="H22" s="4"/>
    </row>
    <row r="23" spans="1:8" ht="13.5" customHeight="1">
      <c r="A23" s="31" t="s">
        <v>18</v>
      </c>
      <c r="B23" s="78">
        <v>204</v>
      </c>
      <c r="C23" s="79">
        <v>156.5</v>
      </c>
      <c r="D23" s="58">
        <f t="shared" si="0"/>
        <v>3.382057654682405</v>
      </c>
      <c r="E23" s="61">
        <v>126777</v>
      </c>
      <c r="H23" s="4"/>
    </row>
    <row r="24" spans="1:8" ht="13.5" customHeight="1">
      <c r="A24" s="31" t="s">
        <v>19</v>
      </c>
      <c r="B24" s="78">
        <v>431</v>
      </c>
      <c r="C24" s="79">
        <v>403.37</v>
      </c>
      <c r="D24" s="58">
        <f t="shared" si="0"/>
        <v>5.953109210782452</v>
      </c>
      <c r="E24" s="61">
        <v>185638</v>
      </c>
      <c r="H24" s="4"/>
    </row>
    <row r="25" spans="1:8" ht="13.5" customHeight="1">
      <c r="A25" s="31" t="s">
        <v>20</v>
      </c>
      <c r="B25" s="78">
        <v>112</v>
      </c>
      <c r="C25" s="79">
        <v>122.68</v>
      </c>
      <c r="D25" s="58">
        <f t="shared" si="0"/>
        <v>2.5658787486342365</v>
      </c>
      <c r="E25" s="61">
        <v>130992</v>
      </c>
      <c r="H25" s="4"/>
    </row>
    <row r="26" spans="1:8" ht="13.5" customHeight="1">
      <c r="A26" s="31" t="s">
        <v>21</v>
      </c>
      <c r="B26" s="78">
        <v>92</v>
      </c>
      <c r="C26" s="79">
        <v>81.38000000000001</v>
      </c>
      <c r="D26" s="58">
        <f t="shared" si="0"/>
        <v>2.99921850051237</v>
      </c>
      <c r="E26" s="61">
        <v>74339</v>
      </c>
      <c r="H26" s="4"/>
    </row>
    <row r="27" spans="1:8" ht="13.5" customHeight="1">
      <c r="A27" s="31" t="s">
        <v>22</v>
      </c>
      <c r="B27" s="78">
        <v>155</v>
      </c>
      <c r="C27" s="79">
        <v>183.54000000000005</v>
      </c>
      <c r="D27" s="58">
        <f t="shared" si="0"/>
        <v>4.306912954318424</v>
      </c>
      <c r="E27" s="61">
        <v>116754</v>
      </c>
      <c r="H27" s="4"/>
    </row>
    <row r="28" spans="1:8" ht="13.5" customHeight="1">
      <c r="A28" s="31" t="s">
        <v>23</v>
      </c>
      <c r="B28" s="78">
        <v>242</v>
      </c>
      <c r="C28" s="79">
        <v>186.66</v>
      </c>
      <c r="D28" s="58">
        <f t="shared" si="0"/>
        <v>3.959899494161344</v>
      </c>
      <c r="E28" s="61">
        <v>129144</v>
      </c>
      <c r="H28" s="4"/>
    </row>
    <row r="29" spans="1:8" ht="13.5" customHeight="1">
      <c r="A29" s="31" t="s">
        <v>24</v>
      </c>
      <c r="B29" s="78">
        <v>115</v>
      </c>
      <c r="C29" s="79">
        <v>104.78999999999999</v>
      </c>
      <c r="D29" s="58">
        <f t="shared" si="0"/>
        <v>3.4012473837026724</v>
      </c>
      <c r="E29" s="61">
        <v>84409</v>
      </c>
      <c r="H29" s="4"/>
    </row>
    <row r="30" spans="1:8" ht="13.5" customHeight="1">
      <c r="A30" s="31" t="s">
        <v>25</v>
      </c>
      <c r="B30" s="78">
        <v>139</v>
      </c>
      <c r="C30" s="79">
        <v>127.53000000000002</v>
      </c>
      <c r="D30" s="58">
        <f t="shared" si="0"/>
        <v>5.9057716147860555</v>
      </c>
      <c r="E30" s="61">
        <v>59162</v>
      </c>
      <c r="H30" s="4"/>
    </row>
    <row r="31" spans="1:8" ht="13.5" customHeight="1">
      <c r="A31" s="31" t="s">
        <v>26</v>
      </c>
      <c r="B31" s="78">
        <v>94</v>
      </c>
      <c r="C31" s="79">
        <v>83.21</v>
      </c>
      <c r="D31" s="58">
        <f t="shared" si="0"/>
        <v>3.4432267930300418</v>
      </c>
      <c r="E31" s="61">
        <v>66209</v>
      </c>
      <c r="H31" s="4"/>
    </row>
    <row r="32" spans="1:8" ht="13.5" customHeight="1">
      <c r="A32" s="31" t="s">
        <v>27</v>
      </c>
      <c r="B32" s="78">
        <v>776</v>
      </c>
      <c r="C32" s="79">
        <v>621.0100000000001</v>
      </c>
      <c r="D32" s="58">
        <f t="shared" si="0"/>
        <v>3.343165815070351</v>
      </c>
      <c r="E32" s="61">
        <v>508918</v>
      </c>
      <c r="H32" s="4"/>
    </row>
    <row r="33" spans="1:8" ht="13.5" customHeight="1">
      <c r="A33" s="31" t="s">
        <v>28</v>
      </c>
      <c r="B33" s="78">
        <v>229</v>
      </c>
      <c r="C33" s="79">
        <v>193.04000000000002</v>
      </c>
      <c r="D33" s="58">
        <f t="shared" si="0"/>
        <v>8.252737962530501</v>
      </c>
      <c r="E33" s="61">
        <v>64085</v>
      </c>
      <c r="H33" s="4"/>
    </row>
    <row r="34" spans="1:8" ht="13.5" customHeight="1">
      <c r="A34" s="31" t="s">
        <v>58</v>
      </c>
      <c r="B34" s="78">
        <v>95</v>
      </c>
      <c r="C34" s="79">
        <v>88.76</v>
      </c>
      <c r="D34" s="58">
        <f t="shared" si="0"/>
        <v>4.230066834674729</v>
      </c>
      <c r="E34" s="61">
        <v>57488</v>
      </c>
      <c r="H34" s="4"/>
    </row>
    <row r="35" spans="1:8" ht="13.5" customHeight="1">
      <c r="A35" s="31" t="s">
        <v>29</v>
      </c>
      <c r="B35" s="78">
        <v>124</v>
      </c>
      <c r="C35" s="79">
        <v>113.27999999999999</v>
      </c>
      <c r="D35" s="58">
        <f t="shared" si="0"/>
        <v>4.007698403713348</v>
      </c>
      <c r="E35" s="61">
        <v>77440</v>
      </c>
      <c r="H35" s="4"/>
    </row>
    <row r="36" spans="1:8" ht="13.5" customHeight="1">
      <c r="A36" s="31" t="s">
        <v>30</v>
      </c>
      <c r="B36" s="78">
        <v>106</v>
      </c>
      <c r="C36" s="79">
        <v>101.25999999999999</v>
      </c>
      <c r="D36" s="58">
        <f t="shared" si="0"/>
        <v>4.7763486309978225</v>
      </c>
      <c r="E36" s="61">
        <v>58083</v>
      </c>
      <c r="H36" s="4"/>
    </row>
    <row r="37" spans="1:8" ht="13.5" customHeight="1">
      <c r="A37" s="31" t="s">
        <v>31</v>
      </c>
      <c r="B37" s="78">
        <v>100</v>
      </c>
      <c r="C37" s="79">
        <v>179.23999999999998</v>
      </c>
      <c r="D37" s="58">
        <f t="shared" si="0"/>
        <v>8.718946293645198</v>
      </c>
      <c r="E37" s="61">
        <v>56322</v>
      </c>
      <c r="H37" s="4"/>
    </row>
    <row r="38" spans="1:8" ht="13.5" customHeight="1">
      <c r="A38" s="31" t="s">
        <v>32</v>
      </c>
      <c r="B38" s="78">
        <v>80</v>
      </c>
      <c r="C38" s="79">
        <v>60.72999999999999</v>
      </c>
      <c r="D38" s="58">
        <f t="shared" si="0"/>
        <v>5.586715520913154</v>
      </c>
      <c r="E38" s="61">
        <v>29782</v>
      </c>
      <c r="H38" s="4"/>
    </row>
    <row r="39" spans="1:8" ht="13.5" customHeight="1">
      <c r="A39" s="43" t="s">
        <v>61</v>
      </c>
      <c r="B39" s="78">
        <v>48</v>
      </c>
      <c r="C39" s="79">
        <v>40.91</v>
      </c>
      <c r="D39" s="58">
        <f t="shared" si="0"/>
        <v>5.192836906079592</v>
      </c>
      <c r="E39" s="61">
        <v>21584</v>
      </c>
      <c r="H39" s="4"/>
    </row>
    <row r="40" spans="1:8" ht="13.5" customHeight="1">
      <c r="A40" s="27" t="s">
        <v>62</v>
      </c>
      <c r="B40" s="78">
        <v>42</v>
      </c>
      <c r="C40" s="79">
        <v>39.540000000000006</v>
      </c>
      <c r="D40" s="58">
        <f t="shared" si="0"/>
        <v>9.520060385208515</v>
      </c>
      <c r="E40" s="61">
        <v>11379</v>
      </c>
      <c r="H40" s="4"/>
    </row>
    <row r="41" spans="1:8" ht="13.5" customHeight="1">
      <c r="A41" s="31" t="s">
        <v>33</v>
      </c>
      <c r="B41" s="78">
        <v>57</v>
      </c>
      <c r="C41" s="79">
        <v>50.07</v>
      </c>
      <c r="D41" s="58">
        <f t="shared" si="0"/>
        <v>7.595685614162837</v>
      </c>
      <c r="E41" s="61">
        <v>18060</v>
      </c>
      <c r="H41" s="4"/>
    </row>
    <row r="42" spans="1:8" ht="13.5" customHeight="1">
      <c r="A42" s="31" t="s">
        <v>34</v>
      </c>
      <c r="B42" s="78">
        <v>71</v>
      </c>
      <c r="C42" s="79">
        <v>72.13</v>
      </c>
      <c r="D42" s="58">
        <f t="shared" si="0"/>
        <v>4.392745423259261</v>
      </c>
      <c r="E42" s="61">
        <v>44987</v>
      </c>
      <c r="H42" s="4"/>
    </row>
    <row r="43" spans="1:8" ht="13.5" customHeight="1">
      <c r="A43" s="31" t="s">
        <v>35</v>
      </c>
      <c r="B43" s="78">
        <v>15.4</v>
      </c>
      <c r="C43" s="79">
        <v>16.67</v>
      </c>
      <c r="D43" s="58">
        <f t="shared" si="0"/>
        <v>5.6446956960465124</v>
      </c>
      <c r="E43" s="61">
        <v>8091</v>
      </c>
      <c r="H43" s="4"/>
    </row>
    <row r="44" spans="1:8" ht="13.5" customHeight="1">
      <c r="A44" s="31" t="s">
        <v>36</v>
      </c>
      <c r="B44" s="78">
        <v>56</v>
      </c>
      <c r="C44" s="79">
        <v>50.56999999999999</v>
      </c>
      <c r="D44" s="58">
        <f t="shared" si="0"/>
        <v>8.090863420081725</v>
      </c>
      <c r="E44" s="61">
        <v>17124</v>
      </c>
      <c r="H44" s="4"/>
    </row>
    <row r="45" spans="1:8" ht="13.5" customHeight="1">
      <c r="A45" s="31" t="s">
        <v>37</v>
      </c>
      <c r="B45" s="78">
        <v>21</v>
      </c>
      <c r="C45" s="79">
        <v>20.779999999999998</v>
      </c>
      <c r="D45" s="58">
        <f t="shared" si="0"/>
        <v>3.9831740606811064</v>
      </c>
      <c r="E45" s="61">
        <v>14293</v>
      </c>
      <c r="H45" s="4"/>
    </row>
    <row r="46" spans="1:8" ht="13.5" customHeight="1">
      <c r="A46" s="31" t="s">
        <v>38</v>
      </c>
      <c r="B46" s="78">
        <v>25</v>
      </c>
      <c r="C46" s="79">
        <v>23.990000000000002</v>
      </c>
      <c r="D46" s="58">
        <f t="shared" si="0"/>
        <v>3.8787859189885086</v>
      </c>
      <c r="E46" s="61">
        <v>16945</v>
      </c>
      <c r="H46" s="4"/>
    </row>
    <row r="47" spans="1:8" ht="13.5" customHeight="1">
      <c r="A47" s="31" t="s">
        <v>39</v>
      </c>
      <c r="B47" s="78">
        <v>10</v>
      </c>
      <c r="C47" s="79">
        <v>9.04</v>
      </c>
      <c r="D47" s="58">
        <f t="shared" si="0"/>
        <v>4.214963119072707</v>
      </c>
      <c r="E47" s="61">
        <v>5876</v>
      </c>
      <c r="H47" s="4"/>
    </row>
    <row r="48" spans="1:8" ht="13.5" customHeight="1" thickBot="1">
      <c r="A48" s="34"/>
      <c r="B48" s="84"/>
      <c r="C48" s="81"/>
      <c r="D48" s="64"/>
      <c r="E48" s="46"/>
      <c r="H48" s="4"/>
    </row>
    <row r="49" spans="1:8" ht="22.5" customHeight="1" thickBot="1">
      <c r="A49" s="28" t="s">
        <v>42</v>
      </c>
      <c r="B49" s="95">
        <f>SUM(B5:B48)</f>
        <v>13740.9</v>
      </c>
      <c r="C49" s="83">
        <f>SUM(C5:C47)</f>
        <v>13783.350000000008</v>
      </c>
      <c r="D49" s="66">
        <f>C49/E49/365*1000000</f>
        <v>4.259525603187346</v>
      </c>
      <c r="E49" s="47">
        <f>SUM(E5:E48)</f>
        <v>8865448</v>
      </c>
      <c r="H49" s="4"/>
    </row>
    <row r="50" spans="1:5" ht="13.5" customHeight="1">
      <c r="A50" s="17" t="s">
        <v>43</v>
      </c>
      <c r="B50" s="19"/>
      <c r="C50" s="29"/>
      <c r="D50" s="19"/>
      <c r="E50" s="20"/>
    </row>
    <row r="51" spans="1:5" ht="13.5" customHeight="1">
      <c r="A51" s="17"/>
      <c r="B51" s="19"/>
      <c r="C51" s="29"/>
      <c r="D51" s="19"/>
      <c r="E51" s="20"/>
    </row>
    <row r="52" spans="1:5" ht="13.5" customHeight="1">
      <c r="A52" s="21" t="s">
        <v>44</v>
      </c>
      <c r="B52" s="21"/>
      <c r="C52" s="30"/>
      <c r="D52" s="21"/>
      <c r="E52" s="21"/>
    </row>
    <row r="53" spans="1:5" s="1" customFormat="1" ht="13.5" customHeight="1">
      <c r="A53" s="21" t="s">
        <v>72</v>
      </c>
      <c r="B53" s="30"/>
      <c r="C53" s="21"/>
      <c r="D53" s="21"/>
      <c r="E53" s="21"/>
    </row>
    <row r="54" spans="1:5" s="1" customFormat="1" ht="13.5" customHeight="1">
      <c r="A54" s="74" t="s">
        <v>60</v>
      </c>
      <c r="B54" s="74"/>
      <c r="C54" s="74"/>
      <c r="D54" s="74"/>
      <c r="E54" s="74"/>
    </row>
    <row r="55" spans="1:5" s="1" customFormat="1" ht="13.5" customHeight="1">
      <c r="A55" s="21" t="s">
        <v>69</v>
      </c>
      <c r="B55" s="30"/>
      <c r="C55" s="21"/>
      <c r="D55" s="23"/>
      <c r="E55" s="21"/>
    </row>
    <row r="56" spans="1:5" ht="13.5" customHeight="1">
      <c r="A56" s="21"/>
      <c r="B56" s="21"/>
      <c r="C56" s="30"/>
      <c r="D56" s="21"/>
      <c r="E56" s="21"/>
    </row>
    <row r="57" spans="1:5" ht="13.5">
      <c r="A57" s="3"/>
      <c r="D57" s="75" t="s">
        <v>80</v>
      </c>
      <c r="E57" s="75"/>
    </row>
  </sheetData>
  <sheetProtection/>
  <mergeCells count="2">
    <mergeCell ref="A54:E54"/>
    <mergeCell ref="D57:E57"/>
  </mergeCells>
  <hyperlinks>
    <hyperlink ref="D57" location="アルミニウム製容器包装!A1" display="アルミニウム製容器包装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3" width="16.625" style="9" customWidth="1"/>
    <col min="4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1" t="s">
        <v>70</v>
      </c>
      <c r="B1" s="7"/>
      <c r="C1" s="7"/>
      <c r="D1" s="3"/>
      <c r="E1" s="3"/>
    </row>
    <row r="2" spans="1:5" ht="15" customHeight="1">
      <c r="A2" s="11" t="s">
        <v>55</v>
      </c>
      <c r="B2" s="7"/>
      <c r="C2" s="7"/>
      <c r="D2" s="3"/>
      <c r="E2" s="3"/>
    </row>
    <row r="3" spans="1:5" ht="13.5" customHeight="1" thickBot="1">
      <c r="A3" s="3"/>
      <c r="B3" s="7"/>
      <c r="C3" s="7"/>
      <c r="D3" s="3"/>
      <c r="E3" s="3"/>
    </row>
    <row r="4" spans="1:5" s="1" customFormat="1" ht="15" customHeight="1" thickBot="1">
      <c r="A4" s="12" t="s">
        <v>40</v>
      </c>
      <c r="B4" s="55" t="s">
        <v>45</v>
      </c>
      <c r="C4" s="55" t="s">
        <v>46</v>
      </c>
      <c r="D4" s="45" t="s">
        <v>47</v>
      </c>
      <c r="E4" s="14" t="s">
        <v>48</v>
      </c>
    </row>
    <row r="5" spans="1:8" ht="13.5" customHeight="1">
      <c r="A5" s="35" t="s">
        <v>0</v>
      </c>
      <c r="B5" s="76">
        <v>1000</v>
      </c>
      <c r="C5" s="77">
        <v>592.1999999999999</v>
      </c>
      <c r="D5" s="26">
        <f>C5/E5/365*1000000</f>
        <v>0.607533330197181</v>
      </c>
      <c r="E5" s="60">
        <v>2670579</v>
      </c>
      <c r="G5" s="50"/>
      <c r="H5" s="4"/>
    </row>
    <row r="6" spans="1:8" ht="13.5" customHeight="1">
      <c r="A6" s="31" t="s">
        <v>1</v>
      </c>
      <c r="B6" s="78">
        <v>180</v>
      </c>
      <c r="C6" s="79">
        <v>188.34000000000003</v>
      </c>
      <c r="D6" s="58">
        <f aca="true" t="shared" si="0" ref="D6:D47">C6/E6/365*1000000</f>
        <v>0.612328450132612</v>
      </c>
      <c r="E6" s="61">
        <v>842685</v>
      </c>
      <c r="H6" s="4"/>
    </row>
    <row r="7" spans="1:8" ht="13.5" customHeight="1">
      <c r="A7" s="31" t="s">
        <v>2</v>
      </c>
      <c r="B7" s="78">
        <v>91</v>
      </c>
      <c r="C7" s="79">
        <v>84.42</v>
      </c>
      <c r="D7" s="58">
        <f t="shared" si="0"/>
        <v>1.1633310928897556</v>
      </c>
      <c r="E7" s="61">
        <v>198815</v>
      </c>
      <c r="H7" s="4"/>
    </row>
    <row r="8" spans="1:8" ht="13.5" customHeight="1">
      <c r="A8" s="31" t="s">
        <v>3</v>
      </c>
      <c r="B8" s="78">
        <v>142</v>
      </c>
      <c r="C8" s="79">
        <v>193.14999999999998</v>
      </c>
      <c r="D8" s="58">
        <f t="shared" si="0"/>
        <v>1.3559837495369187</v>
      </c>
      <c r="E8" s="61">
        <v>390254</v>
      </c>
      <c r="H8" s="4"/>
    </row>
    <row r="9" spans="1:8" ht="13.5" customHeight="1">
      <c r="A9" s="31" t="s">
        <v>4</v>
      </c>
      <c r="B9" s="78">
        <v>90</v>
      </c>
      <c r="C9" s="79">
        <v>73.96000000000001</v>
      </c>
      <c r="D9" s="58">
        <f t="shared" si="0"/>
        <v>1.9515003610249284</v>
      </c>
      <c r="E9" s="61">
        <v>103833</v>
      </c>
      <c r="H9" s="4"/>
    </row>
    <row r="10" spans="1:8" ht="13.5" customHeight="1">
      <c r="A10" s="31" t="s">
        <v>5</v>
      </c>
      <c r="B10" s="78">
        <v>180</v>
      </c>
      <c r="C10" s="79">
        <v>176.45000000000002</v>
      </c>
      <c r="D10" s="58">
        <f t="shared" si="0"/>
        <v>1.3521611589120792</v>
      </c>
      <c r="E10" s="61">
        <v>357520</v>
      </c>
      <c r="H10" s="4"/>
    </row>
    <row r="11" spans="1:8" ht="13.5" customHeight="1">
      <c r="A11" s="31" t="s">
        <v>6</v>
      </c>
      <c r="B11" s="78">
        <v>32</v>
      </c>
      <c r="C11" s="79">
        <v>30.44</v>
      </c>
      <c r="D11" s="58">
        <f t="shared" si="0"/>
        <v>1.0794085096680464</v>
      </c>
      <c r="E11" s="61">
        <v>77262</v>
      </c>
      <c r="H11" s="4"/>
    </row>
    <row r="12" spans="1:8" ht="13.5" customHeight="1">
      <c r="A12" s="31" t="s">
        <v>7</v>
      </c>
      <c r="B12" s="78">
        <v>233</v>
      </c>
      <c r="C12" s="79">
        <v>261.42</v>
      </c>
      <c r="D12" s="58">
        <f>C12/E12/365*1000000</f>
        <v>2.0105244517865786</v>
      </c>
      <c r="E12" s="61">
        <v>356235</v>
      </c>
      <c r="H12" s="4"/>
    </row>
    <row r="13" spans="1:8" ht="13.5" customHeight="1">
      <c r="A13" s="31" t="s">
        <v>8</v>
      </c>
      <c r="B13" s="78">
        <v>141</v>
      </c>
      <c r="C13" s="79">
        <v>76.81</v>
      </c>
      <c r="D13" s="58">
        <f t="shared" si="0"/>
        <v>2.3272143341375013</v>
      </c>
      <c r="E13" s="61">
        <v>90425</v>
      </c>
      <c r="H13" s="4"/>
    </row>
    <row r="14" spans="1:8" ht="13.5" customHeight="1">
      <c r="A14" s="31" t="s">
        <v>9</v>
      </c>
      <c r="B14" s="78">
        <v>108</v>
      </c>
      <c r="C14" s="79">
        <v>109.69</v>
      </c>
      <c r="D14" s="58">
        <f t="shared" si="0"/>
        <v>2.055656588221007</v>
      </c>
      <c r="E14" s="61">
        <v>146192</v>
      </c>
      <c r="H14" s="4"/>
    </row>
    <row r="15" spans="1:8" ht="13.5" customHeight="1">
      <c r="A15" s="31" t="s">
        <v>10</v>
      </c>
      <c r="B15" s="78">
        <v>294</v>
      </c>
      <c r="C15" s="79">
        <v>268.55</v>
      </c>
      <c r="D15" s="58">
        <f t="shared" si="0"/>
        <v>1.8050514824476807</v>
      </c>
      <c r="E15" s="61">
        <v>407608</v>
      </c>
      <c r="H15" s="4"/>
    </row>
    <row r="16" spans="1:8" ht="13.5" customHeight="1">
      <c r="A16" s="31" t="s">
        <v>11</v>
      </c>
      <c r="B16" s="78">
        <v>219</v>
      </c>
      <c r="C16" s="79">
        <v>58.79</v>
      </c>
      <c r="D16" s="58">
        <f t="shared" si="0"/>
        <v>0.5831884786002366</v>
      </c>
      <c r="E16" s="61">
        <v>276186</v>
      </c>
      <c r="H16" s="4"/>
    </row>
    <row r="17" spans="1:8" ht="13.5" customHeight="1">
      <c r="A17" s="31" t="s">
        <v>12</v>
      </c>
      <c r="B17" s="78">
        <v>161</v>
      </c>
      <c r="C17" s="79">
        <v>49.410000000000004</v>
      </c>
      <c r="D17" s="58">
        <f t="shared" si="0"/>
        <v>0.49956771872466965</v>
      </c>
      <c r="E17" s="61">
        <v>270974</v>
      </c>
      <c r="H17" s="4"/>
    </row>
    <row r="18" spans="1:8" ht="13.5" customHeight="1">
      <c r="A18" s="31" t="s">
        <v>13</v>
      </c>
      <c r="B18" s="78">
        <v>52</v>
      </c>
      <c r="C18" s="79">
        <v>46.07000000000001</v>
      </c>
      <c r="D18" s="58">
        <f t="shared" si="0"/>
        <v>1.2563872716270013</v>
      </c>
      <c r="E18" s="61">
        <v>100462</v>
      </c>
      <c r="H18" s="4"/>
    </row>
    <row r="19" spans="1:8" ht="13.5" customHeight="1">
      <c r="A19" s="31" t="s">
        <v>14</v>
      </c>
      <c r="B19" s="78">
        <v>96</v>
      </c>
      <c r="C19" s="79">
        <v>96.11999999999999</v>
      </c>
      <c r="D19" s="58">
        <f t="shared" si="0"/>
        <v>2.223838147523389</v>
      </c>
      <c r="E19" s="61">
        <v>118418</v>
      </c>
      <c r="H19" s="4"/>
    </row>
    <row r="20" spans="1:8" ht="13.5" customHeight="1">
      <c r="A20" s="31" t="s">
        <v>15</v>
      </c>
      <c r="B20" s="78">
        <v>389</v>
      </c>
      <c r="C20" s="79">
        <v>377.5</v>
      </c>
      <c r="D20" s="58">
        <f t="shared" si="0"/>
        <v>4.331324153488589</v>
      </c>
      <c r="E20" s="61">
        <v>238783</v>
      </c>
      <c r="H20" s="4"/>
    </row>
    <row r="21" spans="1:8" ht="13.5" customHeight="1">
      <c r="A21" s="31" t="s">
        <v>16</v>
      </c>
      <c r="B21" s="78">
        <v>103</v>
      </c>
      <c r="C21" s="79">
        <v>120.32</v>
      </c>
      <c r="D21" s="58">
        <f t="shared" si="0"/>
        <v>2.954592055359311</v>
      </c>
      <c r="E21" s="61">
        <v>111570</v>
      </c>
      <c r="H21" s="4"/>
    </row>
    <row r="22" spans="1:8" ht="13.5" customHeight="1">
      <c r="A22" s="31" t="s">
        <v>17</v>
      </c>
      <c r="B22" s="78">
        <v>35</v>
      </c>
      <c r="C22" s="79">
        <v>13.54</v>
      </c>
      <c r="D22" s="58">
        <f t="shared" si="0"/>
        <v>0.29972601854272496</v>
      </c>
      <c r="E22" s="61">
        <v>123766</v>
      </c>
      <c r="H22" s="4"/>
    </row>
    <row r="23" spans="1:8" ht="13.5" customHeight="1">
      <c r="A23" s="31" t="s">
        <v>18</v>
      </c>
      <c r="B23" s="78">
        <v>54</v>
      </c>
      <c r="C23" s="79">
        <v>28.47</v>
      </c>
      <c r="D23" s="58">
        <f t="shared" si="0"/>
        <v>0.6152535554556425</v>
      </c>
      <c r="E23" s="61">
        <v>126777</v>
      </c>
      <c r="H23" s="4"/>
    </row>
    <row r="24" spans="1:8" ht="13.5" customHeight="1">
      <c r="A24" s="31" t="s">
        <v>19</v>
      </c>
      <c r="B24" s="78">
        <v>71</v>
      </c>
      <c r="C24" s="79">
        <v>75.01</v>
      </c>
      <c r="D24" s="58">
        <f t="shared" si="0"/>
        <v>1.1070300763586576</v>
      </c>
      <c r="E24" s="61">
        <v>185638</v>
      </c>
      <c r="H24" s="4"/>
    </row>
    <row r="25" spans="1:8" ht="13.5" customHeight="1">
      <c r="A25" s="31" t="s">
        <v>20</v>
      </c>
      <c r="B25" s="78">
        <v>62</v>
      </c>
      <c r="C25" s="79">
        <v>130.08999999999997</v>
      </c>
      <c r="D25" s="58">
        <f t="shared" si="0"/>
        <v>2.720860502199444</v>
      </c>
      <c r="E25" s="61">
        <v>130992</v>
      </c>
      <c r="H25" s="4"/>
    </row>
    <row r="26" spans="1:8" ht="13.5" customHeight="1">
      <c r="A26" s="31" t="s">
        <v>21</v>
      </c>
      <c r="B26" s="78">
        <v>37</v>
      </c>
      <c r="C26" s="79">
        <v>47.45</v>
      </c>
      <c r="D26" s="58">
        <f t="shared" si="0"/>
        <v>1.7487456113211102</v>
      </c>
      <c r="E26" s="61">
        <v>74339</v>
      </c>
      <c r="H26" s="4"/>
    </row>
    <row r="27" spans="1:8" ht="13.5" customHeight="1">
      <c r="A27" s="31" t="s">
        <v>22</v>
      </c>
      <c r="B27" s="78">
        <v>62</v>
      </c>
      <c r="C27" s="79">
        <v>78.76</v>
      </c>
      <c r="D27" s="58">
        <f t="shared" si="0"/>
        <v>1.8481664175771986</v>
      </c>
      <c r="E27" s="61">
        <v>116754</v>
      </c>
      <c r="H27" s="4"/>
    </row>
    <row r="28" spans="1:8" ht="13.5" customHeight="1">
      <c r="A28" s="31" t="s">
        <v>23</v>
      </c>
      <c r="B28" s="78">
        <v>28</v>
      </c>
      <c r="C28" s="79">
        <v>24.380000000000003</v>
      </c>
      <c r="D28" s="58">
        <f t="shared" si="0"/>
        <v>0.5172096307063836</v>
      </c>
      <c r="E28" s="61">
        <v>129144</v>
      </c>
      <c r="H28" s="4"/>
    </row>
    <row r="29" spans="1:8" ht="13.5" customHeight="1">
      <c r="A29" s="31" t="s">
        <v>24</v>
      </c>
      <c r="B29" s="78">
        <v>41</v>
      </c>
      <c r="C29" s="79">
        <v>49.41</v>
      </c>
      <c r="D29" s="58">
        <f t="shared" si="0"/>
        <v>1.6037373149036076</v>
      </c>
      <c r="E29" s="61">
        <v>84409</v>
      </c>
      <c r="H29" s="4"/>
    </row>
    <row r="30" spans="1:8" ht="13.5" customHeight="1">
      <c r="A30" s="31" t="s">
        <v>25</v>
      </c>
      <c r="B30" s="78">
        <v>23</v>
      </c>
      <c r="C30" s="79">
        <v>23.56</v>
      </c>
      <c r="D30" s="58">
        <f t="shared" si="0"/>
        <v>1.0910372402129653</v>
      </c>
      <c r="E30" s="61">
        <v>59162</v>
      </c>
      <c r="H30" s="4"/>
    </row>
    <row r="31" spans="1:8" ht="13.5" customHeight="1">
      <c r="A31" s="31" t="s">
        <v>26</v>
      </c>
      <c r="B31" s="78">
        <v>95</v>
      </c>
      <c r="C31" s="79">
        <v>81.26000000000002</v>
      </c>
      <c r="D31" s="58">
        <f t="shared" si="0"/>
        <v>3.362535863497431</v>
      </c>
      <c r="E31" s="61">
        <v>66209</v>
      </c>
      <c r="H31" s="4"/>
    </row>
    <row r="32" spans="1:8" ht="13.5" customHeight="1">
      <c r="A32" s="31" t="s">
        <v>27</v>
      </c>
      <c r="B32" s="78">
        <v>494</v>
      </c>
      <c r="C32" s="79">
        <v>252.69</v>
      </c>
      <c r="D32" s="58">
        <f t="shared" si="0"/>
        <v>1.360339720471694</v>
      </c>
      <c r="E32" s="61">
        <v>508918</v>
      </c>
      <c r="H32" s="4"/>
    </row>
    <row r="33" spans="1:8" ht="13.5" customHeight="1">
      <c r="A33" s="31" t="s">
        <v>28</v>
      </c>
      <c r="B33" s="78">
        <v>67</v>
      </c>
      <c r="C33" s="79">
        <v>39.77</v>
      </c>
      <c r="D33" s="58">
        <f t="shared" si="0"/>
        <v>1.70022476569539</v>
      </c>
      <c r="E33" s="61">
        <v>64085</v>
      </c>
      <c r="H33" s="4"/>
    </row>
    <row r="34" spans="1:8" ht="13.5" customHeight="1">
      <c r="A34" s="31" t="s">
        <v>58</v>
      </c>
      <c r="B34" s="78">
        <v>65</v>
      </c>
      <c r="C34" s="79">
        <v>20.82</v>
      </c>
      <c r="D34" s="58">
        <f t="shared" si="0"/>
        <v>0.9922261322434415</v>
      </c>
      <c r="E34" s="61">
        <v>57488</v>
      </c>
      <c r="H34" s="4"/>
    </row>
    <row r="35" spans="1:8" ht="13.5" customHeight="1">
      <c r="A35" s="31" t="s">
        <v>29</v>
      </c>
      <c r="B35" s="78">
        <v>62</v>
      </c>
      <c r="C35" s="79">
        <v>62.28</v>
      </c>
      <c r="D35" s="58">
        <f t="shared" si="0"/>
        <v>2.2033850333974865</v>
      </c>
      <c r="E35" s="61">
        <v>77440</v>
      </c>
      <c r="H35" s="4"/>
    </row>
    <row r="36" spans="1:8" ht="13.5" customHeight="1">
      <c r="A36" s="31" t="s">
        <v>30</v>
      </c>
      <c r="B36" s="78">
        <v>60</v>
      </c>
      <c r="C36" s="79">
        <v>57.49</v>
      </c>
      <c r="D36" s="58">
        <f t="shared" si="0"/>
        <v>2.711754718507455</v>
      </c>
      <c r="E36" s="61">
        <v>58083</v>
      </c>
      <c r="H36" s="4"/>
    </row>
    <row r="37" spans="1:8" ht="13.5" customHeight="1">
      <c r="A37" s="31" t="s">
        <v>31</v>
      </c>
      <c r="B37" s="78">
        <v>67</v>
      </c>
      <c r="C37" s="79">
        <v>54.510000000000005</v>
      </c>
      <c r="D37" s="58">
        <f t="shared" si="0"/>
        <v>2.651583142527337</v>
      </c>
      <c r="E37" s="61">
        <v>56322</v>
      </c>
      <c r="H37" s="4"/>
    </row>
    <row r="38" spans="1:8" ht="13.5" customHeight="1">
      <c r="A38" s="31" t="s">
        <v>32</v>
      </c>
      <c r="B38" s="78">
        <v>7.5</v>
      </c>
      <c r="C38" s="79">
        <v>6.99</v>
      </c>
      <c r="D38" s="58">
        <f t="shared" si="0"/>
        <v>0.6430288406254399</v>
      </c>
      <c r="E38" s="61">
        <v>29782</v>
      </c>
      <c r="H38" s="4"/>
    </row>
    <row r="39" spans="1:8" ht="13.5" customHeight="1">
      <c r="A39" s="43" t="s">
        <v>61</v>
      </c>
      <c r="B39" s="78">
        <v>17</v>
      </c>
      <c r="C39" s="79">
        <v>12.999999999999998</v>
      </c>
      <c r="D39" s="58">
        <f t="shared" si="0"/>
        <v>1.6501315027874526</v>
      </c>
      <c r="E39" s="61">
        <v>21584</v>
      </c>
      <c r="H39" s="4"/>
    </row>
    <row r="40" spans="1:8" ht="13.5" customHeight="1">
      <c r="A40" s="27" t="s">
        <v>62</v>
      </c>
      <c r="B40" s="78">
        <v>14</v>
      </c>
      <c r="C40" s="79">
        <v>12.55</v>
      </c>
      <c r="D40" s="58">
        <f t="shared" si="0"/>
        <v>3.021668129346658</v>
      </c>
      <c r="E40" s="61">
        <v>11379</v>
      </c>
      <c r="H40" s="4"/>
    </row>
    <row r="41" spans="1:8" ht="13.5" customHeight="1">
      <c r="A41" s="31" t="s">
        <v>33</v>
      </c>
      <c r="B41" s="78">
        <v>4</v>
      </c>
      <c r="C41" s="79">
        <v>4.57</v>
      </c>
      <c r="D41" s="58">
        <f t="shared" si="0"/>
        <v>0.6932750800224519</v>
      </c>
      <c r="E41" s="61">
        <v>18060</v>
      </c>
      <c r="H41" s="4"/>
    </row>
    <row r="42" spans="1:8" ht="13.5" customHeight="1">
      <c r="A42" s="31" t="s">
        <v>34</v>
      </c>
      <c r="B42" s="78">
        <v>13</v>
      </c>
      <c r="C42" s="79">
        <v>16.95</v>
      </c>
      <c r="D42" s="58">
        <f t="shared" si="0"/>
        <v>1.0322616792491954</v>
      </c>
      <c r="E42" s="61">
        <v>44987</v>
      </c>
      <c r="H42" s="4"/>
    </row>
    <row r="43" spans="1:8" ht="13.5" customHeight="1">
      <c r="A43" s="31" t="s">
        <v>35</v>
      </c>
      <c r="B43" s="78">
        <v>4</v>
      </c>
      <c r="C43" s="79">
        <v>4.780000000000001</v>
      </c>
      <c r="D43" s="58">
        <f t="shared" si="0"/>
        <v>1.618575010624015</v>
      </c>
      <c r="E43" s="61">
        <v>8091</v>
      </c>
      <c r="H43" s="4"/>
    </row>
    <row r="44" spans="1:8" ht="13.5" customHeight="1">
      <c r="A44" s="31" t="s">
        <v>36</v>
      </c>
      <c r="B44" s="78">
        <v>32</v>
      </c>
      <c r="C44" s="79">
        <v>28.43</v>
      </c>
      <c r="D44" s="58">
        <f t="shared" si="0"/>
        <v>4.548610777791644</v>
      </c>
      <c r="E44" s="61">
        <v>17124</v>
      </c>
      <c r="H44" s="4"/>
    </row>
    <row r="45" spans="1:8" ht="13.5" customHeight="1">
      <c r="A45" s="31" t="s">
        <v>37</v>
      </c>
      <c r="B45" s="78">
        <v>12</v>
      </c>
      <c r="C45" s="79">
        <v>11.629999999999999</v>
      </c>
      <c r="D45" s="58">
        <f t="shared" si="0"/>
        <v>2.2292740291492437</v>
      </c>
      <c r="E45" s="61">
        <v>14293</v>
      </c>
      <c r="H45" s="4"/>
    </row>
    <row r="46" spans="1:8" ht="13.5" customHeight="1">
      <c r="A46" s="31" t="s">
        <v>38</v>
      </c>
      <c r="B46" s="78">
        <v>13</v>
      </c>
      <c r="C46" s="79">
        <v>13.74</v>
      </c>
      <c r="D46" s="58">
        <f t="shared" si="0"/>
        <v>2.2215305763610718</v>
      </c>
      <c r="E46" s="61">
        <v>16945</v>
      </c>
      <c r="H46" s="4"/>
    </row>
    <row r="47" spans="1:8" ht="13.5" customHeight="1">
      <c r="A47" s="31" t="s">
        <v>39</v>
      </c>
      <c r="B47" s="78">
        <v>6</v>
      </c>
      <c r="C47" s="79">
        <v>5.110000000000001</v>
      </c>
      <c r="D47" s="58">
        <f t="shared" si="0"/>
        <v>2.382573179033357</v>
      </c>
      <c r="E47" s="61">
        <v>5876</v>
      </c>
      <c r="H47" s="4"/>
    </row>
    <row r="48" spans="1:8" ht="13.5" customHeight="1" thickBot="1">
      <c r="A48" s="34"/>
      <c r="B48" s="84"/>
      <c r="C48" s="81" t="s">
        <v>66</v>
      </c>
      <c r="D48" s="64"/>
      <c r="E48" s="46"/>
      <c r="H48" s="4"/>
    </row>
    <row r="49" spans="1:8" ht="23.25" customHeight="1" thickBot="1">
      <c r="A49" s="28" t="s">
        <v>42</v>
      </c>
      <c r="B49" s="85">
        <f>SUM(B5:B48)</f>
        <v>4956.5</v>
      </c>
      <c r="C49" s="83">
        <f>SUM(C5:C48)</f>
        <v>3960.880000000001</v>
      </c>
      <c r="D49" s="66">
        <f>C49/E49/365*1000000</f>
        <v>1.2240471127231543</v>
      </c>
      <c r="E49" s="47">
        <f>SUM(E5:E48)</f>
        <v>8865448</v>
      </c>
      <c r="H49" s="4"/>
    </row>
    <row r="50" spans="1:5" ht="13.5" customHeight="1">
      <c r="A50" s="17" t="s">
        <v>43</v>
      </c>
      <c r="B50" s="29"/>
      <c r="C50" s="29"/>
      <c r="D50" s="19"/>
      <c r="E50" s="20"/>
    </row>
    <row r="51" spans="1:5" ht="13.5" customHeight="1">
      <c r="A51" s="17"/>
      <c r="B51" s="29"/>
      <c r="C51" s="29"/>
      <c r="D51" s="19"/>
      <c r="E51" s="20"/>
    </row>
    <row r="52" spans="1:5" ht="13.5" customHeight="1">
      <c r="A52" s="21" t="s">
        <v>44</v>
      </c>
      <c r="B52" s="30"/>
      <c r="C52" s="30"/>
      <c r="D52" s="21"/>
      <c r="E52" s="21"/>
    </row>
    <row r="53" spans="1:5" s="1" customFormat="1" ht="13.5" customHeight="1">
      <c r="A53" s="21" t="s">
        <v>72</v>
      </c>
      <c r="B53" s="30"/>
      <c r="C53" s="21"/>
      <c r="D53" s="21"/>
      <c r="E53" s="21"/>
    </row>
    <row r="54" spans="1:5" s="1" customFormat="1" ht="13.5" customHeight="1">
      <c r="A54" s="74" t="s">
        <v>60</v>
      </c>
      <c r="B54" s="74"/>
      <c r="C54" s="74"/>
      <c r="D54" s="74"/>
      <c r="E54" s="74"/>
    </row>
    <row r="55" spans="1:5" s="1" customFormat="1" ht="13.5" customHeight="1">
      <c r="A55" s="21" t="s">
        <v>69</v>
      </c>
      <c r="B55" s="30"/>
      <c r="C55" s="21"/>
      <c r="D55" s="23"/>
      <c r="E55" s="21"/>
    </row>
    <row r="56" spans="1:5" ht="13.5" customHeight="1">
      <c r="A56" s="21"/>
      <c r="B56" s="30"/>
      <c r="C56" s="30"/>
      <c r="D56" s="21"/>
      <c r="E56" s="21"/>
    </row>
    <row r="57" spans="1:5" ht="13.5">
      <c r="A57" s="3"/>
      <c r="D57" s="75" t="s">
        <v>81</v>
      </c>
      <c r="E57" s="75"/>
    </row>
  </sheetData>
  <sheetProtection/>
  <mergeCells count="2">
    <mergeCell ref="A54:E54"/>
    <mergeCell ref="D57:E57"/>
  </mergeCells>
  <hyperlinks>
    <hyperlink ref="D57" location="飲料用紙製容器包装!A1" display="飲料用紙製容器包装!A1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2013-04-25T11:58:47Z</cp:lastPrinted>
  <dcterms:created xsi:type="dcterms:W3CDTF">2003-02-17T10:48:09Z</dcterms:created>
  <dcterms:modified xsi:type="dcterms:W3CDTF">2019-05-14T00:42:13Z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-1992305719</vt:i4>
  </property>
  <property fmtid="{D5CDD505-2E9C-101B-9397-08002B2CF9AE}" pid="3" name="_EmailSubject">
    <vt:lpwstr>大阪エコアクション宣言</vt:lpwstr>
  </property>
  <property fmtid="{D5CDD505-2E9C-101B-9397-08002B2CF9AE}" pid="4" name="_AuthorEmail">
    <vt:lpwstr>OtakuT@mbox.pref.osaka.lg.jp</vt:lpwstr>
  </property>
  <property fmtid="{D5CDD505-2E9C-101B-9397-08002B2CF9AE}" pid="5" name="_AuthorEmailDisplayName">
    <vt:lpwstr>大宅 豊紀</vt:lpwstr>
  </property>
  <property fmtid="{D5CDD505-2E9C-101B-9397-08002B2CF9AE}" pid="6" name="_PreviousAdHocReviewCycleID">
    <vt:i4>-2022249866</vt:i4>
  </property>
  <property fmtid="{D5CDD505-2E9C-101B-9397-08002B2CF9AE}" pid="7" name="_ReviewingToolsShownOnce">
    <vt:lpwstr/>
  </property>
</Properties>
</file>