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0" yWindow="0" windowWidth="20490" windowHeight="777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<sst xmlns="http://schemas.openxmlformats.org/spreadsheetml/2006/main" count="120" uniqueCount="107">
  <si>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</si>
  <si>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</si>
  <si>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</si>
  <si>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</si>
  <si>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</si>
  <si>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</si>
  <si>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</si>
  <si>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</si>
  <si>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</si>
  <si>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</si>
  <si>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</si>
  <si>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</si>
  <si>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</si>
  <si>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</si>
  <si>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</si>
  <si>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</si>
  <si>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</si>
  <si>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</si>
  <si>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</si>
  <si>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</si>
  <si>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</si>
  <si>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</si>
  <si>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</si>
  <si>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</si>
  <si>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</si>
  <si>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</si>
  <si>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</si>
  <si>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</si>
  <si>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</si>
  <si>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</si>
  <si>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</si>
  <si>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</si>
  <si>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</si>
  <si>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</si>
  <si>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</si>
  <si>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</si>
  <si>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</si>
  <si>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</si>
  <si>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</si>
  <si>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</si>
  <si>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</si>
  <si>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</si>
  <si>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</si>
  <si>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</si>
  <si>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</si>
  <si>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</si>
  <si>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</si>
  <si>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</si>
  <si>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</si>
  <si>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</si>
  <si>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</si>
  <si>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</si>
  <si>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</si>
  <si>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</si>
  <si>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</si>
  <si>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</si>
  <si>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</si>
  <si>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</si>
  <si>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</si>
  <si>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</si>
  <si>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</si>
  <si>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</si>
  <si>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</si>
  <si>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</si>
  <si>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</si>
  <si>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</si>
  <si>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</si>
  <si>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</si>
  <si>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</si>
  <si>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</si>
  <si>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</si>
  <si>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</si>
  <si>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</si>
  <si>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</si>
  <si>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</si>
  <si>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</si>
  <si>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</si>
  <si>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</si>
  <si>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</si>
  <si>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</si>
  <si>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</si>
  <si>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</si>
  <si>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</si>
  <si>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</si>
  <si>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</si>
  <si>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</si>
  <si>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</si>
  <si>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</si>
  <si>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</si>
  <si>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</si>
  <si>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1,000人以上1万人未満</t>
  </si>
  <si>
    <t>500人未満</t>
  </si>
  <si>
    <t>発生なし</t>
  </si>
  <si>
    <t>実施する</t>
  </si>
  <si>
    <t>大阪府知事</t>
    <rPh sb="0" eb="2">
      <t>オオサカ</t>
    </rPh>
    <rPh sb="2" eb="5">
      <t>フチジ</t>
    </rPh>
    <phoneticPr fontId="1"/>
  </si>
  <si>
    <t>小児慢性特定疾病医療費助成受給者ファイル</t>
    <rPh sb="0" eb="8">
      <t>ショウマン</t>
    </rPh>
    <rPh sb="8" eb="11">
      <t>イリョウヒ</t>
    </rPh>
    <rPh sb="11" eb="13">
      <t>ジョセイ</t>
    </rPh>
    <rPh sb="13" eb="16">
      <t>ジュキュウシャ</t>
    </rPh>
    <phoneticPr fontId="1"/>
  </si>
  <si>
    <t>小児慢性特定疾病公費負担システム、団体内統合宛名システム、中間サーバー、住民基本台帳ネットワークシステム</t>
    <rPh sb="6" eb="8">
      <t>シッペイ</t>
    </rPh>
    <rPh sb="17" eb="19">
      <t>ダンタイ</t>
    </rPh>
    <rPh sb="19" eb="20">
      <t>ナイ</t>
    </rPh>
    <phoneticPr fontId="1"/>
  </si>
  <si>
    <t>　児童福祉法に基づき、厚生労働大臣が定める小児慢性特定疾病にかかっている児童等について、健全育成の観点から、患児家庭の医療費の負担軽減を図るため、その医療費の自己負担分の一部を助成する。</t>
    <phoneticPr fontId="1"/>
  </si>
  <si>
    <t>　大阪府は、小児慢性特定疾病医療費助成制度の事務における特定個人情報ファイルの取扱いにあたり、特定個人情報ファイルの取り扱いが個人のプライバシー等の権利利益に影響を及ぼしかねないことを認識し、特定個人情報の流出その他の事態を発生させるリスクを軽減させるための適切な対策を実施することにより、個人のプライバシー等の権利利益の保護に取り組んでいることを宣言する。</t>
    <rPh sb="1" eb="4">
      <t>オオサカフ</t>
    </rPh>
    <rPh sb="17" eb="19">
      <t>ジョセイ</t>
    </rPh>
    <rPh sb="19" eb="21">
      <t>セイド</t>
    </rPh>
    <rPh sb="47" eb="49">
      <t>トクテイ</t>
    </rPh>
    <rPh sb="51" eb="53">
      <t>ジョウホウ</t>
    </rPh>
    <rPh sb="58" eb="59">
      <t>ト</t>
    </rPh>
    <rPh sb="60" eb="61">
      <t>アツカ</t>
    </rPh>
    <rPh sb="63" eb="65">
      <t>コジン</t>
    </rPh>
    <phoneticPr fontId="1"/>
  </si>
  <si>
    <t>小児慢性特定疾病医療費の助成に関する事務</t>
    <rPh sb="12" eb="14">
      <t>ジョセイ</t>
    </rPh>
    <phoneticPr fontId="1"/>
  </si>
  <si>
    <t>室長　福島　俊也</t>
    <rPh sb="0" eb="2">
      <t>シツチョウ</t>
    </rPh>
    <rPh sb="3" eb="5">
      <t>フクシマ</t>
    </rPh>
    <rPh sb="6" eb="8">
      <t>トシヤ</t>
    </rPh>
    <phoneticPr fontId="1"/>
  </si>
  <si>
    <t>●番号法第9条第1項及び別表第１の7の項
●番号法別表第一の主務省令で定める事務を定める命令（平成26年内閣府・総務省令第5号）第7条第2号及び第3号</t>
    <rPh sb="1" eb="3">
      <t>バンゴウ</t>
    </rPh>
    <rPh sb="3" eb="4">
      <t>ホウ</t>
    </rPh>
    <rPh sb="23" eb="25">
      <t>バンゴウ</t>
    </rPh>
    <rPh sb="25" eb="26">
      <t>ホウ</t>
    </rPh>
    <phoneticPr fontId="1"/>
  </si>
  <si>
    <t>【情報照会の根拠】
●番号法第19条第7号並びに別表第二　9の項
●番号法別表第二の主務省令で定める事務及び情報を定める命令（平成26年内閣府・総務省令第7号）　第8条
【情報提供の根拠】
●番号法第19条第7号並びに別表第二　26及び56の2及び87の項
●番号法別表第二の主務省令で定める事務及び情報を定める命令（平成26年内閣府・総務省令第7号）　
　　第19条第1号ニ及び第2号から第5号まで
　　第44条第1号ニ及び第2号から第5号まで</t>
    <rPh sb="1" eb="3">
      <t>ジョウホウ</t>
    </rPh>
    <rPh sb="3" eb="5">
      <t>ショウカイ</t>
    </rPh>
    <rPh sb="6" eb="8">
      <t>コンキョ</t>
    </rPh>
    <rPh sb="11" eb="13">
      <t>バンゴウ</t>
    </rPh>
    <rPh sb="13" eb="14">
      <t>ホウ</t>
    </rPh>
    <rPh sb="27" eb="28">
      <t>ニ</t>
    </rPh>
    <rPh sb="34" eb="36">
      <t>バンゴウ</t>
    </rPh>
    <rPh sb="36" eb="37">
      <t>ホウ</t>
    </rPh>
    <rPh sb="87" eb="89">
      <t>ジョウホウ</t>
    </rPh>
    <rPh sb="89" eb="91">
      <t>テイキョウ</t>
    </rPh>
    <rPh sb="92" eb="94">
      <t>コンキョ</t>
    </rPh>
    <rPh sb="131" eb="133">
      <t>バンゴウ</t>
    </rPh>
    <rPh sb="133" eb="134">
      <t>ホウ</t>
    </rPh>
    <rPh sb="134" eb="135">
      <t>ベツ</t>
    </rPh>
    <phoneticPr fontId="1"/>
  </si>
  <si>
    <t>大阪府健康医療部保健医療室</t>
    <rPh sb="0" eb="3">
      <t>オオサカフ</t>
    </rPh>
    <rPh sb="3" eb="5">
      <t>ケンコウ</t>
    </rPh>
    <rPh sb="5" eb="7">
      <t>イリョウ</t>
    </rPh>
    <rPh sb="7" eb="8">
      <t>ブ</t>
    </rPh>
    <rPh sb="8" eb="10">
      <t>ホケン</t>
    </rPh>
    <rPh sb="10" eb="12">
      <t>イリョウ</t>
    </rPh>
    <rPh sb="12" eb="13">
      <t>シツ</t>
    </rPh>
    <phoneticPr fontId="1"/>
  </si>
  <si>
    <t>大阪府府民文化部府政情報室情報公開課　公文書総合センター（府政情報センター）
〒540-0570　大阪市中央区大手前２丁目　大阪府庁本館１階　06-6944-6066
大阪府健康医療部保健医療室地域保健課　母子グループ
〒540-0570　大阪市中央区大手前２丁目　大阪府庁本館　06-6944-6698</t>
    <rPh sb="104" eb="106">
      <t>ボシ</t>
    </rPh>
    <rPh sb="134" eb="136">
      <t>オオサカ</t>
    </rPh>
    <rPh sb="136" eb="138">
      <t>フチョウ</t>
    </rPh>
    <rPh sb="138" eb="140">
      <t>ホンカン</t>
    </rPh>
    <phoneticPr fontId="1"/>
  </si>
  <si>
    <t>大阪府健康医療部保健医療室地域保健課　母子グループ
〒540-0570　大阪市中央区大手前２丁目　大阪府庁本館　06-6944-6698</t>
    <rPh sb="0" eb="3">
      <t>オオサカフ</t>
    </rPh>
    <rPh sb="3" eb="5">
      <t>ケンコウ</t>
    </rPh>
    <rPh sb="5" eb="7">
      <t>イリョウ</t>
    </rPh>
    <rPh sb="7" eb="8">
      <t>ブ</t>
    </rPh>
    <rPh sb="8" eb="10">
      <t>ホケン</t>
    </rPh>
    <rPh sb="10" eb="12">
      <t>イリョウ</t>
    </rPh>
    <rPh sb="12" eb="13">
      <t>シツ</t>
    </rPh>
    <rPh sb="13" eb="15">
      <t>チイキ</t>
    </rPh>
    <rPh sb="15" eb="18">
      <t>ホケンカ</t>
    </rPh>
    <rPh sb="19" eb="21">
      <t>ボシ</t>
    </rPh>
    <rPh sb="49" eb="52">
      <t>オオサカフ</t>
    </rPh>
    <rPh sb="52" eb="53">
      <t>チョウ</t>
    </rPh>
    <rPh sb="53" eb="55">
      <t>ホンカン</t>
    </rPh>
    <phoneticPr fontId="1"/>
  </si>
  <si>
    <t>小児慢性特定疾病医療費の助成に関する事務についての基礎項目評価書</t>
    <rPh sb="0" eb="2">
      <t>ショウニ</t>
    </rPh>
    <rPh sb="2" eb="4">
      <t>マンセイ</t>
    </rPh>
    <rPh sb="4" eb="6">
      <t>トクテイ</t>
    </rPh>
    <rPh sb="6" eb="8">
      <t>シッペイ</t>
    </rPh>
    <rPh sb="8" eb="11">
      <t>イリョウヒ</t>
    </rPh>
    <rPh sb="12" eb="14">
      <t>ジョセイ</t>
    </rPh>
    <rPh sb="15" eb="16">
      <t>カン</t>
    </rPh>
    <rPh sb="18" eb="20">
      <t>ジム</t>
    </rPh>
    <rPh sb="25" eb="27">
      <t>キソ</t>
    </rPh>
    <rPh sb="27" eb="29">
      <t>コウモク</t>
    </rPh>
    <rPh sb="29" eb="31">
      <t>ヒョウカ</t>
    </rPh>
    <rPh sb="31" eb="32">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</si>
</sst>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4" fillId="4" borderId="1" xfId="0"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protection locked="0"/>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178" fontId="8" fillId="2" borderId="1" xfId="0" applyNumberFormat="1" applyFont="1" applyFill="1" applyBorder="1" applyAlignment="1" applyProtection="1">
      <alignment horizontal="center" vertical="center" wrapText="1"/>
      <protection locked="0"/>
    </xf>
    <xf numFmtId="177" fontId="8" fillId="2" borderId="1" xfId="0" applyNumberFormat="1" applyFont="1" applyFill="1" applyBorder="1" applyAlignment="1" applyProtection="1">
      <alignment horizontal="left" vertical="center" wrapText="1"/>
      <protection locked="0"/>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lignment horizontal="right" vertical="center" wrapText="1"/>
    </xf>
    <xf numFmtId="0" fontId="9" fillId="2" borderId="0" xfId="0" applyFont="1" applyFill="1" applyAlignment="1">
      <alignment horizontal="left" vertical="center" shrinkToFi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8" xfId="0" applyFont="1" applyFill="1" applyBorder="1" applyAlignment="1">
      <alignment horizontal="left" vertical="center" shrinkToFit="1"/>
    </xf>
    <xf numFmtId="0" fontId="2"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59" sqref="A59:AM61"/>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BI1" s="1" t="str">
        <f>"FORM=2"</f>
        <v>FORM=2</v>
      </c>
    </row>
    <row r="2" spans="1:61" ht="9.7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BI2" s="1" t="str">
        <f>"VER=1.00"</f>
        <v>VER=1.00</v>
      </c>
    </row>
    <row r="3" spans="1:61" ht="9.75" customHeight="1" x14ac:dyDescent="0.15">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BI3" s="1" t="str">
        <f>"SHEET=1"</f>
        <v>SHEET=1</v>
      </c>
    </row>
    <row r="4" spans="1:61" ht="9.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61" ht="9.7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61" ht="9.7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61" ht="9.7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row>
    <row r="8" spans="1:61" ht="9.7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61" ht="9.75"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61" ht="9.7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61" ht="9.7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61" ht="9.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61" ht="9.7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61" ht="9.75" customHeight="1" x14ac:dyDescent="0.15">
      <c r="A14" s="17" t="s">
        <v>3</v>
      </c>
      <c r="B14" s="17"/>
      <c r="C14" s="17"/>
      <c r="D14" s="17"/>
      <c r="E14" s="17"/>
      <c r="F14" s="17"/>
      <c r="G14" s="17"/>
      <c r="H14" s="17"/>
      <c r="I14" s="17"/>
      <c r="J14" s="13" t="s">
        <v>4</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61" ht="9.75" customHeight="1" x14ac:dyDescent="0.15">
      <c r="A15" s="17"/>
      <c r="B15" s="17"/>
      <c r="C15" s="17"/>
      <c r="D15" s="17"/>
      <c r="E15" s="17"/>
      <c r="F15" s="17"/>
      <c r="G15" s="17"/>
      <c r="H15" s="17"/>
      <c r="I15" s="17"/>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61" ht="9.75" customHeight="1" x14ac:dyDescent="0.15">
      <c r="A16" s="17"/>
      <c r="B16" s="17"/>
      <c r="C16" s="17"/>
      <c r="D16" s="17"/>
      <c r="E16" s="17"/>
      <c r="F16" s="17"/>
      <c r="G16" s="17"/>
      <c r="H16" s="17"/>
      <c r="I16" s="1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61" ht="9.75" customHeight="1" x14ac:dyDescent="0.15">
      <c r="A17" s="18"/>
      <c r="B17" s="18"/>
      <c r="C17" s="18"/>
      <c r="D17" s="18"/>
      <c r="E17" s="18"/>
      <c r="F17" s="18"/>
      <c r="G17" s="18"/>
      <c r="H17" s="18"/>
      <c r="I17" s="18"/>
      <c r="J17" s="14" t="s">
        <v>106</v>
      </c>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BH17" s="1">
        <v>1</v>
      </c>
      <c r="BI17" s="1" t="str">
        <f>"ITEM"&amp;BH17&amp; BG17 &amp;"="&amp;IF(TRIM($A17)="","",$A17)</f>
        <v>ITEM1=</v>
      </c>
    </row>
    <row r="18" spans="1:61" ht="9.75" customHeight="1" x14ac:dyDescent="0.15">
      <c r="A18" s="18"/>
      <c r="B18" s="18"/>
      <c r="C18" s="18"/>
      <c r="D18" s="18"/>
      <c r="E18" s="18"/>
      <c r="F18" s="18"/>
      <c r="G18" s="18"/>
      <c r="H18" s="18"/>
      <c r="I18" s="18"/>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BH18" s="1">
        <v>2</v>
      </c>
      <c r="BI18" s="1" t="str">
        <f>"ITEM"&amp;BH18&amp; BG18 &amp;"="&amp;IF(TRIM($J17)="","",$J17)</f>
        <v>ITEM2=小児慢性特定疾病医療費の助成に関する事務についての基礎項目評価書</v>
      </c>
    </row>
    <row r="19" spans="1:61" ht="9.75" customHeight="1" x14ac:dyDescent="0.15">
      <c r="A19" s="18"/>
      <c r="B19" s="18"/>
      <c r="C19" s="18"/>
      <c r="D19" s="18"/>
      <c r="E19" s="18"/>
      <c r="F19" s="18"/>
      <c r="G19" s="18"/>
      <c r="H19" s="18"/>
      <c r="I19" s="18"/>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61" ht="9.75" customHeight="1" x14ac:dyDescent="0.15">
      <c r="A20" s="18"/>
      <c r="B20" s="18"/>
      <c r="C20" s="18"/>
      <c r="D20" s="18"/>
      <c r="E20" s="18"/>
      <c r="F20" s="18"/>
      <c r="G20" s="18"/>
      <c r="H20" s="18"/>
      <c r="I20" s="18"/>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row>
    <row r="21" spans="1:61" ht="9.75" customHeight="1" x14ac:dyDescent="0.15">
      <c r="A21" s="18"/>
      <c r="B21" s="18"/>
      <c r="C21" s="18"/>
      <c r="D21" s="18"/>
      <c r="E21" s="18"/>
      <c r="F21" s="18"/>
      <c r="G21" s="18"/>
      <c r="H21" s="18"/>
      <c r="I21" s="18"/>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61" ht="9.75" customHeight="1" x14ac:dyDescent="0.15">
      <c r="A22" s="18"/>
      <c r="B22" s="18"/>
      <c r="C22" s="18"/>
      <c r="D22" s="18"/>
      <c r="E22" s="18"/>
      <c r="F22" s="18"/>
      <c r="G22" s="18"/>
      <c r="H22" s="18"/>
      <c r="I22" s="18"/>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1:61" ht="9.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row>
    <row r="24" spans="1:61" ht="9.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row>
    <row r="25" spans="1:61" ht="9.75" customHeight="1" x14ac:dyDescent="0.15">
      <c r="A25" s="13" t="s">
        <v>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61" ht="9.75"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61" ht="9.7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61" ht="9.75" customHeight="1" x14ac:dyDescent="0.15">
      <c r="A28" s="14" t="s">
        <v>98</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BH28" s="1">
        <v>3</v>
      </c>
      <c r="BI28" s="1" t="str">
        <f>"ITEM"&amp;BH28&amp; BG28 &amp;"="&amp;IF(TRIM($A28)="","",$A28)</f>
        <v>ITEM3=　大阪府は、小児慢性特定疾病医療費助成制度の事務における特定個人情報ファイルの取扱いにあたり、特定個人情報ファイルの取り扱いが個人のプライバシー等の権利利益に影響を及ぼしかねないことを認識し、特定個人情報の流出その他の事態を発生させるリスクを軽減させるための適切な対策を実施することにより、個人のプライバシー等の権利利益の保護に取り組んでいることを宣言する。</v>
      </c>
    </row>
    <row r="29" spans="1:61" ht="9.7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61" ht="9.75" customHeight="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1:61" ht="9.75"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1:61" ht="9.7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row>
    <row r="33" spans="1:61" ht="9.75"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row>
    <row r="34" spans="1:61" ht="9.75" customHeight="1"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row>
    <row r="35" spans="1:61" ht="9.7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row>
    <row r="36" spans="1:61" ht="9.75" customHeight="1"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1:61" ht="9.75"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row>
    <row r="38" spans="1:61" ht="9.75" customHeight="1"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61" ht="9.75"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row>
    <row r="40" spans="1:61" ht="9.7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1:61" ht="9.75" customHeight="1" x14ac:dyDescent="0.15">
      <c r="A41" s="2" t="s">
        <v>2</v>
      </c>
      <c r="B41" s="3"/>
      <c r="C41" s="3"/>
      <c r="D41" s="3"/>
      <c r="E41" s="3"/>
      <c r="F41" s="3"/>
      <c r="G41" s="4"/>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BH41" s="1">
        <v>4</v>
      </c>
      <c r="BI41" s="1" t="str">
        <f>"ITEM"&amp;BH41&amp; BG41 &amp;"="&amp;IF(TRIM($H41)="","",$H41)</f>
        <v>ITEM4=</v>
      </c>
    </row>
    <row r="42" spans="1:61" ht="9.75" customHeight="1" x14ac:dyDescent="0.15">
      <c r="A42" s="5"/>
      <c r="B42" s="6"/>
      <c r="C42" s="6"/>
      <c r="D42" s="6"/>
      <c r="E42" s="6"/>
      <c r="F42" s="6"/>
      <c r="G42" s="7"/>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61" ht="9.75" customHeight="1" x14ac:dyDescent="0.15">
      <c r="A43" s="5"/>
      <c r="B43" s="6"/>
      <c r="C43" s="6"/>
      <c r="D43" s="6"/>
      <c r="E43" s="6"/>
      <c r="F43" s="6"/>
      <c r="G43" s="7"/>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61" ht="9.75" customHeight="1" x14ac:dyDescent="0.15">
      <c r="A44" s="5"/>
      <c r="B44" s="6"/>
      <c r="C44" s="6"/>
      <c r="D44" s="6"/>
      <c r="E44" s="6"/>
      <c r="F44" s="6"/>
      <c r="G44" s="7"/>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61" ht="9.75" customHeight="1" x14ac:dyDescent="0.15">
      <c r="A45" s="5"/>
      <c r="B45" s="6"/>
      <c r="C45" s="6"/>
      <c r="D45" s="6"/>
      <c r="E45" s="6"/>
      <c r="F45" s="6"/>
      <c r="G45" s="7"/>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61" ht="9.75" customHeight="1" x14ac:dyDescent="0.15">
      <c r="A46" s="8"/>
      <c r="B46" s="9"/>
      <c r="C46" s="9"/>
      <c r="D46" s="9"/>
      <c r="E46" s="9"/>
      <c r="F46" s="9"/>
      <c r="G46" s="10"/>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61" ht="9.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row>
    <row r="48" spans="1:61" ht="9.75" customHeight="1" x14ac:dyDescent="0.15">
      <c r="A48" s="13" t="s">
        <v>6</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61" ht="9.75" customHeight="1"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61" ht="9.75" customHeight="1"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61" ht="9.75" customHeight="1" x14ac:dyDescent="0.15">
      <c r="A51" s="14" t="s">
        <v>94</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BH51" s="1">
        <v>5</v>
      </c>
      <c r="BI51" s="1" t="str">
        <f>"ITEM"&amp;BH51&amp; BG51 &amp;"="&amp;IF(TRIM($A51)="","",$A51)</f>
        <v>ITEM5=大阪府知事</v>
      </c>
    </row>
    <row r="52" spans="1:61" ht="9.7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61" ht="9.75"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61" ht="9.75"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61" ht="9.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row>
    <row r="56" spans="1:61" ht="9.75" customHeight="1" x14ac:dyDescent="0.15">
      <c r="A56" s="13" t="s">
        <v>7</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row>
    <row r="57" spans="1:61" ht="9.75" customHeight="1"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1:61" ht="9.75" customHeight="1"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1:61" ht="9.75"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BH59" s="1">
        <v>6</v>
      </c>
      <c r="BI59" s="1" t="str">
        <f>"ITEM"&amp;BH59&amp; BG59 &amp;"="&amp;IF(TRIM($A59)="","",TEXT($A59,"yyyymmdd"))</f>
        <v>ITEM6=</v>
      </c>
    </row>
    <row r="60" spans="1:61" ht="9.75"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row>
    <row r="61" spans="1:61" ht="9.75"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61" ht="9.75" customHeigh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row>
    <row r="63" spans="1:61" ht="9.7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row>
    <row r="64" spans="1:61" ht="9.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row>
    <row r="65" spans="1:61" ht="9.7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row>
    <row r="66" spans="1:61" ht="9.75"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row>
    <row r="67" spans="1:61" ht="9.7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row>
    <row r="68" spans="1:61" ht="9.7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row>
    <row r="69" spans="1:61" ht="9.75"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5" t="s">
        <v>1</v>
      </c>
      <c r="AG69" s="15"/>
      <c r="AH69" s="15"/>
      <c r="AI69" s="15"/>
      <c r="AJ69" s="15"/>
      <c r="AK69" s="15"/>
      <c r="AL69" s="15"/>
      <c r="AM69" s="15"/>
    </row>
    <row r="70" spans="1:61" ht="9.7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5"/>
      <c r="AG70" s="15"/>
      <c r="AH70" s="15"/>
      <c r="AI70" s="15"/>
      <c r="AJ70" s="15"/>
      <c r="AK70" s="15"/>
      <c r="AL70" s="15"/>
      <c r="AM70" s="15"/>
    </row>
    <row r="71" spans="1:61" ht="9.75" customHeight="1" x14ac:dyDescent="0.15">
      <c r="BI71" s="1" t="s">
        <v>85</v>
      </c>
    </row>
  </sheetData>
  <sheetProtection password="96F9" sheet="1" objects="1" scenarios="1" formatRows="0" selectLockedCells="1"/>
  <mergeCells count="21">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 ref="A41:G46"/>
    <mergeCell ref="H41:AM46"/>
    <mergeCell ref="A47:AM47"/>
    <mergeCell ref="A48:AM50"/>
    <mergeCell ref="A51:AM54"/>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topLeftCell="A52" zoomScaleNormal="100" zoomScaleSheetLayoutView="100" zoomScalePageLayoutView="115" workbookViewId="0">
      <selection activeCell="J5" sqref="J5:AM6"/>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BI2" s="1" t="str">
        <f>"VER=1.00"</f>
        <v>VER=1.00</v>
      </c>
    </row>
    <row r="3" spans="1:83" ht="9.75" customHeight="1" x14ac:dyDescent="0.15">
      <c r="A3" s="60" t="s">
        <v>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BI3" s="1" t="str">
        <f>"SHEET=2"</f>
        <v>SHEET=2</v>
      </c>
      <c r="CA3" s="1" t="s">
        <v>48</v>
      </c>
      <c r="CB3" s="1" t="s">
        <v>54</v>
      </c>
      <c r="CC3" s="1" t="s">
        <v>63</v>
      </c>
      <c r="CD3" s="1" t="s">
        <v>67</v>
      </c>
      <c r="CE3" s="1" t="s">
        <v>73</v>
      </c>
    </row>
    <row r="4" spans="1:83" ht="9.7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CA4" s="1" t="s">
        <v>50</v>
      </c>
      <c r="CB4" s="1" t="s">
        <v>56</v>
      </c>
      <c r="CC4" s="1" t="s">
        <v>65</v>
      </c>
      <c r="CD4" s="1" t="s">
        <v>69</v>
      </c>
      <c r="CE4" s="1" t="s">
        <v>74</v>
      </c>
    </row>
    <row r="5" spans="1:83" ht="9.75" customHeight="1" x14ac:dyDescent="0.15">
      <c r="A5" s="32" t="s">
        <v>17</v>
      </c>
      <c r="B5" s="32"/>
      <c r="C5" s="32"/>
      <c r="D5" s="32"/>
      <c r="E5" s="32"/>
      <c r="F5" s="32"/>
      <c r="G5" s="32"/>
      <c r="H5" s="32"/>
      <c r="I5" s="32"/>
      <c r="J5" s="61" t="s">
        <v>99</v>
      </c>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BH5" s="1">
        <v>1</v>
      </c>
      <c r="BI5" s="1" t="str">
        <f>"ITEM"&amp;BH5&amp; BG5&amp;"="&amp;IF(TRIM($J5)="","",$J5)</f>
        <v>ITEM1=小児慢性特定疾病医療費の助成に関する事務</v>
      </c>
      <c r="CA5" s="1" t="s">
        <v>52</v>
      </c>
      <c r="CB5" s="1" t="s">
        <v>58</v>
      </c>
      <c r="CE5" s="1" t="s">
        <v>75</v>
      </c>
    </row>
    <row r="6" spans="1:83" ht="9.75" customHeight="1" x14ac:dyDescent="0.15">
      <c r="A6" s="32"/>
      <c r="B6" s="32"/>
      <c r="C6" s="32"/>
      <c r="D6" s="32"/>
      <c r="E6" s="32"/>
      <c r="F6" s="32"/>
      <c r="G6" s="32"/>
      <c r="H6" s="32"/>
      <c r="I6" s="32"/>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CB6" s="1" t="s">
        <v>59</v>
      </c>
      <c r="CE6" s="1" t="s">
        <v>76</v>
      </c>
    </row>
    <row r="7" spans="1:83" ht="5.25" customHeight="1" x14ac:dyDescent="0.15">
      <c r="A7" s="32" t="s">
        <v>18</v>
      </c>
      <c r="B7" s="32"/>
      <c r="C7" s="32"/>
      <c r="D7" s="32"/>
      <c r="E7" s="32"/>
      <c r="F7" s="32"/>
      <c r="G7" s="32"/>
      <c r="H7" s="32"/>
      <c r="I7" s="32"/>
      <c r="J7" s="62"/>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4"/>
      <c r="BH7" s="1" t="s">
        <v>70</v>
      </c>
      <c r="BI7" s="1" t="str">
        <f>"ITEM"&amp;BH7&amp; BG7 &amp;"="&amp;IF(TRIM($J7)="","",$J7)</f>
        <v>ITEM2_1=</v>
      </c>
      <c r="CB7" s="1" t="s">
        <v>61</v>
      </c>
    </row>
    <row r="8" spans="1:83" ht="5.25" customHeight="1" x14ac:dyDescent="0.15">
      <c r="A8" s="32"/>
      <c r="B8" s="32"/>
      <c r="C8" s="32"/>
      <c r="D8" s="32"/>
      <c r="E8" s="32"/>
      <c r="F8" s="32"/>
      <c r="G8" s="32"/>
      <c r="H8" s="32"/>
      <c r="I8" s="32"/>
      <c r="J8" s="65"/>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7"/>
    </row>
    <row r="9" spans="1:83" ht="3" customHeight="1" x14ac:dyDescent="0.15">
      <c r="A9" s="32"/>
      <c r="B9" s="32"/>
      <c r="C9" s="32"/>
      <c r="D9" s="32"/>
      <c r="E9" s="32"/>
      <c r="F9" s="32"/>
      <c r="G9" s="32"/>
      <c r="H9" s="32"/>
      <c r="I9" s="32"/>
      <c r="J9" s="65"/>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7"/>
    </row>
    <row r="10" spans="1:83" ht="0.75" customHeight="1" x14ac:dyDescent="0.15">
      <c r="A10" s="32"/>
      <c r="B10" s="32"/>
      <c r="C10" s="32"/>
      <c r="D10" s="32"/>
      <c r="E10" s="32"/>
      <c r="F10" s="32"/>
      <c r="G10" s="32"/>
      <c r="H10" s="32"/>
      <c r="I10" s="32"/>
      <c r="J10" s="65"/>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7"/>
      <c r="BH10" s="1" t="s">
        <v>71</v>
      </c>
      <c r="BI10" s="1" t="str">
        <f>"ITEM"&amp;BH10&amp; BG10 &amp;"="&amp;IF(TRIM($J10)="","",$J10)</f>
        <v>ITEM2_2=</v>
      </c>
    </row>
    <row r="11" spans="1:83" ht="56.25" customHeight="1" x14ac:dyDescent="0.15">
      <c r="A11" s="32"/>
      <c r="B11" s="32"/>
      <c r="C11" s="32"/>
      <c r="D11" s="32"/>
      <c r="E11" s="32"/>
      <c r="F11" s="32"/>
      <c r="G11" s="32"/>
      <c r="H11" s="32"/>
      <c r="I11" s="32"/>
      <c r="J11" s="68" t="s">
        <v>97</v>
      </c>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70"/>
      <c r="BH11" s="1" t="s">
        <v>72</v>
      </c>
      <c r="BI11" s="1" t="str">
        <f>"ITEM"&amp;BH11&amp; BG11 &amp;"="&amp;IF(TRIM($J11)="","",$J11)</f>
        <v>ITEM2_3=　児童福祉法に基づき、厚生労働大臣が定める小児慢性特定疾病にかかっている児童等について、健全育成の観点から、患児家庭の医療費の負担軽減を図るため、その医療費の自己負担分の一部を助成する。</v>
      </c>
    </row>
    <row r="12" spans="1:83" ht="9.75" customHeight="1" x14ac:dyDescent="0.15">
      <c r="A12" s="32" t="s">
        <v>19</v>
      </c>
      <c r="B12" s="32"/>
      <c r="C12" s="32"/>
      <c r="D12" s="32"/>
      <c r="E12" s="32"/>
      <c r="F12" s="32"/>
      <c r="G12" s="32"/>
      <c r="H12" s="32"/>
      <c r="I12" s="32"/>
      <c r="J12" s="61" t="s">
        <v>96</v>
      </c>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BH12" s="1">
        <v>3</v>
      </c>
      <c r="BI12" s="1" t="str">
        <f>"ITEM"&amp;BH12&amp; BG12 &amp;"="&amp;IF(TRIM($J12)="","",$J12)</f>
        <v>ITEM3=小児慢性特定疾病公費負担システム、団体内統合宛名システム、中間サーバー、住民基本台帳ネットワークシステム</v>
      </c>
    </row>
    <row r="13" spans="1:83" ht="18" customHeight="1" x14ac:dyDescent="0.15">
      <c r="A13" s="32"/>
      <c r="B13" s="32"/>
      <c r="C13" s="32"/>
      <c r="D13" s="32"/>
      <c r="E13" s="32"/>
      <c r="F13" s="32"/>
      <c r="G13" s="32"/>
      <c r="H13" s="32"/>
      <c r="I13" s="32"/>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row>
    <row r="14" spans="1:83" ht="9.75" customHeight="1" x14ac:dyDescent="0.15">
      <c r="A14" s="60" t="s">
        <v>10</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83" ht="9.75" customHeight="1" x14ac:dyDescent="0.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83" ht="9.75" customHeight="1" x14ac:dyDescent="0.15">
      <c r="A16" s="61" t="s">
        <v>95</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BH16" s="1">
        <v>4</v>
      </c>
      <c r="BI16" s="1" t="str">
        <f>"ITEM"&amp;BH16&amp; BG16 &amp;"="&amp;IF(TRIM($A16)="","",$A16)</f>
        <v>ITEM4=小児慢性特定疾病医療費助成受給者ファイル</v>
      </c>
    </row>
    <row r="17" spans="1:61" ht="9.75" customHeight="1" x14ac:dyDescent="0.1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row>
    <row r="18" spans="1:61" ht="9.75" customHeight="1" x14ac:dyDescent="0.15">
      <c r="A18" s="60" t="s">
        <v>11</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61" ht="9.75" customHeight="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61" ht="9.75" customHeight="1" x14ac:dyDescent="0.15">
      <c r="A20" s="32" t="s">
        <v>20</v>
      </c>
      <c r="B20" s="32"/>
      <c r="C20" s="32"/>
      <c r="D20" s="32"/>
      <c r="E20" s="32"/>
      <c r="F20" s="32"/>
      <c r="G20" s="32"/>
      <c r="H20" s="32"/>
      <c r="I20" s="32"/>
      <c r="J20" s="61" t="s">
        <v>101</v>
      </c>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BH20" s="1">
        <v>5</v>
      </c>
      <c r="BI20" s="1" t="str">
        <f>"ITEM"&amp;BH20&amp; BG20 &amp;"="&amp;IF(TRIM($J20)="","",$J20)</f>
        <v>ITEM5=●番号法第9条第1項及び別表第１の7の項
●番号法別表第一の主務省令で定める事務を定める命令（平成26年内閣府・総務省令第5号）第7条第2号及び第3号</v>
      </c>
    </row>
    <row r="21" spans="1:61" ht="66.75" customHeight="1" x14ac:dyDescent="0.15">
      <c r="A21" s="32"/>
      <c r="B21" s="32"/>
      <c r="C21" s="32"/>
      <c r="D21" s="32"/>
      <c r="E21" s="32"/>
      <c r="F21" s="32"/>
      <c r="G21" s="32"/>
      <c r="H21" s="32"/>
      <c r="I21" s="32"/>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row>
    <row r="22" spans="1:61" ht="9.75" customHeight="1" x14ac:dyDescent="0.15">
      <c r="A22" s="60" t="s">
        <v>12</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spans="1:61" ht="9.75" customHeight="1" x14ac:dyDescent="0.1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61" ht="9.75" customHeight="1" x14ac:dyDescent="0.15">
      <c r="A24" s="32" t="s">
        <v>21</v>
      </c>
      <c r="B24" s="32"/>
      <c r="C24" s="32"/>
      <c r="D24" s="32"/>
      <c r="E24" s="32"/>
      <c r="F24" s="32"/>
      <c r="G24" s="32"/>
      <c r="H24" s="32"/>
      <c r="I24" s="32"/>
      <c r="J24" s="57"/>
      <c r="K24" s="58"/>
      <c r="L24" s="58"/>
      <c r="M24" s="58"/>
      <c r="N24" s="58"/>
      <c r="O24" s="58"/>
      <c r="P24" s="58"/>
      <c r="Q24" s="58"/>
      <c r="R24" s="58"/>
      <c r="S24" s="58"/>
      <c r="T24" s="58"/>
      <c r="U24" s="58"/>
      <c r="V24" s="58"/>
      <c r="W24" s="58"/>
      <c r="X24" s="58"/>
      <c r="Y24" s="58"/>
      <c r="Z24" s="58" t="s">
        <v>39</v>
      </c>
      <c r="AA24" s="58"/>
      <c r="AB24" s="58"/>
      <c r="AC24" s="58"/>
      <c r="AD24" s="58"/>
      <c r="AE24" s="58"/>
      <c r="AF24" s="58"/>
      <c r="AG24" s="58"/>
      <c r="AH24" s="58"/>
      <c r="AI24" s="58"/>
      <c r="AJ24" s="58"/>
      <c r="AK24" s="58"/>
      <c r="AL24" s="58"/>
      <c r="AM24" s="73"/>
      <c r="BE24" s="1" t="s">
        <v>43</v>
      </c>
      <c r="BF24" s="1">
        <f>IF(TRIM($K25)="","",IF(ISERROR(MATCH($K25,$CA$3:$CA$5,0)),"INPUT_ERROR",MATCH($K25,$CA$3:$CA$5,0)))</f>
        <v>1</v>
      </c>
      <c r="BH24" s="1">
        <v>6</v>
      </c>
      <c r="BI24" s="1" t="str">
        <f>"ITEM" &amp; BH24 &amp; BG24 &amp; "=" &amp; BF24</f>
        <v>ITEM6=1</v>
      </c>
    </row>
    <row r="25" spans="1:61" ht="9.75" customHeight="1" x14ac:dyDescent="0.15">
      <c r="A25" s="32"/>
      <c r="B25" s="32"/>
      <c r="C25" s="32"/>
      <c r="D25" s="32"/>
      <c r="E25" s="32"/>
      <c r="F25" s="32"/>
      <c r="G25" s="32"/>
      <c r="H25" s="32"/>
      <c r="I25" s="32"/>
      <c r="J25" s="37" t="s">
        <v>38</v>
      </c>
      <c r="K25" s="36" t="s">
        <v>93</v>
      </c>
      <c r="L25" s="36"/>
      <c r="M25" s="36"/>
      <c r="N25" s="36"/>
      <c r="O25" s="36"/>
      <c r="P25" s="36"/>
      <c r="Q25" s="55" t="s">
        <v>37</v>
      </c>
      <c r="R25" s="55"/>
      <c r="S25" s="55"/>
      <c r="T25" s="55"/>
      <c r="U25" s="55"/>
      <c r="V25" s="55"/>
      <c r="W25" s="55"/>
      <c r="X25" s="55"/>
      <c r="Y25" s="55"/>
      <c r="Z25" s="55" t="s">
        <v>47</v>
      </c>
      <c r="AA25" s="55"/>
      <c r="AB25" s="55"/>
      <c r="AC25" s="55"/>
      <c r="AD25" s="55"/>
      <c r="AE25" s="55"/>
      <c r="AF25" s="55"/>
      <c r="AG25" s="55"/>
      <c r="AH25" s="55"/>
      <c r="AI25" s="55"/>
      <c r="AJ25" s="55"/>
      <c r="AK25" s="55"/>
      <c r="AL25" s="55"/>
      <c r="AM25" s="56"/>
    </row>
    <row r="26" spans="1:61" ht="9.75" customHeight="1" x14ac:dyDescent="0.15">
      <c r="A26" s="32"/>
      <c r="B26" s="32"/>
      <c r="C26" s="32"/>
      <c r="D26" s="32"/>
      <c r="E26" s="32"/>
      <c r="F26" s="32"/>
      <c r="G26" s="32"/>
      <c r="H26" s="32"/>
      <c r="I26" s="32"/>
      <c r="J26" s="37"/>
      <c r="K26" s="36"/>
      <c r="L26" s="36"/>
      <c r="M26" s="36"/>
      <c r="N26" s="36"/>
      <c r="O26" s="36"/>
      <c r="P26" s="36"/>
      <c r="Q26" s="55"/>
      <c r="R26" s="55"/>
      <c r="S26" s="55"/>
      <c r="T26" s="55"/>
      <c r="U26" s="55"/>
      <c r="V26" s="55"/>
      <c r="W26" s="55"/>
      <c r="X26" s="55"/>
      <c r="Y26" s="55"/>
      <c r="Z26" s="55" t="s">
        <v>49</v>
      </c>
      <c r="AA26" s="55"/>
      <c r="AB26" s="55"/>
      <c r="AC26" s="55"/>
      <c r="AD26" s="55"/>
      <c r="AE26" s="55"/>
      <c r="AF26" s="55"/>
      <c r="AG26" s="55"/>
      <c r="AH26" s="55"/>
      <c r="AI26" s="55"/>
      <c r="AJ26" s="55"/>
      <c r="AK26" s="55"/>
      <c r="AL26" s="55"/>
      <c r="AM26" s="56"/>
    </row>
    <row r="27" spans="1:61" ht="9.75" customHeight="1" x14ac:dyDescent="0.15">
      <c r="A27" s="32"/>
      <c r="B27" s="32"/>
      <c r="C27" s="32"/>
      <c r="D27" s="32"/>
      <c r="E27" s="32"/>
      <c r="F27" s="32"/>
      <c r="G27" s="32"/>
      <c r="H27" s="32"/>
      <c r="I27" s="32"/>
      <c r="J27" s="71"/>
      <c r="K27" s="72"/>
      <c r="L27" s="72"/>
      <c r="M27" s="72"/>
      <c r="N27" s="72"/>
      <c r="O27" s="72"/>
      <c r="P27" s="72"/>
      <c r="Q27" s="72"/>
      <c r="R27" s="72"/>
      <c r="S27" s="72"/>
      <c r="T27" s="72"/>
      <c r="U27" s="72"/>
      <c r="V27" s="72"/>
      <c r="W27" s="72"/>
      <c r="X27" s="72"/>
      <c r="Y27" s="72"/>
      <c r="Z27" s="72" t="s">
        <v>51</v>
      </c>
      <c r="AA27" s="72"/>
      <c r="AB27" s="72"/>
      <c r="AC27" s="72"/>
      <c r="AD27" s="72"/>
      <c r="AE27" s="72"/>
      <c r="AF27" s="72"/>
      <c r="AG27" s="72"/>
      <c r="AH27" s="72"/>
      <c r="AI27" s="72"/>
      <c r="AJ27" s="72"/>
      <c r="AK27" s="72"/>
      <c r="AL27" s="72"/>
      <c r="AM27" s="74"/>
    </row>
    <row r="28" spans="1:61" ht="9.75" customHeight="1" x14ac:dyDescent="0.15">
      <c r="A28" s="32" t="s">
        <v>22</v>
      </c>
      <c r="B28" s="32"/>
      <c r="C28" s="32"/>
      <c r="D28" s="32"/>
      <c r="E28" s="32"/>
      <c r="F28" s="32"/>
      <c r="G28" s="32"/>
      <c r="H28" s="32"/>
      <c r="I28" s="32"/>
      <c r="J28" s="61" t="s">
        <v>102</v>
      </c>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BH28" s="1">
        <v>7</v>
      </c>
      <c r="BI28" s="1" t="str">
        <f>"ITEM"&amp;BH28&amp; BG28 &amp;"="&amp;IF(TRIM($J28)="","",$J28)</f>
        <v>ITEM7=【情報照会の根拠】
●番号法第19条第7号並びに別表第二　9の項
●番号法別表第二の主務省令で定める事務及び情報を定める命令（平成26年内閣府・総務省令第7号）　第8条
【情報提供の根拠】
●番号法第19条第7号並びに別表第二　26及び56の2及び87の項
●番号法別表第二の主務省令で定める事務及び情報を定める命令（平成26年内閣府・総務省令第7号）　
　　第19条第1号ニ及び第2号から第5号まで
　　第44条第1号ニ及び第2号から第5号まで</v>
      </c>
    </row>
    <row r="29" spans="1:61" ht="124.5" customHeight="1" x14ac:dyDescent="0.15">
      <c r="A29" s="32"/>
      <c r="B29" s="32"/>
      <c r="C29" s="32"/>
      <c r="D29" s="32"/>
      <c r="E29" s="32"/>
      <c r="F29" s="32"/>
      <c r="G29" s="32"/>
      <c r="H29" s="32"/>
      <c r="I29" s="32"/>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row>
    <row r="30" spans="1:61" ht="9.75" customHeight="1" x14ac:dyDescent="0.15">
      <c r="A30" s="60" t="s">
        <v>13</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row>
    <row r="31" spans="1:61" ht="9.75" customHeight="1" x14ac:dyDescent="0.1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row>
    <row r="32" spans="1:61" ht="9.75" customHeight="1" x14ac:dyDescent="0.15">
      <c r="A32" s="32" t="s">
        <v>23</v>
      </c>
      <c r="B32" s="32"/>
      <c r="C32" s="32"/>
      <c r="D32" s="32"/>
      <c r="E32" s="32"/>
      <c r="F32" s="32"/>
      <c r="G32" s="32"/>
      <c r="H32" s="32"/>
      <c r="I32" s="32"/>
      <c r="J32" s="61" t="s">
        <v>103</v>
      </c>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BH32" s="1">
        <v>8</v>
      </c>
      <c r="BI32" s="1" t="str">
        <f>"ITEM"&amp;BH32&amp; BG32 &amp; "="&amp;IF(TRIM($J32)="","",$J32)</f>
        <v>ITEM8=大阪府健康医療部保健医療室</v>
      </c>
    </row>
    <row r="33" spans="1:61" ht="9.75" customHeight="1" x14ac:dyDescent="0.15">
      <c r="A33" s="32"/>
      <c r="B33" s="32"/>
      <c r="C33" s="32"/>
      <c r="D33" s="32"/>
      <c r="E33" s="32"/>
      <c r="F33" s="32"/>
      <c r="G33" s="32"/>
      <c r="H33" s="32"/>
      <c r="I33" s="32"/>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row>
    <row r="34" spans="1:61" ht="9.75" customHeight="1" x14ac:dyDescent="0.15">
      <c r="A34" s="32" t="s">
        <v>24</v>
      </c>
      <c r="B34" s="32"/>
      <c r="C34" s="32"/>
      <c r="D34" s="32"/>
      <c r="E34" s="32"/>
      <c r="F34" s="32"/>
      <c r="G34" s="32"/>
      <c r="H34" s="32"/>
      <c r="I34" s="32"/>
      <c r="J34" s="61" t="s">
        <v>100</v>
      </c>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BH34" s="1">
        <v>9</v>
      </c>
      <c r="BI34" s="1" t="str">
        <f>"ITEM"&amp;BH34&amp; BG34 &amp;"="&amp;IF(TRIM($J34)="","",$J34)</f>
        <v>ITEM9=室長　福島　俊也</v>
      </c>
    </row>
    <row r="35" spans="1:61" ht="9.75" customHeight="1" x14ac:dyDescent="0.15">
      <c r="A35" s="32"/>
      <c r="B35" s="32"/>
      <c r="C35" s="32"/>
      <c r="D35" s="32"/>
      <c r="E35" s="32"/>
      <c r="F35" s="32"/>
      <c r="G35" s="32"/>
      <c r="H35" s="32"/>
      <c r="I35" s="32"/>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61" ht="9.75" customHeight="1" x14ac:dyDescent="0.15">
      <c r="A36" s="60" t="s">
        <v>14</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61" ht="9.75" customHeight="1" x14ac:dyDescent="0.1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61" ht="9.75"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BH38" s="1">
        <v>10</v>
      </c>
      <c r="BI38" s="1" t="str">
        <f>"ITEM"&amp;BH38&amp;BG38 &amp; "="&amp;IF(TRIM($A38)="","",$A38)</f>
        <v>ITEM10=</v>
      </c>
    </row>
    <row r="39" spans="1:61" ht="9.75" customHeight="1"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row>
    <row r="40" spans="1:61" ht="9.75" customHeight="1" x14ac:dyDescent="0.15">
      <c r="A40" s="60" t="s">
        <v>15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row>
    <row r="41" spans="1:61" ht="9.75" customHeight="1" x14ac:dyDescent="0.1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row>
    <row r="42" spans="1:61" ht="9.75" customHeight="1" x14ac:dyDescent="0.15">
      <c r="A42" s="32" t="s">
        <v>25</v>
      </c>
      <c r="B42" s="32"/>
      <c r="C42" s="32"/>
      <c r="D42" s="32"/>
      <c r="E42" s="32"/>
      <c r="F42" s="32"/>
      <c r="G42" s="32"/>
      <c r="H42" s="32"/>
      <c r="I42" s="32"/>
      <c r="J42" s="61" t="s">
        <v>104</v>
      </c>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BH42" s="1">
        <v>11</v>
      </c>
      <c r="BI42" s="1" t="str">
        <f>"ITEM"&amp;BH42&amp; BG42 &amp;"="&amp;IF(TRIM($J42)="","",$J42)</f>
        <v>ITEM11=大阪府府民文化部府政情報室情報公開課　公文書総合センター（府政情報センター）
〒540-0570　大阪市中央区大手前２丁目　大阪府庁本館１階　06-6944-6066
大阪府健康医療部保健医療室地域保健課　母子グループ
〒540-0570　大阪市中央区大手前２丁目　大阪府庁本館　06-6944-6698</v>
      </c>
    </row>
    <row r="43" spans="1:61" ht="54.75" customHeight="1" x14ac:dyDescent="0.15">
      <c r="A43" s="32"/>
      <c r="B43" s="32"/>
      <c r="C43" s="32"/>
      <c r="D43" s="32"/>
      <c r="E43" s="32"/>
      <c r="F43" s="32"/>
      <c r="G43" s="32"/>
      <c r="H43" s="32"/>
      <c r="I43" s="32"/>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row>
    <row r="44" spans="1:61" ht="9.75" customHeight="1" x14ac:dyDescent="0.15">
      <c r="A44" s="60" t="s">
        <v>16</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row>
    <row r="45" spans="1:61" ht="9.75" customHeight="1" x14ac:dyDescent="0.1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row>
    <row r="46" spans="1:61" ht="9.75" customHeight="1" x14ac:dyDescent="0.15">
      <c r="A46" s="32" t="s">
        <v>26</v>
      </c>
      <c r="B46" s="32"/>
      <c r="C46" s="32"/>
      <c r="D46" s="32"/>
      <c r="E46" s="32"/>
      <c r="F46" s="32"/>
      <c r="G46" s="32"/>
      <c r="H46" s="32"/>
      <c r="I46" s="32"/>
      <c r="J46" s="61" t="s">
        <v>105</v>
      </c>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BH46" s="1">
        <v>12</v>
      </c>
      <c r="BI46" s="1" t="str">
        <f>"ITEM"&amp;BH46&amp; BG46 &amp;"="&amp;IF(TRIM($J46)="","",$J46)</f>
        <v>ITEM12=大阪府健康医療部保健医療室地域保健課　母子グループ
〒540-0570　大阪市中央区大手前２丁目　大阪府庁本館　06-6944-6698</v>
      </c>
    </row>
    <row r="47" spans="1:61" ht="31.5" customHeight="1" x14ac:dyDescent="0.15">
      <c r="A47" s="32"/>
      <c r="B47" s="32"/>
      <c r="C47" s="32"/>
      <c r="D47" s="32"/>
      <c r="E47" s="32"/>
      <c r="F47" s="32"/>
      <c r="G47" s="32"/>
      <c r="H47" s="32"/>
      <c r="I47" s="32"/>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row>
    <row r="48" spans="1:61" ht="9.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60" t="s">
        <v>27</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row>
    <row r="52" spans="1:61" ht="9.75"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row>
    <row r="53" spans="1:61" ht="9.75" customHeight="1" x14ac:dyDescent="0.15">
      <c r="A53" s="48" t="s">
        <v>30</v>
      </c>
      <c r="B53" s="49"/>
      <c r="C53" s="49"/>
      <c r="D53" s="49"/>
      <c r="E53" s="49"/>
      <c r="F53" s="49"/>
      <c r="G53" s="49"/>
      <c r="H53" s="49"/>
      <c r="I53" s="49"/>
      <c r="J53" s="49"/>
      <c r="K53" s="49"/>
      <c r="L53" s="49"/>
      <c r="M53" s="49"/>
      <c r="N53" s="49"/>
      <c r="O53" s="50"/>
      <c r="P53" s="57"/>
      <c r="Q53" s="58"/>
      <c r="R53" s="58"/>
      <c r="S53" s="58"/>
      <c r="T53" s="58"/>
      <c r="U53" s="58"/>
      <c r="V53" s="58"/>
      <c r="W53" s="58"/>
      <c r="X53" s="58"/>
      <c r="Y53" s="58"/>
      <c r="Z53" s="58" t="s">
        <v>40</v>
      </c>
      <c r="AA53" s="58"/>
      <c r="AB53" s="58"/>
      <c r="AC53" s="58"/>
      <c r="AD53" s="58"/>
      <c r="AE53" s="58"/>
      <c r="AF53" s="58"/>
      <c r="AG53" s="58"/>
      <c r="AH53" s="58"/>
      <c r="AI53" s="58"/>
      <c r="AJ53" s="58"/>
      <c r="AK53" s="58"/>
      <c r="AL53" s="58"/>
      <c r="AM53" s="73"/>
      <c r="BE53" s="1" t="s">
        <v>44</v>
      </c>
      <c r="BF53" s="1">
        <f>IF(TRIM($Q55)="","",IF(ISERROR(MATCH($Q55,$CB$3:$CB$7,0)),"INPUT_ERROR",MATCH($Q55,$CB$3:$CB$7,0)))</f>
        <v>2</v>
      </c>
      <c r="BH53" s="1">
        <v>13</v>
      </c>
      <c r="BI53" s="1" t="str">
        <f>"ITEM" &amp; BH53 &amp; BG53 &amp; "=" &amp;BF53</f>
        <v>ITEM13=2</v>
      </c>
    </row>
    <row r="54" spans="1:61" ht="9.75" customHeight="1" x14ac:dyDescent="0.15">
      <c r="A54" s="34"/>
      <c r="B54" s="35"/>
      <c r="C54" s="35"/>
      <c r="D54" s="35"/>
      <c r="E54" s="35"/>
      <c r="F54" s="35"/>
      <c r="G54" s="35"/>
      <c r="H54" s="35"/>
      <c r="I54" s="35"/>
      <c r="J54" s="35"/>
      <c r="K54" s="35"/>
      <c r="L54" s="35"/>
      <c r="M54" s="35"/>
      <c r="N54" s="35"/>
      <c r="O54" s="54"/>
      <c r="P54" s="75"/>
      <c r="Q54" s="55"/>
      <c r="R54" s="55"/>
      <c r="S54" s="55"/>
      <c r="T54" s="55"/>
      <c r="U54" s="55"/>
      <c r="V54" s="55"/>
      <c r="W54" s="55"/>
      <c r="X54" s="55"/>
      <c r="Y54" s="55"/>
      <c r="Z54" s="55" t="s">
        <v>53</v>
      </c>
      <c r="AA54" s="55"/>
      <c r="AB54" s="55"/>
      <c r="AC54" s="55"/>
      <c r="AD54" s="55"/>
      <c r="AE54" s="55"/>
      <c r="AF54" s="55"/>
      <c r="AG54" s="55"/>
      <c r="AH54" s="55"/>
      <c r="AI54" s="55"/>
      <c r="AJ54" s="55"/>
      <c r="AK54" s="55"/>
      <c r="AL54" s="55"/>
      <c r="AM54" s="56"/>
    </row>
    <row r="55" spans="1:61" ht="9.75" customHeight="1" x14ac:dyDescent="0.15">
      <c r="A55" s="34"/>
      <c r="B55" s="35"/>
      <c r="C55" s="35"/>
      <c r="D55" s="35"/>
      <c r="E55" s="35"/>
      <c r="F55" s="35"/>
      <c r="G55" s="35"/>
      <c r="H55" s="35"/>
      <c r="I55" s="35"/>
      <c r="J55" s="35"/>
      <c r="K55" s="35"/>
      <c r="L55" s="35"/>
      <c r="M55" s="35"/>
      <c r="N55" s="35"/>
      <c r="O55" s="54"/>
      <c r="P55" s="37" t="s">
        <v>38</v>
      </c>
      <c r="Q55" s="36" t="s">
        <v>90</v>
      </c>
      <c r="R55" s="36"/>
      <c r="S55" s="36"/>
      <c r="T55" s="36"/>
      <c r="U55" s="36"/>
      <c r="V55" s="36"/>
      <c r="W55" s="36"/>
      <c r="X55" s="36"/>
      <c r="Y55" s="55" t="s">
        <v>37</v>
      </c>
      <c r="Z55" s="55" t="s">
        <v>55</v>
      </c>
      <c r="AA55" s="55"/>
      <c r="AB55" s="55"/>
      <c r="AC55" s="55"/>
      <c r="AD55" s="55"/>
      <c r="AE55" s="55"/>
      <c r="AF55" s="55"/>
      <c r="AG55" s="55"/>
      <c r="AH55" s="55"/>
      <c r="AI55" s="55"/>
      <c r="AJ55" s="55"/>
      <c r="AK55" s="55"/>
      <c r="AL55" s="55"/>
      <c r="AM55" s="56"/>
    </row>
    <row r="56" spans="1:61" ht="9.75" customHeight="1" x14ac:dyDescent="0.15">
      <c r="A56" s="34"/>
      <c r="B56" s="35"/>
      <c r="C56" s="35"/>
      <c r="D56" s="35"/>
      <c r="E56" s="35"/>
      <c r="F56" s="35"/>
      <c r="G56" s="35"/>
      <c r="H56" s="35"/>
      <c r="I56" s="35"/>
      <c r="J56" s="35"/>
      <c r="K56" s="35"/>
      <c r="L56" s="35"/>
      <c r="M56" s="35"/>
      <c r="N56" s="35"/>
      <c r="O56" s="54"/>
      <c r="P56" s="37"/>
      <c r="Q56" s="36"/>
      <c r="R56" s="36"/>
      <c r="S56" s="36"/>
      <c r="T56" s="36"/>
      <c r="U56" s="36"/>
      <c r="V56" s="36"/>
      <c r="W56" s="36"/>
      <c r="X56" s="36"/>
      <c r="Y56" s="55"/>
      <c r="Z56" s="55" t="s">
        <v>57</v>
      </c>
      <c r="AA56" s="55"/>
      <c r="AB56" s="55"/>
      <c r="AC56" s="55"/>
      <c r="AD56" s="55"/>
      <c r="AE56" s="55"/>
      <c r="AF56" s="55"/>
      <c r="AG56" s="55"/>
      <c r="AH56" s="55"/>
      <c r="AI56" s="55"/>
      <c r="AJ56" s="55"/>
      <c r="AK56" s="55"/>
      <c r="AL56" s="55"/>
      <c r="AM56" s="56"/>
    </row>
    <row r="57" spans="1:61" ht="9.75" customHeight="1" x14ac:dyDescent="0.15">
      <c r="A57" s="34"/>
      <c r="B57" s="35"/>
      <c r="C57" s="35"/>
      <c r="D57" s="35"/>
      <c r="E57" s="35"/>
      <c r="F57" s="35"/>
      <c r="G57" s="35"/>
      <c r="H57" s="35"/>
      <c r="I57" s="35"/>
      <c r="J57" s="35"/>
      <c r="K57" s="35"/>
      <c r="L57" s="35"/>
      <c r="M57" s="35"/>
      <c r="N57" s="35"/>
      <c r="O57" s="54"/>
      <c r="P57" s="75"/>
      <c r="Q57" s="55"/>
      <c r="R57" s="55"/>
      <c r="S57" s="55"/>
      <c r="T57" s="55"/>
      <c r="U57" s="55"/>
      <c r="V57" s="55"/>
      <c r="W57" s="55"/>
      <c r="X57" s="55"/>
      <c r="Y57" s="55"/>
      <c r="Z57" s="55" t="s">
        <v>41</v>
      </c>
      <c r="AA57" s="55"/>
      <c r="AB57" s="55"/>
      <c r="AC57" s="55"/>
      <c r="AD57" s="55"/>
      <c r="AE57" s="55"/>
      <c r="AF57" s="55"/>
      <c r="AG57" s="55"/>
      <c r="AH57" s="55"/>
      <c r="AI57" s="55"/>
      <c r="AJ57" s="55"/>
      <c r="AK57" s="55"/>
      <c r="AL57" s="55"/>
      <c r="AM57" s="56"/>
    </row>
    <row r="58" spans="1:61" ht="9.75" customHeight="1" x14ac:dyDescent="0.15">
      <c r="A58" s="34"/>
      <c r="B58" s="35"/>
      <c r="C58" s="35"/>
      <c r="D58" s="35"/>
      <c r="E58" s="35"/>
      <c r="F58" s="35"/>
      <c r="G58" s="35"/>
      <c r="H58" s="35"/>
      <c r="I58" s="35"/>
      <c r="J58" s="35"/>
      <c r="K58" s="35"/>
      <c r="L58" s="35"/>
      <c r="M58" s="35"/>
      <c r="N58" s="35"/>
      <c r="O58" s="54"/>
      <c r="P58" s="71"/>
      <c r="Q58" s="72"/>
      <c r="R58" s="72"/>
      <c r="S58" s="72"/>
      <c r="T58" s="72"/>
      <c r="U58" s="72"/>
      <c r="V58" s="72"/>
      <c r="W58" s="72"/>
      <c r="X58" s="72"/>
      <c r="Y58" s="72"/>
      <c r="Z58" s="72" t="s">
        <v>60</v>
      </c>
      <c r="AA58" s="72"/>
      <c r="AB58" s="72"/>
      <c r="AC58" s="72"/>
      <c r="AD58" s="72"/>
      <c r="AE58" s="72"/>
      <c r="AF58" s="72"/>
      <c r="AG58" s="72"/>
      <c r="AH58" s="72"/>
      <c r="AI58" s="72"/>
      <c r="AJ58" s="72"/>
      <c r="AK58" s="72"/>
      <c r="AL58" s="72"/>
      <c r="AM58" s="74"/>
    </row>
    <row r="59" spans="1:61" ht="9.75" customHeight="1" x14ac:dyDescent="0.15">
      <c r="A59" s="34"/>
      <c r="B59" s="35"/>
      <c r="C59" s="35"/>
      <c r="D59" s="35"/>
      <c r="E59" s="32" t="s">
        <v>31</v>
      </c>
      <c r="F59" s="32"/>
      <c r="G59" s="32"/>
      <c r="H59" s="32"/>
      <c r="I59" s="32"/>
      <c r="J59" s="32"/>
      <c r="K59" s="32"/>
      <c r="L59" s="32"/>
      <c r="M59" s="32"/>
      <c r="N59" s="32"/>
      <c r="O59" s="32"/>
      <c r="P59" s="20">
        <v>42125</v>
      </c>
      <c r="Q59" s="21"/>
      <c r="R59" s="21"/>
      <c r="S59" s="21"/>
      <c r="T59" s="21"/>
      <c r="U59" s="21"/>
      <c r="V59" s="21"/>
      <c r="W59" s="21"/>
      <c r="X59" s="21"/>
      <c r="Y59" s="21"/>
      <c r="Z59" s="21"/>
      <c r="AA59" s="21"/>
      <c r="AB59" s="21"/>
      <c r="AC59" s="21"/>
      <c r="AD59" s="21"/>
      <c r="AE59" s="21"/>
      <c r="AF59" s="21"/>
      <c r="AG59" s="21"/>
      <c r="AH59" s="21"/>
      <c r="AI59" s="21"/>
      <c r="AJ59" s="21"/>
      <c r="AK59" s="21"/>
      <c r="AL59" s="21"/>
      <c r="AM59" s="22"/>
      <c r="BH59" s="1">
        <v>14</v>
      </c>
      <c r="BI59" s="1" t="str">
        <f>"ITEM"&amp;BH59&amp; BG59 &amp;"="&amp;IF(TRIM($P59)="","",TEXT($P59,"yyyymmdd"))</f>
        <v>ITEM14=20150501</v>
      </c>
    </row>
    <row r="60" spans="1:61" ht="9.75" customHeight="1" x14ac:dyDescent="0.15">
      <c r="A60" s="34"/>
      <c r="B60" s="35"/>
      <c r="C60" s="35"/>
      <c r="D60" s="35"/>
      <c r="E60" s="33"/>
      <c r="F60" s="33"/>
      <c r="G60" s="33"/>
      <c r="H60" s="33"/>
      <c r="I60" s="33"/>
      <c r="J60" s="33"/>
      <c r="K60" s="33"/>
      <c r="L60" s="33"/>
      <c r="M60" s="33"/>
      <c r="N60" s="33"/>
      <c r="O60" s="33"/>
      <c r="P60" s="23"/>
      <c r="Q60" s="24"/>
      <c r="R60" s="24"/>
      <c r="S60" s="24"/>
      <c r="T60" s="24"/>
      <c r="U60" s="24"/>
      <c r="V60" s="24"/>
      <c r="W60" s="24"/>
      <c r="X60" s="24"/>
      <c r="Y60" s="24"/>
      <c r="Z60" s="24"/>
      <c r="AA60" s="24"/>
      <c r="AB60" s="24"/>
      <c r="AC60" s="24"/>
      <c r="AD60" s="24"/>
      <c r="AE60" s="24"/>
      <c r="AF60" s="24"/>
      <c r="AG60" s="24"/>
      <c r="AH60" s="24"/>
      <c r="AI60" s="24"/>
      <c r="AJ60" s="24"/>
      <c r="AK60" s="24"/>
      <c r="AL60" s="24"/>
      <c r="AM60" s="25"/>
    </row>
    <row r="61" spans="1:61" ht="9.75" customHeight="1" x14ac:dyDescent="0.15">
      <c r="A61" s="26" t="s">
        <v>28</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8"/>
    </row>
    <row r="62" spans="1:61" ht="9.75" customHeight="1" x14ac:dyDescent="0.15">
      <c r="A62" s="29"/>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1"/>
    </row>
    <row r="63" spans="1:61" ht="9.75" customHeight="1" x14ac:dyDescent="0.15">
      <c r="A63" s="48" t="s">
        <v>32</v>
      </c>
      <c r="B63" s="49"/>
      <c r="C63" s="49"/>
      <c r="D63" s="49"/>
      <c r="E63" s="49"/>
      <c r="F63" s="49"/>
      <c r="G63" s="49"/>
      <c r="H63" s="49"/>
      <c r="I63" s="49"/>
      <c r="J63" s="49"/>
      <c r="K63" s="49"/>
      <c r="L63" s="49"/>
      <c r="M63" s="49"/>
      <c r="N63" s="49"/>
      <c r="O63" s="50"/>
      <c r="P63" s="57"/>
      <c r="Q63" s="58"/>
      <c r="R63" s="58"/>
      <c r="S63" s="58"/>
      <c r="T63" s="58"/>
      <c r="U63" s="58"/>
      <c r="V63" s="58"/>
      <c r="W63" s="58"/>
      <c r="X63" s="58"/>
      <c r="Y63" s="58"/>
      <c r="Z63" s="58"/>
      <c r="AA63" s="58"/>
      <c r="AB63" s="58"/>
      <c r="AC63" s="58"/>
      <c r="AD63" s="58"/>
      <c r="AE63" s="58"/>
      <c r="AF63" s="58"/>
      <c r="AG63" s="58"/>
      <c r="AH63" s="58"/>
      <c r="AI63" s="58"/>
      <c r="AJ63" s="58"/>
      <c r="AK63" s="58"/>
      <c r="AL63" s="58"/>
      <c r="AM63" s="73"/>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54"/>
      <c r="P64" s="37" t="s">
        <v>38</v>
      </c>
      <c r="Q64" s="36" t="s">
        <v>91</v>
      </c>
      <c r="R64" s="36"/>
      <c r="S64" s="36"/>
      <c r="T64" s="36"/>
      <c r="U64" s="36"/>
      <c r="V64" s="36"/>
      <c r="W64" s="36"/>
      <c r="X64" s="55" t="s">
        <v>37</v>
      </c>
      <c r="Y64" s="55"/>
      <c r="Z64" s="55" t="s">
        <v>40</v>
      </c>
      <c r="AA64" s="55"/>
      <c r="AB64" s="55"/>
      <c r="AC64" s="55"/>
      <c r="AD64" s="55"/>
      <c r="AE64" s="55"/>
      <c r="AF64" s="55"/>
      <c r="AG64" s="55"/>
      <c r="AH64" s="55"/>
      <c r="AI64" s="55"/>
      <c r="AJ64" s="55"/>
      <c r="AK64" s="55"/>
      <c r="AL64" s="55"/>
      <c r="AM64" s="56"/>
    </row>
    <row r="65" spans="1:61" ht="9.75" customHeight="1" x14ac:dyDescent="0.15">
      <c r="A65" s="34"/>
      <c r="B65" s="35"/>
      <c r="C65" s="35"/>
      <c r="D65" s="35"/>
      <c r="E65" s="35"/>
      <c r="F65" s="35"/>
      <c r="G65" s="35"/>
      <c r="H65" s="35"/>
      <c r="I65" s="35"/>
      <c r="J65" s="35"/>
      <c r="K65" s="35"/>
      <c r="L65" s="35"/>
      <c r="M65" s="35"/>
      <c r="N65" s="35"/>
      <c r="O65" s="54"/>
      <c r="P65" s="37"/>
      <c r="Q65" s="36"/>
      <c r="R65" s="36"/>
      <c r="S65" s="36"/>
      <c r="T65" s="36"/>
      <c r="U65" s="36"/>
      <c r="V65" s="36"/>
      <c r="W65" s="36"/>
      <c r="X65" s="55"/>
      <c r="Y65" s="55"/>
      <c r="Z65" s="55" t="s">
        <v>62</v>
      </c>
      <c r="AA65" s="55"/>
      <c r="AB65" s="55"/>
      <c r="AC65" s="55"/>
      <c r="AD65" s="55"/>
      <c r="AE65" s="55" t="s">
        <v>64</v>
      </c>
      <c r="AF65" s="55"/>
      <c r="AG65" s="55"/>
      <c r="AH65" s="55"/>
      <c r="AI65" s="55"/>
      <c r="AJ65" s="55"/>
      <c r="AK65" s="55"/>
      <c r="AL65" s="55"/>
      <c r="AM65" s="56"/>
    </row>
    <row r="66" spans="1:61" ht="9.75" customHeight="1" x14ac:dyDescent="0.15">
      <c r="A66" s="34"/>
      <c r="B66" s="35"/>
      <c r="C66" s="35"/>
      <c r="D66" s="35"/>
      <c r="E66" s="35"/>
      <c r="F66" s="35"/>
      <c r="G66" s="35"/>
      <c r="H66" s="35"/>
      <c r="I66" s="35"/>
      <c r="J66" s="35"/>
      <c r="K66" s="35"/>
      <c r="L66" s="35"/>
      <c r="M66" s="35"/>
      <c r="N66" s="35"/>
      <c r="O66" s="54"/>
      <c r="P66" s="71"/>
      <c r="Q66" s="72"/>
      <c r="R66" s="72"/>
      <c r="S66" s="72"/>
      <c r="T66" s="72"/>
      <c r="U66" s="72"/>
      <c r="V66" s="72"/>
      <c r="W66" s="72"/>
      <c r="X66" s="72"/>
      <c r="Y66" s="72"/>
      <c r="Z66" s="72"/>
      <c r="AA66" s="72"/>
      <c r="AB66" s="72"/>
      <c r="AC66" s="72"/>
      <c r="AD66" s="72"/>
      <c r="AE66" s="72"/>
      <c r="AF66" s="72"/>
      <c r="AG66" s="72"/>
      <c r="AH66" s="72"/>
      <c r="AI66" s="72"/>
      <c r="AJ66" s="72"/>
      <c r="AK66" s="72"/>
      <c r="AL66" s="72"/>
      <c r="AM66" s="74"/>
    </row>
    <row r="67" spans="1:61" ht="9.75" customHeight="1" x14ac:dyDescent="0.15">
      <c r="A67" s="34"/>
      <c r="B67" s="35"/>
      <c r="C67" s="35"/>
      <c r="D67" s="35"/>
      <c r="E67" s="48" t="s">
        <v>31</v>
      </c>
      <c r="F67" s="49"/>
      <c r="G67" s="49"/>
      <c r="H67" s="49"/>
      <c r="I67" s="49"/>
      <c r="J67" s="49"/>
      <c r="K67" s="49"/>
      <c r="L67" s="49"/>
      <c r="M67" s="49"/>
      <c r="N67" s="49"/>
      <c r="O67" s="50"/>
      <c r="P67" s="20">
        <v>42125</v>
      </c>
      <c r="Q67" s="21"/>
      <c r="R67" s="21"/>
      <c r="S67" s="21"/>
      <c r="T67" s="21"/>
      <c r="U67" s="21"/>
      <c r="V67" s="21"/>
      <c r="W67" s="21"/>
      <c r="X67" s="21"/>
      <c r="Y67" s="21"/>
      <c r="Z67" s="21"/>
      <c r="AA67" s="21"/>
      <c r="AB67" s="21"/>
      <c r="AC67" s="21"/>
      <c r="AD67" s="21"/>
      <c r="AE67" s="21"/>
      <c r="AF67" s="21"/>
      <c r="AG67" s="21"/>
      <c r="AH67" s="21"/>
      <c r="AI67" s="21"/>
      <c r="AJ67" s="21"/>
      <c r="AK67" s="21"/>
      <c r="AL67" s="21"/>
      <c r="AM67" s="22"/>
      <c r="BH67" s="1">
        <v>16</v>
      </c>
      <c r="BI67" s="1" t="str">
        <f>"ITEM"&amp;BH67&amp; BG67 &amp;"="&amp;IF(TRIM($P67)="","",TEXT($P67,"yyyymmdd"))</f>
        <v>ITEM16=20150501</v>
      </c>
    </row>
    <row r="68" spans="1:61" ht="9.75" customHeight="1" x14ac:dyDescent="0.15">
      <c r="A68" s="51"/>
      <c r="B68" s="52"/>
      <c r="C68" s="52"/>
      <c r="D68" s="52"/>
      <c r="E68" s="51"/>
      <c r="F68" s="52"/>
      <c r="G68" s="52"/>
      <c r="H68" s="52"/>
      <c r="I68" s="52"/>
      <c r="J68" s="52"/>
      <c r="K68" s="52"/>
      <c r="L68" s="52"/>
      <c r="M68" s="52"/>
      <c r="N68" s="52"/>
      <c r="O68" s="53"/>
      <c r="P68" s="23"/>
      <c r="Q68" s="24"/>
      <c r="R68" s="24"/>
      <c r="S68" s="24"/>
      <c r="T68" s="24"/>
      <c r="U68" s="24"/>
      <c r="V68" s="24"/>
      <c r="W68" s="24"/>
      <c r="X68" s="24"/>
      <c r="Y68" s="24"/>
      <c r="Z68" s="24"/>
      <c r="AA68" s="24"/>
      <c r="AB68" s="24"/>
      <c r="AC68" s="24"/>
      <c r="AD68" s="24"/>
      <c r="AE68" s="24"/>
      <c r="AF68" s="24"/>
      <c r="AG68" s="24"/>
      <c r="AH68" s="24"/>
      <c r="AI68" s="24"/>
      <c r="AJ68" s="24"/>
      <c r="AK68" s="24"/>
      <c r="AL68" s="24"/>
      <c r="AM68" s="25"/>
    </row>
    <row r="69" spans="1:61" ht="9.75" customHeight="1" x14ac:dyDescent="0.15">
      <c r="A69" s="26" t="s">
        <v>29</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8"/>
    </row>
    <row r="70" spans="1:61" ht="9.75" customHeight="1" x14ac:dyDescent="0.15">
      <c r="A70" s="29"/>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row>
    <row r="71" spans="1:61" ht="9.75" customHeight="1" x14ac:dyDescent="0.15">
      <c r="A71" s="48" t="s">
        <v>33</v>
      </c>
      <c r="B71" s="49"/>
      <c r="C71" s="49"/>
      <c r="D71" s="49"/>
      <c r="E71" s="49"/>
      <c r="F71" s="49"/>
      <c r="G71" s="49"/>
      <c r="H71" s="49"/>
      <c r="I71" s="49"/>
      <c r="J71" s="49"/>
      <c r="K71" s="49"/>
      <c r="L71" s="49"/>
      <c r="M71" s="49"/>
      <c r="N71" s="49"/>
      <c r="O71" s="50"/>
      <c r="P71" s="57"/>
      <c r="Q71" s="58"/>
      <c r="R71" s="58"/>
      <c r="S71" s="58"/>
      <c r="T71" s="58"/>
      <c r="U71" s="58"/>
      <c r="V71" s="58"/>
      <c r="W71" s="58"/>
      <c r="X71" s="58"/>
      <c r="Y71" s="58"/>
      <c r="Z71" s="58"/>
      <c r="AA71" s="58"/>
      <c r="AB71" s="58"/>
      <c r="AC71" s="58"/>
      <c r="AD71" s="58"/>
      <c r="AE71" s="58"/>
      <c r="AF71" s="58"/>
      <c r="AG71" s="58"/>
      <c r="AH71" s="58"/>
      <c r="AI71" s="58"/>
      <c r="AJ71" s="58"/>
      <c r="AK71" s="58"/>
      <c r="AL71" s="58"/>
      <c r="AM71" s="73"/>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54"/>
      <c r="P72" s="37" t="s">
        <v>38</v>
      </c>
      <c r="Q72" s="36" t="s">
        <v>92</v>
      </c>
      <c r="R72" s="36"/>
      <c r="S72" s="36"/>
      <c r="T72" s="36"/>
      <c r="U72" s="36"/>
      <c r="V72" s="36"/>
      <c r="W72" s="36"/>
      <c r="X72" s="55" t="s">
        <v>37</v>
      </c>
      <c r="Y72" s="55"/>
      <c r="Z72" s="55" t="s">
        <v>42</v>
      </c>
      <c r="AA72" s="55"/>
      <c r="AB72" s="55"/>
      <c r="AC72" s="55"/>
      <c r="AD72" s="55"/>
      <c r="AE72" s="55"/>
      <c r="AF72" s="55"/>
      <c r="AG72" s="55"/>
      <c r="AH72" s="55"/>
      <c r="AI72" s="55"/>
      <c r="AJ72" s="55"/>
      <c r="AK72" s="55"/>
      <c r="AL72" s="55"/>
      <c r="AM72" s="56"/>
    </row>
    <row r="73" spans="1:61" ht="9.75" customHeight="1" x14ac:dyDescent="0.15">
      <c r="A73" s="34"/>
      <c r="B73" s="35"/>
      <c r="C73" s="35"/>
      <c r="D73" s="35"/>
      <c r="E73" s="35"/>
      <c r="F73" s="35"/>
      <c r="G73" s="35"/>
      <c r="H73" s="35"/>
      <c r="I73" s="35"/>
      <c r="J73" s="35"/>
      <c r="K73" s="35"/>
      <c r="L73" s="35"/>
      <c r="M73" s="35"/>
      <c r="N73" s="35"/>
      <c r="O73" s="54"/>
      <c r="P73" s="37"/>
      <c r="Q73" s="36"/>
      <c r="R73" s="36"/>
      <c r="S73" s="36"/>
      <c r="T73" s="36"/>
      <c r="U73" s="36"/>
      <c r="V73" s="36"/>
      <c r="W73" s="36"/>
      <c r="X73" s="55"/>
      <c r="Y73" s="55"/>
      <c r="Z73" s="55" t="s">
        <v>66</v>
      </c>
      <c r="AA73" s="55"/>
      <c r="AB73" s="55"/>
      <c r="AC73" s="55"/>
      <c r="AD73" s="55"/>
      <c r="AE73" s="55" t="s">
        <v>68</v>
      </c>
      <c r="AF73" s="55"/>
      <c r="AG73" s="55"/>
      <c r="AH73" s="55"/>
      <c r="AI73" s="55"/>
      <c r="AJ73" s="55"/>
      <c r="AK73" s="55"/>
      <c r="AL73" s="55"/>
      <c r="AM73" s="56"/>
    </row>
    <row r="74" spans="1:61" ht="9.75" customHeight="1" x14ac:dyDescent="0.15">
      <c r="A74" s="51"/>
      <c r="B74" s="52"/>
      <c r="C74" s="52"/>
      <c r="D74" s="52"/>
      <c r="E74" s="52"/>
      <c r="F74" s="52"/>
      <c r="G74" s="52"/>
      <c r="H74" s="52"/>
      <c r="I74" s="52"/>
      <c r="J74" s="52"/>
      <c r="K74" s="52"/>
      <c r="L74" s="52"/>
      <c r="M74" s="52"/>
      <c r="N74" s="52"/>
      <c r="O74" s="53"/>
      <c r="P74" s="71"/>
      <c r="Q74" s="72"/>
      <c r="R74" s="72"/>
      <c r="S74" s="72"/>
      <c r="T74" s="72"/>
      <c r="U74" s="72"/>
      <c r="V74" s="72"/>
      <c r="W74" s="72"/>
      <c r="X74" s="72"/>
      <c r="Y74" s="72"/>
      <c r="Z74" s="72"/>
      <c r="AA74" s="72"/>
      <c r="AB74" s="72"/>
      <c r="AC74" s="72"/>
      <c r="AD74" s="72"/>
      <c r="AE74" s="72"/>
      <c r="AF74" s="72"/>
      <c r="AG74" s="72"/>
      <c r="AH74" s="72"/>
      <c r="AI74" s="72"/>
      <c r="AJ74" s="72"/>
      <c r="AK74" s="72"/>
      <c r="AL74" s="72"/>
      <c r="AM74" s="74"/>
    </row>
    <row r="75" spans="1:61" ht="9.7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26" t="s">
        <v>36</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8"/>
    </row>
    <row r="79" spans="1:61" ht="9.75" customHeight="1" x14ac:dyDescent="0.15">
      <c r="A79" s="29"/>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1"/>
    </row>
    <row r="80" spans="1:61" ht="9.75" customHeight="1" x14ac:dyDescent="0.15">
      <c r="A80" s="39" t="str">
        <f>IF(BF53=1,$CE$3,IF(OR(BF53=2,AND(BF53=3,BF63=2,BF71=2)),$CE$4,IF(OR(AND(BF53=3,BF71=1),AND(BF53=3,BF63=1),AND(BF53=4,BF63=2,BF71=2)),$CE$5,IF(OR(AND(BF53=4,BF63=1),AND(BF53=4,BF71=1),BF53=5),$CE$6,""))))</f>
        <v>基礎項目評価の実施が義務付けられる</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1"/>
      <c r="BE80" s="1" t="s">
        <v>77</v>
      </c>
      <c r="BF80" s="1">
        <f>IF(TRIM(A80)="","",IF(ISERROR(MATCH(A80,CE3:CE6,0)),"INPUT_ERROR",MATCH(A80,CE3:CE6,0)))</f>
        <v>2</v>
      </c>
      <c r="BH80" s="1">
        <v>18</v>
      </c>
      <c r="BI80" s="1" t="str">
        <f>"ITEM" &amp; BH80 &amp; BG80 &amp; "=" &amp; BF80</f>
        <v>ITEM18=2</v>
      </c>
    </row>
    <row r="81" spans="1:61" ht="9.75" customHeight="1" x14ac:dyDescent="0.15">
      <c r="A81" s="42"/>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4"/>
    </row>
    <row r="82" spans="1:61" ht="9.75" customHeight="1" x14ac:dyDescent="0.15">
      <c r="A82" s="4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7"/>
    </row>
    <row r="83" spans="1:61" ht="9.75" customHeight="1" x14ac:dyDescent="0.15">
      <c r="BI83" s="1" t="s">
        <v>86</v>
      </c>
    </row>
  </sheetData>
  <sheetProtection password="96F9" sheet="1" objects="1" scenarios="1" formatRows="0" selectLockedCells="1"/>
  <mergeCells count="86">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 ref="A53:O58"/>
    <mergeCell ref="P57:Y58"/>
    <mergeCell ref="A49:AM50"/>
    <mergeCell ref="P55:P56"/>
    <mergeCell ref="A51:AM52"/>
    <mergeCell ref="Z57:AM57"/>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J24:Y24"/>
    <mergeCell ref="A1:AM2"/>
    <mergeCell ref="A3:AM4"/>
    <mergeCell ref="A5:I6"/>
    <mergeCell ref="J5:AM6"/>
    <mergeCell ref="A12:I13"/>
    <mergeCell ref="J12:AM13"/>
    <mergeCell ref="J7:AM9"/>
    <mergeCell ref="J10:AM10"/>
    <mergeCell ref="J11:AM11"/>
    <mergeCell ref="A7:I11"/>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P59:AM60"/>
    <mergeCell ref="A61:AM62"/>
    <mergeCell ref="E59:O60"/>
    <mergeCell ref="A59:D60"/>
    <mergeCell ref="Q64:W65"/>
    <mergeCell ref="P64:P65"/>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4294967295"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77"/>
      <c r="AQ5" s="78"/>
      <c r="AR5" s="78"/>
      <c r="AS5" s="78"/>
      <c r="AT5" s="79"/>
      <c r="AU5" s="61"/>
      <c r="AV5" s="61"/>
      <c r="AW5" s="61"/>
      <c r="AX5" s="61"/>
      <c r="AY5" s="61"/>
      <c r="AZ5" s="61"/>
      <c r="BA5" s="61"/>
      <c r="BB5" s="61"/>
      <c r="BC5" s="61"/>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77"/>
      <c r="AQ6" s="78"/>
      <c r="AR6" s="78"/>
      <c r="AS6" s="78"/>
      <c r="AT6" s="79"/>
      <c r="AU6" s="61"/>
      <c r="AV6" s="61"/>
      <c r="AW6" s="61"/>
      <c r="AX6" s="61"/>
      <c r="AY6" s="61"/>
      <c r="AZ6" s="61"/>
      <c r="BA6" s="61"/>
      <c r="BB6" s="61"/>
      <c r="BC6" s="61"/>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77"/>
      <c r="AQ7" s="78"/>
      <c r="AR7" s="78"/>
      <c r="AS7" s="78"/>
      <c r="AT7" s="79"/>
      <c r="AU7" s="61"/>
      <c r="AV7" s="61"/>
      <c r="AW7" s="61"/>
      <c r="AX7" s="61"/>
      <c r="AY7" s="61"/>
      <c r="AZ7" s="61"/>
      <c r="BA7" s="61"/>
      <c r="BB7" s="61"/>
      <c r="BC7" s="61"/>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77"/>
      <c r="AQ8" s="78"/>
      <c r="AR8" s="78"/>
      <c r="AS8" s="78"/>
      <c r="AT8" s="79"/>
      <c r="AU8" s="61"/>
      <c r="AV8" s="61"/>
      <c r="AW8" s="61"/>
      <c r="AX8" s="61"/>
      <c r="AY8" s="61"/>
      <c r="AZ8" s="61"/>
      <c r="BA8" s="61"/>
      <c r="BB8" s="61"/>
      <c r="BC8" s="61"/>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77"/>
      <c r="AQ9" s="78"/>
      <c r="AR9" s="78"/>
      <c r="AS9" s="78"/>
      <c r="AT9" s="79"/>
      <c r="AU9" s="61"/>
      <c r="AV9" s="61"/>
      <c r="AW9" s="61"/>
      <c r="AX9" s="61"/>
      <c r="AY9" s="61"/>
      <c r="AZ9" s="61"/>
      <c r="BA9" s="61"/>
      <c r="BB9" s="61"/>
      <c r="BC9" s="61"/>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77"/>
      <c r="AQ10" s="78"/>
      <c r="AR10" s="78"/>
      <c r="AS10" s="78"/>
      <c r="AT10" s="79"/>
      <c r="AU10" s="61"/>
      <c r="AV10" s="61"/>
      <c r="AW10" s="61"/>
      <c r="AX10" s="61"/>
      <c r="AY10" s="61"/>
      <c r="AZ10" s="61"/>
      <c r="BA10" s="61"/>
      <c r="BB10" s="61"/>
      <c r="BC10" s="61"/>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77"/>
      <c r="AQ11" s="78"/>
      <c r="AR11" s="78"/>
      <c r="AS11" s="78"/>
      <c r="AT11" s="79"/>
      <c r="AU11" s="61"/>
      <c r="AV11" s="61"/>
      <c r="AW11" s="61"/>
      <c r="AX11" s="61"/>
      <c r="AY11" s="61"/>
      <c r="AZ11" s="61"/>
      <c r="BA11" s="61"/>
      <c r="BB11" s="61"/>
      <c r="BC11" s="61"/>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77"/>
      <c r="AQ12" s="78"/>
      <c r="AR12" s="78"/>
      <c r="AS12" s="78"/>
      <c r="AT12" s="79"/>
      <c r="AU12" s="61"/>
      <c r="AV12" s="61"/>
      <c r="AW12" s="61"/>
      <c r="AX12" s="61"/>
      <c r="AY12" s="61"/>
      <c r="AZ12" s="61"/>
      <c r="BA12" s="61"/>
      <c r="BB12" s="61"/>
      <c r="BC12" s="61"/>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77"/>
      <c r="AQ13" s="78"/>
      <c r="AR13" s="78"/>
      <c r="AS13" s="78"/>
      <c r="AT13" s="79"/>
      <c r="AU13" s="61"/>
      <c r="AV13" s="61"/>
      <c r="AW13" s="61"/>
      <c r="AX13" s="61"/>
      <c r="AY13" s="61"/>
      <c r="AZ13" s="61"/>
      <c r="BA13" s="61"/>
      <c r="BB13" s="61"/>
      <c r="BC13" s="61"/>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77"/>
      <c r="AQ14" s="78"/>
      <c r="AR14" s="78"/>
      <c r="AS14" s="78"/>
      <c r="AT14" s="79"/>
      <c r="AU14" s="61"/>
      <c r="AV14" s="61"/>
      <c r="AW14" s="61"/>
      <c r="AX14" s="61"/>
      <c r="AY14" s="61"/>
      <c r="AZ14" s="61"/>
      <c r="BA14" s="61"/>
      <c r="BB14" s="61"/>
      <c r="BC14" s="61"/>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77"/>
      <c r="AQ15" s="78"/>
      <c r="AR15" s="78"/>
      <c r="AS15" s="78"/>
      <c r="AT15" s="79"/>
      <c r="AU15" s="61"/>
      <c r="AV15" s="61"/>
      <c r="AW15" s="61"/>
      <c r="AX15" s="61"/>
      <c r="AY15" s="61"/>
      <c r="AZ15" s="61"/>
      <c r="BA15" s="61"/>
      <c r="BB15" s="61"/>
      <c r="BC15" s="61"/>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77"/>
      <c r="AQ16" s="78"/>
      <c r="AR16" s="78"/>
      <c r="AS16" s="78"/>
      <c r="AT16" s="79"/>
      <c r="AU16" s="61"/>
      <c r="AV16" s="61"/>
      <c r="AW16" s="61"/>
      <c r="AX16" s="61"/>
      <c r="AY16" s="61"/>
      <c r="AZ16" s="61"/>
      <c r="BA16" s="61"/>
      <c r="BB16" s="61"/>
      <c r="BC16" s="61"/>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77"/>
      <c r="AQ17" s="78"/>
      <c r="AR17" s="78"/>
      <c r="AS17" s="78"/>
      <c r="AT17" s="79"/>
      <c r="AU17" s="61"/>
      <c r="AV17" s="61"/>
      <c r="AW17" s="61"/>
      <c r="AX17" s="61"/>
      <c r="AY17" s="61"/>
      <c r="AZ17" s="61"/>
      <c r="BA17" s="61"/>
      <c r="BB17" s="61"/>
      <c r="BC17" s="61"/>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77"/>
      <c r="AQ18" s="78"/>
      <c r="AR18" s="78"/>
      <c r="AS18" s="78"/>
      <c r="AT18" s="79"/>
      <c r="AU18" s="61"/>
      <c r="AV18" s="61"/>
      <c r="AW18" s="61"/>
      <c r="AX18" s="61"/>
      <c r="AY18" s="61"/>
      <c r="AZ18" s="61"/>
      <c r="BA18" s="61"/>
      <c r="BB18" s="61"/>
      <c r="BC18" s="61"/>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77"/>
      <c r="AQ19" s="78"/>
      <c r="AR19" s="78"/>
      <c r="AS19" s="78"/>
      <c r="AT19" s="79"/>
      <c r="AU19" s="61"/>
      <c r="AV19" s="61"/>
      <c r="AW19" s="61"/>
      <c r="AX19" s="61"/>
      <c r="AY19" s="61"/>
      <c r="AZ19" s="61"/>
      <c r="BA19" s="61"/>
      <c r="BB19" s="61"/>
      <c r="BC19" s="61"/>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77"/>
      <c r="AQ20" s="78"/>
      <c r="AR20" s="78"/>
      <c r="AS20" s="78"/>
      <c r="AT20" s="79"/>
      <c r="AU20" s="61"/>
      <c r="AV20" s="61"/>
      <c r="AW20" s="61"/>
      <c r="AX20" s="61"/>
      <c r="AY20" s="61"/>
      <c r="AZ20" s="61"/>
      <c r="BA20" s="61"/>
      <c r="BB20" s="61"/>
      <c r="BC20" s="61"/>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77"/>
      <c r="AQ21" s="78"/>
      <c r="AR21" s="78"/>
      <c r="AS21" s="78"/>
      <c r="AT21" s="79"/>
      <c r="AU21" s="61"/>
      <c r="AV21" s="61"/>
      <c r="AW21" s="61"/>
      <c r="AX21" s="61"/>
      <c r="AY21" s="61"/>
      <c r="AZ21" s="61"/>
      <c r="BA21" s="61"/>
      <c r="BB21" s="61"/>
      <c r="BC21" s="61"/>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77"/>
      <c r="AQ22" s="78"/>
      <c r="AR22" s="78"/>
      <c r="AS22" s="78"/>
      <c r="AT22" s="79"/>
      <c r="AU22" s="61"/>
      <c r="AV22" s="61"/>
      <c r="AW22" s="61"/>
      <c r="AX22" s="61"/>
      <c r="AY22" s="61"/>
      <c r="AZ22" s="61"/>
      <c r="BA22" s="61"/>
      <c r="BB22" s="61"/>
      <c r="BC22" s="61"/>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77"/>
      <c r="AQ23" s="78"/>
      <c r="AR23" s="78"/>
      <c r="AS23" s="78"/>
      <c r="AT23" s="79"/>
      <c r="AU23" s="61"/>
      <c r="AV23" s="61"/>
      <c r="AW23" s="61"/>
      <c r="AX23" s="61"/>
      <c r="AY23" s="61"/>
      <c r="AZ23" s="61"/>
      <c r="BA23" s="61"/>
      <c r="BB23" s="61"/>
      <c r="BC23" s="61"/>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77"/>
      <c r="AQ24" s="78"/>
      <c r="AR24" s="78"/>
      <c r="AS24" s="78"/>
      <c r="AT24" s="79"/>
      <c r="AU24" s="61"/>
      <c r="AV24" s="61"/>
      <c r="AW24" s="61"/>
      <c r="AX24" s="61"/>
      <c r="AY24" s="61"/>
      <c r="AZ24" s="61"/>
      <c r="BA24" s="61"/>
      <c r="BB24" s="61"/>
      <c r="BC24" s="61"/>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77"/>
      <c r="AQ25" s="78"/>
      <c r="AR25" s="78"/>
      <c r="AS25" s="78"/>
      <c r="AT25" s="79"/>
      <c r="AU25" s="61"/>
      <c r="AV25" s="61"/>
      <c r="AW25" s="61"/>
      <c r="AX25" s="61"/>
      <c r="AY25" s="61"/>
      <c r="AZ25" s="61"/>
      <c r="BA25" s="61"/>
      <c r="BB25" s="61"/>
      <c r="BC25" s="61"/>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77"/>
      <c r="AQ26" s="78"/>
      <c r="AR26" s="78"/>
      <c r="AS26" s="78"/>
      <c r="AT26" s="79"/>
      <c r="AU26" s="61"/>
      <c r="AV26" s="61"/>
      <c r="AW26" s="61"/>
      <c r="AX26" s="61"/>
      <c r="AY26" s="61"/>
      <c r="AZ26" s="61"/>
      <c r="BA26" s="61"/>
      <c r="BB26" s="61"/>
      <c r="BC26" s="61"/>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77"/>
      <c r="AQ27" s="78"/>
      <c r="AR27" s="78"/>
      <c r="AS27" s="78"/>
      <c r="AT27" s="79"/>
      <c r="AU27" s="61"/>
      <c r="AV27" s="61"/>
      <c r="AW27" s="61"/>
      <c r="AX27" s="61"/>
      <c r="AY27" s="61"/>
      <c r="AZ27" s="61"/>
      <c r="BA27" s="61"/>
      <c r="BB27" s="61"/>
      <c r="BC27" s="61"/>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77"/>
      <c r="AQ28" s="78"/>
      <c r="AR28" s="78"/>
      <c r="AS28" s="78"/>
      <c r="AT28" s="79"/>
      <c r="AU28" s="61"/>
      <c r="AV28" s="61"/>
      <c r="AW28" s="61"/>
      <c r="AX28" s="61"/>
      <c r="AY28" s="61"/>
      <c r="AZ28" s="61"/>
      <c r="BA28" s="61"/>
      <c r="BB28" s="61"/>
      <c r="BC28" s="61"/>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77"/>
      <c r="AQ29" s="78"/>
      <c r="AR29" s="78"/>
      <c r="AS29" s="78"/>
      <c r="AT29" s="79"/>
      <c r="AU29" s="61"/>
      <c r="AV29" s="61"/>
      <c r="AW29" s="61"/>
      <c r="AX29" s="61"/>
      <c r="AY29" s="61"/>
      <c r="AZ29" s="61"/>
      <c r="BA29" s="61"/>
      <c r="BB29" s="61"/>
      <c r="BC29" s="61"/>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77"/>
      <c r="AQ30" s="78"/>
      <c r="AR30" s="78"/>
      <c r="AS30" s="78"/>
      <c r="AT30" s="79"/>
      <c r="AU30" s="61"/>
      <c r="AV30" s="61"/>
      <c r="AW30" s="61"/>
      <c r="AX30" s="61"/>
      <c r="AY30" s="61"/>
      <c r="AZ30" s="61"/>
      <c r="BA30" s="61"/>
      <c r="BB30" s="61"/>
      <c r="BC30" s="61"/>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77"/>
      <c r="AQ31" s="78"/>
      <c r="AR31" s="78"/>
      <c r="AS31" s="78"/>
      <c r="AT31" s="79"/>
      <c r="AU31" s="61"/>
      <c r="AV31" s="61"/>
      <c r="AW31" s="61"/>
      <c r="AX31" s="61"/>
      <c r="AY31" s="61"/>
      <c r="AZ31" s="61"/>
      <c r="BA31" s="61"/>
      <c r="BB31" s="61"/>
      <c r="BC31" s="61"/>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77"/>
      <c r="AQ32" s="78"/>
      <c r="AR32" s="78"/>
      <c r="AS32" s="78"/>
      <c r="AT32" s="79"/>
      <c r="AU32" s="61"/>
      <c r="AV32" s="61"/>
      <c r="AW32" s="61"/>
      <c r="AX32" s="61"/>
      <c r="AY32" s="61"/>
      <c r="AZ32" s="61"/>
      <c r="BA32" s="61"/>
      <c r="BB32" s="61"/>
      <c r="BC32" s="61"/>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77"/>
      <c r="AQ33" s="78"/>
      <c r="AR33" s="78"/>
      <c r="AS33" s="78"/>
      <c r="AT33" s="79"/>
      <c r="AU33" s="61"/>
      <c r="AV33" s="61"/>
      <c r="AW33" s="61"/>
      <c r="AX33" s="61"/>
      <c r="AY33" s="61"/>
      <c r="AZ33" s="61"/>
      <c r="BA33" s="61"/>
      <c r="BB33" s="61"/>
      <c r="BC33" s="61"/>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77"/>
      <c r="AQ34" s="78"/>
      <c r="AR34" s="78"/>
      <c r="AS34" s="78"/>
      <c r="AT34" s="79"/>
      <c r="AU34" s="61"/>
      <c r="AV34" s="61"/>
      <c r="AW34" s="61"/>
      <c r="AX34" s="61"/>
      <c r="AY34" s="61"/>
      <c r="AZ34" s="61"/>
      <c r="BA34" s="61"/>
      <c r="BB34" s="61"/>
      <c r="BC34" s="61"/>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77"/>
      <c r="AQ35" s="78"/>
      <c r="AR35" s="78"/>
      <c r="AS35" s="78"/>
      <c r="AT35" s="79"/>
      <c r="AU35" s="61"/>
      <c r="AV35" s="61"/>
      <c r="AW35" s="61"/>
      <c r="AX35" s="61"/>
      <c r="AY35" s="61"/>
      <c r="AZ35" s="61"/>
      <c r="BA35" s="61"/>
      <c r="BB35" s="61"/>
      <c r="BC35" s="61"/>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77"/>
      <c r="AQ36" s="78"/>
      <c r="AR36" s="78"/>
      <c r="AS36" s="78"/>
      <c r="AT36" s="79"/>
      <c r="AU36" s="61"/>
      <c r="AV36" s="61"/>
      <c r="AW36" s="61"/>
      <c r="AX36" s="61"/>
      <c r="AY36" s="61"/>
      <c r="AZ36" s="61"/>
      <c r="BA36" s="61"/>
      <c r="BB36" s="61"/>
      <c r="BC36" s="61"/>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77"/>
      <c r="AQ37" s="78"/>
      <c r="AR37" s="78"/>
      <c r="AS37" s="78"/>
      <c r="AT37" s="79"/>
      <c r="AU37" s="61"/>
      <c r="AV37" s="61"/>
      <c r="AW37" s="61"/>
      <c r="AX37" s="61"/>
      <c r="AY37" s="61"/>
      <c r="AZ37" s="61"/>
      <c r="BA37" s="61"/>
      <c r="BB37" s="61"/>
      <c r="BC37" s="61"/>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77"/>
      <c r="AQ38" s="78"/>
      <c r="AR38" s="78"/>
      <c r="AS38" s="78"/>
      <c r="AT38" s="79"/>
      <c r="AU38" s="61"/>
      <c r="AV38" s="61"/>
      <c r="AW38" s="61"/>
      <c r="AX38" s="61"/>
      <c r="AY38" s="61"/>
      <c r="AZ38" s="61"/>
      <c r="BA38" s="61"/>
      <c r="BB38" s="61"/>
      <c r="BC38" s="61"/>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77"/>
      <c r="AQ39" s="78"/>
      <c r="AR39" s="78"/>
      <c r="AS39" s="78"/>
      <c r="AT39" s="79"/>
      <c r="AU39" s="61"/>
      <c r="AV39" s="61"/>
      <c r="AW39" s="61"/>
      <c r="AX39" s="61"/>
      <c r="AY39" s="61"/>
      <c r="AZ39" s="61"/>
      <c r="BA39" s="61"/>
      <c r="BB39" s="61"/>
      <c r="BC39" s="61"/>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77"/>
      <c r="AQ40" s="78"/>
      <c r="AR40" s="78"/>
      <c r="AS40" s="78"/>
      <c r="AT40" s="79"/>
      <c r="AU40" s="61"/>
      <c r="AV40" s="61"/>
      <c r="AW40" s="61"/>
      <c r="AX40" s="61"/>
      <c r="AY40" s="61"/>
      <c r="AZ40" s="61"/>
      <c r="BA40" s="61"/>
      <c r="BB40" s="61"/>
      <c r="BC40" s="61"/>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77"/>
      <c r="AQ41" s="78"/>
      <c r="AR41" s="78"/>
      <c r="AS41" s="78"/>
      <c r="AT41" s="79"/>
      <c r="AU41" s="61"/>
      <c r="AV41" s="61"/>
      <c r="AW41" s="61"/>
      <c r="AX41" s="61"/>
      <c r="AY41" s="61"/>
      <c r="AZ41" s="61"/>
      <c r="BA41" s="61"/>
      <c r="BB41" s="61"/>
      <c r="BC41" s="61"/>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77"/>
      <c r="AQ42" s="78"/>
      <c r="AR42" s="78"/>
      <c r="AS42" s="78"/>
      <c r="AT42" s="79"/>
      <c r="AU42" s="61"/>
      <c r="AV42" s="61"/>
      <c r="AW42" s="61"/>
      <c r="AX42" s="61"/>
      <c r="AY42" s="61"/>
      <c r="AZ42" s="61"/>
      <c r="BA42" s="61"/>
      <c r="BB42" s="61"/>
      <c r="BC42" s="61"/>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77"/>
      <c r="AQ43" s="78"/>
      <c r="AR43" s="78"/>
      <c r="AS43" s="78"/>
      <c r="AT43" s="79"/>
      <c r="AU43" s="61"/>
      <c r="AV43" s="61"/>
      <c r="AW43" s="61"/>
      <c r="AX43" s="61"/>
      <c r="AY43" s="61"/>
      <c r="AZ43" s="61"/>
      <c r="BA43" s="61"/>
      <c r="BB43" s="61"/>
      <c r="BC43" s="61"/>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77"/>
      <c r="AQ44" s="78"/>
      <c r="AR44" s="78"/>
      <c r="AS44" s="78"/>
      <c r="AT44" s="79"/>
      <c r="AU44" s="61"/>
      <c r="AV44" s="61"/>
      <c r="AW44" s="61"/>
      <c r="AX44" s="61"/>
      <c r="AY44" s="61"/>
      <c r="AZ44" s="61"/>
      <c r="BA44" s="61"/>
      <c r="BB44" s="61"/>
      <c r="BC44" s="61"/>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77"/>
      <c r="AQ45" s="78"/>
      <c r="AR45" s="78"/>
      <c r="AS45" s="78"/>
      <c r="AT45" s="79"/>
      <c r="AU45" s="61"/>
      <c r="AV45" s="61"/>
      <c r="AW45" s="61"/>
      <c r="AX45" s="61"/>
      <c r="AY45" s="61"/>
      <c r="AZ45" s="61"/>
      <c r="BA45" s="61"/>
      <c r="BB45" s="61"/>
      <c r="BC45" s="61"/>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77"/>
      <c r="AQ46" s="78"/>
      <c r="AR46" s="78"/>
      <c r="AS46" s="78"/>
      <c r="AT46" s="79"/>
      <c r="AU46" s="61"/>
      <c r="AV46" s="61"/>
      <c r="AW46" s="61"/>
      <c r="AX46" s="61"/>
      <c r="AY46" s="61"/>
      <c r="AZ46" s="61"/>
      <c r="BA46" s="61"/>
      <c r="BB46" s="61"/>
      <c r="BC46" s="61"/>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77"/>
      <c r="AQ47" s="78"/>
      <c r="AR47" s="78"/>
      <c r="AS47" s="78"/>
      <c r="AT47" s="79"/>
      <c r="AU47" s="61"/>
      <c r="AV47" s="61"/>
      <c r="AW47" s="61"/>
      <c r="AX47" s="61"/>
      <c r="AY47" s="61"/>
      <c r="AZ47" s="61"/>
      <c r="BA47" s="61"/>
      <c r="BB47" s="61"/>
      <c r="BC47" s="61"/>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77"/>
      <c r="AQ48" s="78"/>
      <c r="AR48" s="78"/>
      <c r="AS48" s="78"/>
      <c r="AT48" s="79"/>
      <c r="AU48" s="61"/>
      <c r="AV48" s="61"/>
      <c r="AW48" s="61"/>
      <c r="AX48" s="61"/>
      <c r="AY48" s="61"/>
      <c r="AZ48" s="61"/>
      <c r="BA48" s="61"/>
      <c r="BB48" s="61"/>
      <c r="BC48" s="61"/>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77"/>
      <c r="AQ49" s="78"/>
      <c r="AR49" s="78"/>
      <c r="AS49" s="78"/>
      <c r="AT49" s="79"/>
      <c r="AU49" s="61"/>
      <c r="AV49" s="61"/>
      <c r="AW49" s="61"/>
      <c r="AX49" s="61"/>
      <c r="AY49" s="61"/>
      <c r="AZ49" s="61"/>
      <c r="BA49" s="61"/>
      <c r="BB49" s="61"/>
      <c r="BC49" s="61"/>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77"/>
      <c r="AQ50" s="78"/>
      <c r="AR50" s="78"/>
      <c r="AS50" s="78"/>
      <c r="AT50" s="79"/>
      <c r="AU50" s="61"/>
      <c r="AV50" s="61"/>
      <c r="AW50" s="61"/>
      <c r="AX50" s="61"/>
      <c r="AY50" s="61"/>
      <c r="AZ50" s="61"/>
      <c r="BA50" s="61"/>
      <c r="BB50" s="61"/>
      <c r="BC50" s="61"/>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77"/>
      <c r="AQ51" s="78"/>
      <c r="AR51" s="78"/>
      <c r="AS51" s="78"/>
      <c r="AT51" s="79"/>
      <c r="AU51" s="61"/>
      <c r="AV51" s="61"/>
      <c r="AW51" s="61"/>
      <c r="AX51" s="61"/>
      <c r="AY51" s="61"/>
      <c r="AZ51" s="61"/>
      <c r="BA51" s="61"/>
      <c r="BB51" s="61"/>
      <c r="BC51" s="61"/>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77"/>
      <c r="AQ52" s="78"/>
      <c r="AR52" s="78"/>
      <c r="AS52" s="78"/>
      <c r="AT52" s="79"/>
      <c r="AU52" s="61"/>
      <c r="AV52" s="61"/>
      <c r="AW52" s="61"/>
      <c r="AX52" s="61"/>
      <c r="AY52" s="61"/>
      <c r="AZ52" s="61"/>
      <c r="BA52" s="61"/>
      <c r="BB52" s="61"/>
      <c r="BC52" s="61"/>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77"/>
      <c r="AQ53" s="78"/>
      <c r="AR53" s="78"/>
      <c r="AS53" s="78"/>
      <c r="AT53" s="79"/>
      <c r="AU53" s="61"/>
      <c r="AV53" s="61"/>
      <c r="AW53" s="61"/>
      <c r="AX53" s="61"/>
      <c r="AY53" s="61"/>
      <c r="AZ53" s="61"/>
      <c r="BA53" s="61"/>
      <c r="BB53" s="61"/>
      <c r="BC53" s="61"/>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77"/>
      <c r="AQ54" s="78"/>
      <c r="AR54" s="78"/>
      <c r="AS54" s="78"/>
      <c r="AT54" s="79"/>
      <c r="AU54" s="61"/>
      <c r="AV54" s="61"/>
      <c r="AW54" s="61"/>
      <c r="AX54" s="61"/>
      <c r="AY54" s="61"/>
      <c r="AZ54" s="61"/>
      <c r="BA54" s="61"/>
      <c r="BB54" s="61"/>
      <c r="BC54" s="61"/>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77"/>
      <c r="AQ55" s="78"/>
      <c r="AR55" s="78"/>
      <c r="AS55" s="78"/>
      <c r="AT55" s="79"/>
      <c r="AU55" s="61"/>
      <c r="AV55" s="61"/>
      <c r="AW55" s="61"/>
      <c r="AX55" s="61"/>
      <c r="AY55" s="61"/>
      <c r="AZ55" s="61"/>
      <c r="BA55" s="61"/>
      <c r="BB55" s="61"/>
      <c r="BC55" s="61"/>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77"/>
      <c r="AQ56" s="78"/>
      <c r="AR56" s="78"/>
      <c r="AS56" s="78"/>
      <c r="AT56" s="79"/>
      <c r="AU56" s="61"/>
      <c r="AV56" s="61"/>
      <c r="AW56" s="61"/>
      <c r="AX56" s="61"/>
      <c r="AY56" s="61"/>
      <c r="AZ56" s="61"/>
      <c r="BA56" s="61"/>
      <c r="BB56" s="61"/>
      <c r="BC56" s="61"/>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77"/>
      <c r="AQ57" s="78"/>
      <c r="AR57" s="78"/>
      <c r="AS57" s="78"/>
      <c r="AT57" s="79"/>
      <c r="AU57" s="61"/>
      <c r="AV57" s="61"/>
      <c r="AW57" s="61"/>
      <c r="AX57" s="61"/>
      <c r="AY57" s="61"/>
      <c r="AZ57" s="61"/>
      <c r="BA57" s="61"/>
      <c r="BB57" s="61"/>
      <c r="BC57" s="61"/>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77"/>
      <c r="AQ58" s="78"/>
      <c r="AR58" s="78"/>
      <c r="AS58" s="78"/>
      <c r="AT58" s="79"/>
      <c r="AU58" s="61"/>
      <c r="AV58" s="61"/>
      <c r="AW58" s="61"/>
      <c r="AX58" s="61"/>
      <c r="AY58" s="61"/>
      <c r="AZ58" s="61"/>
      <c r="BA58" s="61"/>
      <c r="BB58" s="61"/>
      <c r="BC58" s="61"/>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77"/>
      <c r="AQ59" s="78"/>
      <c r="AR59" s="78"/>
      <c r="AS59" s="78"/>
      <c r="AT59" s="79"/>
      <c r="AU59" s="61"/>
      <c r="AV59" s="61"/>
      <c r="AW59" s="61"/>
      <c r="AX59" s="61"/>
      <c r="AY59" s="61"/>
      <c r="AZ59" s="61"/>
      <c r="BA59" s="61"/>
      <c r="BB59" s="61"/>
      <c r="BC59" s="61"/>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77"/>
      <c r="AQ60" s="78"/>
      <c r="AR60" s="78"/>
      <c r="AS60" s="78"/>
      <c r="AT60" s="79"/>
      <c r="AU60" s="61"/>
      <c r="AV60" s="61"/>
      <c r="AW60" s="61"/>
      <c r="AX60" s="61"/>
      <c r="AY60" s="61"/>
      <c r="AZ60" s="61"/>
      <c r="BA60" s="61"/>
      <c r="BB60" s="61"/>
      <c r="BC60" s="61"/>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77"/>
      <c r="AQ61" s="78"/>
      <c r="AR61" s="78"/>
      <c r="AS61" s="78"/>
      <c r="AT61" s="79"/>
      <c r="AU61" s="61"/>
      <c r="AV61" s="61"/>
      <c r="AW61" s="61"/>
      <c r="AX61" s="61"/>
      <c r="AY61" s="61"/>
      <c r="AZ61" s="61"/>
      <c r="BA61" s="61"/>
      <c r="BB61" s="61"/>
      <c r="BC61" s="61"/>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77"/>
      <c r="AQ62" s="78"/>
      <c r="AR62" s="78"/>
      <c r="AS62" s="78"/>
      <c r="AT62" s="79"/>
      <c r="AU62" s="61"/>
      <c r="AV62" s="61"/>
      <c r="AW62" s="61"/>
      <c r="AX62" s="61"/>
      <c r="AY62" s="61"/>
      <c r="AZ62" s="61"/>
      <c r="BA62" s="61"/>
      <c r="BB62" s="61"/>
      <c r="BC62" s="61"/>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77"/>
      <c r="AQ63" s="78"/>
      <c r="AR63" s="78"/>
      <c r="AS63" s="78"/>
      <c r="AT63" s="79"/>
      <c r="AU63" s="61"/>
      <c r="AV63" s="61"/>
      <c r="AW63" s="61"/>
      <c r="AX63" s="61"/>
      <c r="AY63" s="61"/>
      <c r="AZ63" s="61"/>
      <c r="BA63" s="61"/>
      <c r="BB63" s="61"/>
      <c r="BC63" s="61"/>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77"/>
      <c r="AQ64" s="78"/>
      <c r="AR64" s="78"/>
      <c r="AS64" s="78"/>
      <c r="AT64" s="79"/>
      <c r="AU64" s="61"/>
      <c r="AV64" s="61"/>
      <c r="AW64" s="61"/>
      <c r="AX64" s="61"/>
      <c r="AY64" s="61"/>
      <c r="AZ64" s="61"/>
      <c r="BA64" s="61"/>
      <c r="BB64" s="61"/>
      <c r="BC64" s="61"/>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77"/>
      <c r="AQ65" s="78"/>
      <c r="AR65" s="78"/>
      <c r="AS65" s="78"/>
      <c r="AT65" s="79"/>
      <c r="AU65" s="61"/>
      <c r="AV65" s="61"/>
      <c r="AW65" s="61"/>
      <c r="AX65" s="61"/>
      <c r="AY65" s="61"/>
      <c r="AZ65" s="61"/>
      <c r="BA65" s="61"/>
      <c r="BB65" s="61"/>
      <c r="BC65" s="61"/>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77"/>
      <c r="AQ66" s="78"/>
      <c r="AR66" s="78"/>
      <c r="AS66" s="78"/>
      <c r="AT66" s="79"/>
      <c r="AU66" s="61"/>
      <c r="AV66" s="61"/>
      <c r="AW66" s="61"/>
      <c r="AX66" s="61"/>
      <c r="AY66" s="61"/>
      <c r="AZ66" s="61"/>
      <c r="BA66" s="61"/>
      <c r="BB66" s="61"/>
      <c r="BC66" s="61"/>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77"/>
      <c r="AQ67" s="78"/>
      <c r="AR67" s="78"/>
      <c r="AS67" s="78"/>
      <c r="AT67" s="79"/>
      <c r="AU67" s="61"/>
      <c r="AV67" s="61"/>
      <c r="AW67" s="61"/>
      <c r="AX67" s="61"/>
      <c r="AY67" s="61"/>
      <c r="AZ67" s="61"/>
      <c r="BA67" s="61"/>
      <c r="BB67" s="61"/>
      <c r="BC67" s="61"/>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77"/>
      <c r="AQ68" s="78"/>
      <c r="AR68" s="78"/>
      <c r="AS68" s="78"/>
      <c r="AT68" s="79"/>
      <c r="AU68" s="61"/>
      <c r="AV68" s="61"/>
      <c r="AW68" s="61"/>
      <c r="AX68" s="61"/>
      <c r="AY68" s="61"/>
      <c r="AZ68" s="61"/>
      <c r="BA68" s="61"/>
      <c r="BB68" s="61"/>
      <c r="BC68" s="61"/>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77"/>
      <c r="AQ69" s="78"/>
      <c r="AR69" s="78"/>
      <c r="AS69" s="78"/>
      <c r="AT69" s="79"/>
      <c r="AU69" s="61"/>
      <c r="AV69" s="61"/>
      <c r="AW69" s="61"/>
      <c r="AX69" s="61"/>
      <c r="AY69" s="61"/>
      <c r="AZ69" s="61"/>
      <c r="BA69" s="61"/>
      <c r="BB69" s="61"/>
      <c r="BC69" s="61"/>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77"/>
      <c r="AQ70" s="78"/>
      <c r="AR70" s="78"/>
      <c r="AS70" s="78"/>
      <c r="AT70" s="79"/>
      <c r="AU70" s="61"/>
      <c r="AV70" s="61"/>
      <c r="AW70" s="61"/>
      <c r="AX70" s="61"/>
      <c r="AY70" s="61"/>
      <c r="AZ70" s="61"/>
      <c r="BA70" s="61"/>
      <c r="BB70" s="61"/>
      <c r="BC70" s="61"/>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77"/>
      <c r="AQ71" s="78"/>
      <c r="AR71" s="78"/>
      <c r="AS71" s="78"/>
      <c r="AT71" s="79"/>
      <c r="AU71" s="61"/>
      <c r="AV71" s="61"/>
      <c r="AW71" s="61"/>
      <c r="AX71" s="61"/>
      <c r="AY71" s="61"/>
      <c r="AZ71" s="61"/>
      <c r="BA71" s="61"/>
      <c r="BB71" s="61"/>
      <c r="BC71" s="61"/>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77"/>
      <c r="AQ72" s="78"/>
      <c r="AR72" s="78"/>
      <c r="AS72" s="78"/>
      <c r="AT72" s="79"/>
      <c r="AU72" s="61"/>
      <c r="AV72" s="61"/>
      <c r="AW72" s="61"/>
      <c r="AX72" s="61"/>
      <c r="AY72" s="61"/>
      <c r="AZ72" s="61"/>
      <c r="BA72" s="61"/>
      <c r="BB72" s="61"/>
      <c r="BC72" s="61"/>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77"/>
      <c r="AQ73" s="78"/>
      <c r="AR73" s="78"/>
      <c r="AS73" s="78"/>
      <c r="AT73" s="79"/>
      <c r="AU73" s="61"/>
      <c r="AV73" s="61"/>
      <c r="AW73" s="61"/>
      <c r="AX73" s="61"/>
      <c r="AY73" s="61"/>
      <c r="AZ73" s="61"/>
      <c r="BA73" s="61"/>
      <c r="BB73" s="61"/>
      <c r="BC73" s="61"/>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77"/>
      <c r="AQ74" s="78"/>
      <c r="AR74" s="78"/>
      <c r="AS74" s="78"/>
      <c r="AT74" s="79"/>
      <c r="AU74" s="61"/>
      <c r="AV74" s="61"/>
      <c r="AW74" s="61"/>
      <c r="AX74" s="61"/>
      <c r="AY74" s="61"/>
      <c r="AZ74" s="61"/>
      <c r="BA74" s="61"/>
      <c r="BB74" s="61"/>
      <c r="BC74" s="61"/>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77"/>
      <c r="AQ75" s="78"/>
      <c r="AR75" s="78"/>
      <c r="AS75" s="78"/>
      <c r="AT75" s="79"/>
      <c r="AU75" s="61"/>
      <c r="AV75" s="61"/>
      <c r="AW75" s="61"/>
      <c r="AX75" s="61"/>
      <c r="AY75" s="61"/>
      <c r="AZ75" s="61"/>
      <c r="BA75" s="61"/>
      <c r="BB75" s="61"/>
      <c r="BC75" s="61"/>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77"/>
      <c r="AQ76" s="78"/>
      <c r="AR76" s="78"/>
      <c r="AS76" s="78"/>
      <c r="AT76" s="79"/>
      <c r="AU76" s="61"/>
      <c r="AV76" s="61"/>
      <c r="AW76" s="61"/>
      <c r="AX76" s="61"/>
      <c r="AY76" s="61"/>
      <c r="AZ76" s="61"/>
      <c r="BA76" s="61"/>
      <c r="BB76" s="61"/>
      <c r="BC76" s="61"/>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77"/>
      <c r="AQ77" s="78"/>
      <c r="AR77" s="78"/>
      <c r="AS77" s="78"/>
      <c r="AT77" s="79"/>
      <c r="AU77" s="61"/>
      <c r="AV77" s="61"/>
      <c r="AW77" s="61"/>
      <c r="AX77" s="61"/>
      <c r="AY77" s="61"/>
      <c r="AZ77" s="61"/>
      <c r="BA77" s="61"/>
      <c r="BB77" s="61"/>
      <c r="BC77" s="61"/>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77"/>
      <c r="AQ78" s="78"/>
      <c r="AR78" s="78"/>
      <c r="AS78" s="78"/>
      <c r="AT78" s="79"/>
      <c r="AU78" s="61"/>
      <c r="AV78" s="61"/>
      <c r="AW78" s="61"/>
      <c r="AX78" s="61"/>
      <c r="AY78" s="61"/>
      <c r="AZ78" s="61"/>
      <c r="BA78" s="61"/>
      <c r="BB78" s="61"/>
      <c r="BC78" s="61"/>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77"/>
      <c r="AQ79" s="78"/>
      <c r="AR79" s="78"/>
      <c r="AS79" s="78"/>
      <c r="AT79" s="79"/>
      <c r="AU79" s="61"/>
      <c r="AV79" s="61"/>
      <c r="AW79" s="61"/>
      <c r="AX79" s="61"/>
      <c r="AY79" s="61"/>
      <c r="AZ79" s="61"/>
      <c r="BA79" s="61"/>
      <c r="BB79" s="61"/>
      <c r="BC79" s="61"/>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77"/>
      <c r="AQ80" s="78"/>
      <c r="AR80" s="78"/>
      <c r="AS80" s="78"/>
      <c r="AT80" s="79"/>
      <c r="AU80" s="61"/>
      <c r="AV80" s="61"/>
      <c r="AW80" s="61"/>
      <c r="AX80" s="61"/>
      <c r="AY80" s="61"/>
      <c r="AZ80" s="61"/>
      <c r="BA80" s="61"/>
      <c r="BB80" s="61"/>
      <c r="BC80" s="61"/>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77"/>
      <c r="AQ81" s="78"/>
      <c r="AR81" s="78"/>
      <c r="AS81" s="78"/>
      <c r="AT81" s="79"/>
      <c r="AU81" s="61"/>
      <c r="AV81" s="61"/>
      <c r="AW81" s="61"/>
      <c r="AX81" s="61"/>
      <c r="AY81" s="61"/>
      <c r="AZ81" s="61"/>
      <c r="BA81" s="61"/>
      <c r="BB81" s="61"/>
      <c r="BC81" s="61"/>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77"/>
      <c r="AQ82" s="78"/>
      <c r="AR82" s="78"/>
      <c r="AS82" s="78"/>
      <c r="AT82" s="79"/>
      <c r="AU82" s="61"/>
      <c r="AV82" s="61"/>
      <c r="AW82" s="61"/>
      <c r="AX82" s="61"/>
      <c r="AY82" s="61"/>
      <c r="AZ82" s="61"/>
      <c r="BA82" s="61"/>
      <c r="BB82" s="61"/>
      <c r="BC82" s="61"/>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77"/>
      <c r="AQ83" s="78"/>
      <c r="AR83" s="78"/>
      <c r="AS83" s="78"/>
      <c r="AT83" s="79"/>
      <c r="AU83" s="61"/>
      <c r="AV83" s="61"/>
      <c r="AW83" s="61"/>
      <c r="AX83" s="61"/>
      <c r="AY83" s="61"/>
      <c r="AZ83" s="61"/>
      <c r="BA83" s="61"/>
      <c r="BB83" s="61"/>
      <c r="BC83" s="61"/>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77"/>
      <c r="AQ84" s="78"/>
      <c r="AR84" s="78"/>
      <c r="AS84" s="78"/>
      <c r="AT84" s="79"/>
      <c r="AU84" s="61"/>
      <c r="AV84" s="61"/>
      <c r="AW84" s="61"/>
      <c r="AX84" s="61"/>
      <c r="AY84" s="61"/>
      <c r="AZ84" s="61"/>
      <c r="BA84" s="61"/>
      <c r="BB84" s="61"/>
      <c r="BC84" s="61"/>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77"/>
      <c r="AQ85" s="78"/>
      <c r="AR85" s="78"/>
      <c r="AS85" s="78"/>
      <c r="AT85" s="79"/>
      <c r="AU85" s="61"/>
      <c r="AV85" s="61"/>
      <c r="AW85" s="61"/>
      <c r="AX85" s="61"/>
      <c r="AY85" s="61"/>
      <c r="AZ85" s="61"/>
      <c r="BA85" s="61"/>
      <c r="BB85" s="61"/>
      <c r="BC85" s="61"/>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77"/>
      <c r="AQ86" s="78"/>
      <c r="AR86" s="78"/>
      <c r="AS86" s="78"/>
      <c r="AT86" s="79"/>
      <c r="AU86" s="61"/>
      <c r="AV86" s="61"/>
      <c r="AW86" s="61"/>
      <c r="AX86" s="61"/>
      <c r="AY86" s="61"/>
      <c r="AZ86" s="61"/>
      <c r="BA86" s="61"/>
      <c r="BB86" s="61"/>
      <c r="BC86" s="61"/>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77"/>
      <c r="AQ87" s="78"/>
      <c r="AR87" s="78"/>
      <c r="AS87" s="78"/>
      <c r="AT87" s="79"/>
      <c r="AU87" s="61"/>
      <c r="AV87" s="61"/>
      <c r="AW87" s="61"/>
      <c r="AX87" s="61"/>
      <c r="AY87" s="61"/>
      <c r="AZ87" s="61"/>
      <c r="BA87" s="61"/>
      <c r="BB87" s="61"/>
      <c r="BC87" s="61"/>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77"/>
      <c r="AQ88" s="78"/>
      <c r="AR88" s="78"/>
      <c r="AS88" s="78"/>
      <c r="AT88" s="79"/>
      <c r="AU88" s="61"/>
      <c r="AV88" s="61"/>
      <c r="AW88" s="61"/>
      <c r="AX88" s="61"/>
      <c r="AY88" s="61"/>
      <c r="AZ88" s="61"/>
      <c r="BA88" s="61"/>
      <c r="BB88" s="61"/>
      <c r="BC88" s="61"/>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77"/>
      <c r="AQ89" s="78"/>
      <c r="AR89" s="78"/>
      <c r="AS89" s="78"/>
      <c r="AT89" s="79"/>
      <c r="AU89" s="61"/>
      <c r="AV89" s="61"/>
      <c r="AW89" s="61"/>
      <c r="AX89" s="61"/>
      <c r="AY89" s="61"/>
      <c r="AZ89" s="61"/>
      <c r="BA89" s="61"/>
      <c r="BB89" s="61"/>
      <c r="BC89" s="61"/>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77"/>
      <c r="AQ90" s="78"/>
      <c r="AR90" s="78"/>
      <c r="AS90" s="78"/>
      <c r="AT90" s="79"/>
      <c r="AU90" s="61"/>
      <c r="AV90" s="61"/>
      <c r="AW90" s="61"/>
      <c r="AX90" s="61"/>
      <c r="AY90" s="61"/>
      <c r="AZ90" s="61"/>
      <c r="BA90" s="61"/>
      <c r="BB90" s="61"/>
      <c r="BC90" s="61"/>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77"/>
      <c r="AQ91" s="78"/>
      <c r="AR91" s="78"/>
      <c r="AS91" s="78"/>
      <c r="AT91" s="79"/>
      <c r="AU91" s="61"/>
      <c r="AV91" s="61"/>
      <c r="AW91" s="61"/>
      <c r="AX91" s="61"/>
      <c r="AY91" s="61"/>
      <c r="AZ91" s="61"/>
      <c r="BA91" s="61"/>
      <c r="BB91" s="61"/>
      <c r="BC91" s="61"/>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77"/>
      <c r="AQ92" s="78"/>
      <c r="AR92" s="78"/>
      <c r="AS92" s="78"/>
      <c r="AT92" s="79"/>
      <c r="AU92" s="61"/>
      <c r="AV92" s="61"/>
      <c r="AW92" s="61"/>
      <c r="AX92" s="61"/>
      <c r="AY92" s="61"/>
      <c r="AZ92" s="61"/>
      <c r="BA92" s="61"/>
      <c r="BB92" s="61"/>
      <c r="BC92" s="61"/>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77"/>
      <c r="AQ93" s="78"/>
      <c r="AR93" s="78"/>
      <c r="AS93" s="78"/>
      <c r="AT93" s="79"/>
      <c r="AU93" s="61"/>
      <c r="AV93" s="61"/>
      <c r="AW93" s="61"/>
      <c r="AX93" s="61"/>
      <c r="AY93" s="61"/>
      <c r="AZ93" s="61"/>
      <c r="BA93" s="61"/>
      <c r="BB93" s="61"/>
      <c r="BC93" s="61"/>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77"/>
      <c r="AQ94" s="78"/>
      <c r="AR94" s="78"/>
      <c r="AS94" s="78"/>
      <c r="AT94" s="79"/>
      <c r="AU94" s="61"/>
      <c r="AV94" s="61"/>
      <c r="AW94" s="61"/>
      <c r="AX94" s="61"/>
      <c r="AY94" s="61"/>
      <c r="AZ94" s="61"/>
      <c r="BA94" s="61"/>
      <c r="BB94" s="61"/>
      <c r="BC94" s="61"/>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77"/>
      <c r="AQ95" s="78"/>
      <c r="AR95" s="78"/>
      <c r="AS95" s="78"/>
      <c r="AT95" s="79"/>
      <c r="AU95" s="61"/>
      <c r="AV95" s="61"/>
      <c r="AW95" s="61"/>
      <c r="AX95" s="61"/>
      <c r="AY95" s="61"/>
      <c r="AZ95" s="61"/>
      <c r="BA95" s="61"/>
      <c r="BB95" s="61"/>
      <c r="BC95" s="61"/>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77"/>
      <c r="AQ96" s="78"/>
      <c r="AR96" s="78"/>
      <c r="AS96" s="78"/>
      <c r="AT96" s="79"/>
      <c r="AU96" s="61"/>
      <c r="AV96" s="61"/>
      <c r="AW96" s="61"/>
      <c r="AX96" s="61"/>
      <c r="AY96" s="61"/>
      <c r="AZ96" s="61"/>
      <c r="BA96" s="61"/>
      <c r="BB96" s="61"/>
      <c r="BC96" s="61"/>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77"/>
      <c r="AQ97" s="78"/>
      <c r="AR97" s="78"/>
      <c r="AS97" s="78"/>
      <c r="AT97" s="79"/>
      <c r="AU97" s="61"/>
      <c r="AV97" s="61"/>
      <c r="AW97" s="61"/>
      <c r="AX97" s="61"/>
      <c r="AY97" s="61"/>
      <c r="AZ97" s="61"/>
      <c r="BA97" s="61"/>
      <c r="BB97" s="61"/>
      <c r="BC97" s="61"/>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77"/>
      <c r="AQ98" s="78"/>
      <c r="AR98" s="78"/>
      <c r="AS98" s="78"/>
      <c r="AT98" s="79"/>
      <c r="AU98" s="61"/>
      <c r="AV98" s="61"/>
      <c r="AW98" s="61"/>
      <c r="AX98" s="61"/>
      <c r="AY98" s="61"/>
      <c r="AZ98" s="61"/>
      <c r="BA98" s="61"/>
      <c r="BB98" s="61"/>
      <c r="BC98" s="61"/>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77"/>
      <c r="AQ99" s="78"/>
      <c r="AR99" s="78"/>
      <c r="AS99" s="78"/>
      <c r="AT99" s="79"/>
      <c r="AU99" s="61"/>
      <c r="AV99" s="61"/>
      <c r="AW99" s="61"/>
      <c r="AX99" s="61"/>
      <c r="AY99" s="61"/>
      <c r="AZ99" s="61"/>
      <c r="BA99" s="61"/>
      <c r="BB99" s="61"/>
      <c r="BC99" s="61"/>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77"/>
      <c r="AQ100" s="78"/>
      <c r="AR100" s="78"/>
      <c r="AS100" s="78"/>
      <c r="AT100" s="79"/>
      <c r="AU100" s="61"/>
      <c r="AV100" s="61"/>
      <c r="AW100" s="61"/>
      <c r="AX100" s="61"/>
      <c r="AY100" s="61"/>
      <c r="AZ100" s="61"/>
      <c r="BA100" s="61"/>
      <c r="BB100" s="61"/>
      <c r="BC100" s="61"/>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77"/>
      <c r="AQ101" s="78"/>
      <c r="AR101" s="78"/>
      <c r="AS101" s="78"/>
      <c r="AT101" s="79"/>
      <c r="AU101" s="61"/>
      <c r="AV101" s="61"/>
      <c r="AW101" s="61"/>
      <c r="AX101" s="61"/>
      <c r="AY101" s="61"/>
      <c r="AZ101" s="61"/>
      <c r="BA101" s="61"/>
      <c r="BB101" s="61"/>
      <c r="BC101" s="61"/>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77"/>
      <c r="AQ102" s="78"/>
      <c r="AR102" s="78"/>
      <c r="AS102" s="78"/>
      <c r="AT102" s="79"/>
      <c r="AU102" s="61"/>
      <c r="AV102" s="61"/>
      <c r="AW102" s="61"/>
      <c r="AX102" s="61"/>
      <c r="AY102" s="61"/>
      <c r="AZ102" s="61"/>
      <c r="BA102" s="61"/>
      <c r="BB102" s="61"/>
      <c r="BC102" s="61"/>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77"/>
      <c r="AQ103" s="78"/>
      <c r="AR103" s="78"/>
      <c r="AS103" s="78"/>
      <c r="AT103" s="79"/>
      <c r="AU103" s="61"/>
      <c r="AV103" s="61"/>
      <c r="AW103" s="61"/>
      <c r="AX103" s="61"/>
      <c r="AY103" s="61"/>
      <c r="AZ103" s="61"/>
      <c r="BA103" s="61"/>
      <c r="BB103" s="61"/>
      <c r="BC103" s="61"/>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U25:BC25"/>
    <mergeCell ref="A26:D26"/>
    <mergeCell ref="E26:M26"/>
    <mergeCell ref="N26:AA26"/>
    <mergeCell ref="AB26:AO26"/>
    <mergeCell ref="AP26:AT26"/>
    <mergeCell ref="AU26:BC26"/>
    <mergeCell ref="A25:D25"/>
    <mergeCell ref="E25:M25"/>
    <mergeCell ref="N25:AA25"/>
    <mergeCell ref="AB25:AO25"/>
    <mergeCell ref="AP25:AT25"/>
    <mergeCell ref="AU23:BC23"/>
    <mergeCell ref="A24:D24"/>
    <mergeCell ref="E24:M24"/>
    <mergeCell ref="N24:AA24"/>
    <mergeCell ref="AB24:AO24"/>
    <mergeCell ref="AP24:AT24"/>
    <mergeCell ref="AU24:BC24"/>
    <mergeCell ref="A23:D23"/>
    <mergeCell ref="E23:M23"/>
    <mergeCell ref="N23:AA23"/>
    <mergeCell ref="AB23:AO23"/>
    <mergeCell ref="AP23:AT23"/>
    <mergeCell ref="AU21:BC21"/>
    <mergeCell ref="A22:D22"/>
    <mergeCell ref="E22:M22"/>
    <mergeCell ref="N22:AA22"/>
    <mergeCell ref="AB22:AO22"/>
    <mergeCell ref="AP22:AT22"/>
    <mergeCell ref="AU22:BC22"/>
    <mergeCell ref="A21:D21"/>
    <mergeCell ref="E21:M21"/>
    <mergeCell ref="N21:AA21"/>
    <mergeCell ref="AB21:AO21"/>
    <mergeCell ref="AP21:AT21"/>
    <mergeCell ref="AU19:BC19"/>
    <mergeCell ref="A20:D20"/>
    <mergeCell ref="E20:M20"/>
    <mergeCell ref="N20:AA20"/>
    <mergeCell ref="AB20:AO20"/>
    <mergeCell ref="AP20:AT20"/>
    <mergeCell ref="AU20:BC20"/>
    <mergeCell ref="A19:D19"/>
    <mergeCell ref="E19:M19"/>
    <mergeCell ref="N19:AA19"/>
    <mergeCell ref="AB19:AO19"/>
    <mergeCell ref="AP19:AT19"/>
    <mergeCell ref="AU17:BC17"/>
    <mergeCell ref="A18:D18"/>
    <mergeCell ref="E18:M18"/>
    <mergeCell ref="N18:AA18"/>
    <mergeCell ref="AB18:AO18"/>
    <mergeCell ref="AP18:AT18"/>
    <mergeCell ref="AU18:BC18"/>
    <mergeCell ref="A17:D17"/>
    <mergeCell ref="E17:M17"/>
    <mergeCell ref="N17:AA17"/>
    <mergeCell ref="AB17:AO17"/>
    <mergeCell ref="AP17:AT17"/>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1:BC2"/>
    <mergeCell ref="A3:D4"/>
    <mergeCell ref="E3:M4"/>
    <mergeCell ref="N3:AA4"/>
    <mergeCell ref="AB3:AO4"/>
    <mergeCell ref="AP3:AT4"/>
    <mergeCell ref="AU3:BC4"/>
    <mergeCell ref="A5:D5"/>
    <mergeCell ref="E5:M5"/>
    <mergeCell ref="N5:AA5"/>
    <mergeCell ref="AB5:AO5"/>
    <mergeCell ref="AP5:AT5"/>
    <mergeCell ref="AU5:BC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62AF529-AE81-4814-85FE-C81D08CC082D}">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F4227EF7-9177-4981-A231-C91CD3AC8037}">
  <ds:schemaRefs>
    <ds:schemaRef ds:uri="http://schemas.microsoft.com/sharepoint/v3/contenttype/forms"/>
  </ds:schemaRefs>
</ds:datastoreItem>
</file>

<file path=customXml/itemProps3.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伊庭　祐作</dc:creator>
  <cp:lastModifiedBy>大阪府</cp:lastModifiedBy>
  <cp:lastPrinted>2015-06-09T03:04:20Z</cp:lastPrinted>
  <dcterms:created xsi:type="dcterms:W3CDTF">2010-08-24T08:00:05Z</dcterms:created>
  <dcterms:modified xsi:type="dcterms:W3CDTF">2015-07-08T10:30:27Z</dcterms:modified>
</cp:coreProperties>
</file>