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15" yWindow="65521" windowWidth="10260" windowHeight="8685" tabRatio="823" activeTab="0"/>
  </bookViews>
  <sheets>
    <sheet name="実施計画書　耐震改修（体育館以外）" sheetId="1" r:id="rId1"/>
    <sheet name="実施計画書　耐震改修（体育館）" sheetId="2" r:id="rId2"/>
    <sheet name="実施計画書　耐震改築（体育館以外） " sheetId="3" r:id="rId3"/>
    <sheet name="実施計画書　耐震改築（体育館）" sheetId="4" r:id="rId4"/>
    <sheet name="＜記入例＞実施計画書　耐震改修（体育館以外）" sheetId="5" r:id="rId5"/>
  </sheets>
  <definedNames>
    <definedName name="_xlnm.Print_Area" localSheetId="4">'＜記入例＞実施計画書　耐震改修（体育館以外）'!$A$1:$T$70</definedName>
    <definedName name="_xlnm.Print_Area" localSheetId="1">'実施計画書　耐震改修（体育館）'!$A$1:$T$68</definedName>
    <definedName name="_xlnm.Print_Area" localSheetId="0">'実施計画書　耐震改修（体育館以外）'!$A$1:$T$70</definedName>
    <definedName name="_xlnm.Print_Area" localSheetId="3">'実施計画書　耐震改築（体育館）'!$A$1:$T$77</definedName>
    <definedName name="_xlnm.Print_Area" localSheetId="2">'実施計画書　耐震改築（体育館以外） '!$A$1:$T$77</definedName>
  </definedNames>
  <calcPr fullCalcOnLoad="1"/>
</workbook>
</file>

<file path=xl/sharedStrings.xml><?xml version="1.0" encoding="utf-8"?>
<sst xmlns="http://schemas.openxmlformats.org/spreadsheetml/2006/main" count="604" uniqueCount="133">
  <si>
    <t>円</t>
  </si>
  <si>
    <t>電話番号</t>
  </si>
  <si>
    <t>担当者名</t>
  </si>
  <si>
    <t>学校・園名</t>
  </si>
  <si>
    <t>ＦＡＸ番号</t>
  </si>
  <si>
    <t>耐震診断の方法</t>
  </si>
  <si>
    <t>階数</t>
  </si>
  <si>
    <t>構造</t>
  </si>
  <si>
    <t>（１）　実際の経費</t>
  </si>
  <si>
    <t>階</t>
  </si>
  <si>
    <t>建物の名称</t>
  </si>
  <si>
    <t>延べ床面積</t>
  </si>
  <si>
    <t>業者選定の方法</t>
  </si>
  <si>
    <t>　年　月　日</t>
  </si>
  <si>
    <t>※複数建物を申請する場合、建物ごとに別葉で作成すること。</t>
  </si>
  <si>
    <t>＜添付書類＞</t>
  </si>
  <si>
    <t>　年　　月</t>
  </si>
  <si>
    <t>耐震診断実施日</t>
  </si>
  <si>
    <t>耐震診断実施者名</t>
  </si>
  <si>
    <t>（資格）</t>
  </si>
  <si>
    <t>（氏名）</t>
  </si>
  <si>
    <t>実績単価</t>
  </si>
  <si>
    <t>合計（工事費等）</t>
  </si>
  <si>
    <t>建物の種別</t>
  </si>
  <si>
    <t>改修前Is値(i)</t>
  </si>
  <si>
    <t>改修後Is値(ii)</t>
  </si>
  <si>
    <t>校舎</t>
  </si>
  <si>
    <t>講堂</t>
  </si>
  <si>
    <t>屋内運動場</t>
  </si>
  <si>
    <t>寄宿舎</t>
  </si>
  <si>
    <t>食堂</t>
  </si>
  <si>
    <t>課外活動施設</t>
  </si>
  <si>
    <t>学外研修施設</t>
  </si>
  <si>
    <t>申請内訳２別添</t>
  </si>
  <si>
    <t>　・その他参考となる資料</t>
  </si>
  <si>
    <t>法人負担額</t>
  </si>
  <si>
    <t>㎡</t>
  </si>
  <si>
    <t>耐震改修</t>
  </si>
  <si>
    <t>建築年月</t>
  </si>
  <si>
    <t xml:space="preserve"> 　</t>
  </si>
  <si>
    <t>総事業費</t>
  </si>
  <si>
    <t>国庫補助金見込額（文部科学省）</t>
  </si>
  <si>
    <t>その他補助金見込額</t>
  </si>
  <si>
    <t>←</t>
  </si>
  <si>
    <t>その他教育施設</t>
  </si>
  <si>
    <t>総事業費（実施設計費）</t>
  </si>
  <si>
    <t>総事業費（工事費）</t>
  </si>
  <si>
    <t>補助対象部分（実施設計費）</t>
  </si>
  <si>
    <t>補助対象部分（工事費）</t>
  </si>
  <si>
    <t>府補助金見込額</t>
  </si>
  <si>
    <t>　※〔D〕の算出方法　・・・・・　実績単価÷（〔C〕×１０）×（〔B〕×１０）</t>
  </si>
  <si>
    <t>補助対象面積〔A〕</t>
  </si>
  <si>
    <t>0.7－(i)〔B〕</t>
  </si>
  <si>
    <t>(ii)－(i)〔C〕</t>
  </si>
  <si>
    <t>Is値0.1あたりに換算した実績単価〔D〕</t>
  </si>
  <si>
    <t>基準単価〔E〕</t>
  </si>
  <si>
    <t>（２）　Is値を0.1引き上げるための補助単価〔F〕</t>
  </si>
  <si>
    <t>〔G〕＝〔A〕×〔F〕×（〔B〕×10）</t>
  </si>
  <si>
    <t>学校法人等名</t>
  </si>
  <si>
    <t>入札  ／  随意契約（３者以上による見積合わせ）</t>
  </si>
  <si>
    <t>（３）　補助対象経費上限額〔G〕</t>
  </si>
  <si>
    <t>〔D〕と〔E〕のいずれか少ない額〔F〕</t>
  </si>
  <si>
    <t xml:space="preserve">SRC ／ RC ／ S </t>
  </si>
  <si>
    <t>耐震化実施計画書（耐震改修）</t>
  </si>
  <si>
    <t>耐震改築</t>
  </si>
  <si>
    <t>申請内訳３別添</t>
  </si>
  <si>
    <t>１　補助対象施設の概要＜体育館以外の教育施設等の場合＞　</t>
  </si>
  <si>
    <t>改築前建物の名称</t>
  </si>
  <si>
    <t xml:space="preserve">SRC ／ RC ／ S </t>
  </si>
  <si>
    <t>建物全体の延べ床面積〔A〕</t>
  </si>
  <si>
    <t>㎡</t>
  </si>
  <si>
    <t>撤去（予定）年月</t>
  </si>
  <si>
    <t>補助対象にかかる部分の延べ床面積〔B〕</t>
  </si>
  <si>
    <t>0.7－(i)〔C〕</t>
  </si>
  <si>
    <t>改築後建物の名称</t>
  </si>
  <si>
    <t xml:space="preserve">RC ／ SRC ／ S </t>
  </si>
  <si>
    <t>建物全体の延べ床面積〔D〕</t>
  </si>
  <si>
    <t>補助対象にかかる部分の延べ床面積〔E〕</t>
  </si>
  <si>
    <t>４　補助対象面積〔F〕</t>
  </si>
  <si>
    <t>〔F〕（〔B〕と〔E〕のいずれか小さい面積）</t>
  </si>
  <si>
    <t>５　補助対象経費＜体育館以外の教育施設等の場合＞　</t>
  </si>
  <si>
    <t>総事業費（実施設計費等）</t>
  </si>
  <si>
    <t>補助対象部分（実施設計費等）</t>
  </si>
  <si>
    <t>実績単価〔G〕</t>
  </si>
  <si>
    <t>（２）　Is値を0.1引き上げるための補助単価〔I〕</t>
  </si>
  <si>
    <t xml:space="preserve"> 　</t>
  </si>
  <si>
    <t>基準単価〔H〕</t>
  </si>
  <si>
    <t>〔G〕と〔H〕のいずれか小さい額〔I〕</t>
  </si>
  <si>
    <t>（３）　補助対象経費上限額〔J〕</t>
  </si>
  <si>
    <t>〔J〕＝〔F〕×〔I〕×（〔C〕×10）</t>
  </si>
  <si>
    <t>←</t>
  </si>
  <si>
    <t>耐震化実施計画書（耐震改築）</t>
  </si>
  <si>
    <t>３　総工事費の積算状況　　　（できている・できていない）</t>
  </si>
  <si>
    <t>２　耐震診断結果　　　（耐震診断ができている・できていない（実施予定：　　　年　　月））</t>
  </si>
  <si>
    <t>３　補助事業の概要　（改築建物の設計ができている・いない（実施予定：　　　年　　月））</t>
  </si>
  <si>
    <t>５　補助事業の実施計画</t>
  </si>
  <si>
    <t>実施設計　　　</t>
  </si>
  <si>
    <t>年</t>
  </si>
  <si>
    <t>月</t>
  </si>
  <si>
    <t>（</t>
  </si>
  <si>
    <t>（</t>
  </si>
  <si>
    <t>）</t>
  </si>
  <si>
    <t>）</t>
  </si>
  <si>
    <t>工事契約予定年月</t>
  </si>
  <si>
    <t>工事着工予定年月</t>
  </si>
  <si>
    <t>　・耐震診断報告書等の写し（耐震補強工事前後のIs値がわかる部分のみ）：診断実施済みの場合</t>
  </si>
  <si>
    <t>　・工事予定建物の計画図面（様式自由）：実施設計済みの場合</t>
  </si>
  <si>
    <t>１　補助対象施設の概要＜体育館の場合＞　</t>
  </si>
  <si>
    <t>体育館</t>
  </si>
  <si>
    <t>（２）　補助単価〔F〕</t>
  </si>
  <si>
    <t>〔G〕＝〔A〕×〔F〕</t>
  </si>
  <si>
    <t>●●●●</t>
  </si>
  <si>
    <t>●●●●高等学校</t>
  </si>
  <si>
    <t>▲▲▲▲</t>
  </si>
  <si>
    <t>ＸＸＸ－ＸＸＸ－ＸＸＸＸ</t>
  </si>
  <si>
    <t>■■■－■■■－■■■■</t>
  </si>
  <si>
    <t>本館</t>
  </si>
  <si>
    <t>昭和４５年１２月</t>
  </si>
  <si>
    <t>２　耐震診断結果（耐震診断ができている・できていない（実施予定：　　　年　　月））</t>
  </si>
  <si>
    <t>工事竣工予定年月</t>
  </si>
  <si>
    <t>実績単価〔D〕</t>
  </si>
  <si>
    <t>５　補助対象経費＜体育館の場合＞　</t>
  </si>
  <si>
    <t xml:space="preserve">    年度大阪府私立学校耐震化緊急対策事業費補助金</t>
  </si>
  <si>
    <t>うち借入金</t>
  </si>
  <si>
    <t xml:space="preserve">    年度大阪府私立学校耐震化緊急対策事業費補助金</t>
  </si>
  <si>
    <t xml:space="preserve">    年度大阪府私立学校耐震化緊急対策事業費補助金</t>
  </si>
  <si>
    <t>令和元年5月10日</t>
  </si>
  <si>
    <t xml:space="preserve"> 年度大阪府私立学校耐震化緊急対策事業費補助金</t>
  </si>
  <si>
    <t>　・工事費、実施設計費に係る入札の内容が分かる書類又は見積書の写し（３者以上）：実施済みの場合</t>
  </si>
  <si>
    <t>４　財源の内訳　（判明していれば記載してください）</t>
  </si>
  <si>
    <t>　・補助対象施設の延べ床面積、階数、建築年月が分かる書類</t>
  </si>
  <si>
    <t>４　財源の内訳</t>
  </si>
  <si>
    <t>４　財源の内訳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</si>
</sst>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 ;[Red]\-#,##0\ "/>
    <numFmt numFmtId="180" formatCode="0.0"/>
    <numFmt numFmtId="181" formatCode="0.0%"/>
    <numFmt numFmtId="182" formatCode="0.000_ "/>
    <numFmt numFmtId="183" formatCode="0.00_ "/>
    <numFmt numFmtId="184" formatCode="0.0_ "/>
    <numFmt numFmtId="185" formatCode="0.000%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▲ &quot;#,##0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i/>
      <u val="single"/>
      <sz val="11"/>
      <color indexed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6"/>
      <color indexed="12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  <font>
      <sz val="16"/>
      <color rgb="FF0000FF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10" xfId="61" applyFont="1" applyBorder="1" applyAlignment="1">
      <alignment vertic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>
      <alignment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6" fillId="0" borderId="0" xfId="61" applyFont="1">
      <alignment/>
      <protection/>
    </xf>
    <xf numFmtId="176" fontId="10" fillId="0" borderId="0" xfId="61" applyNumberFormat="1" applyFont="1" applyBorder="1" applyAlignment="1">
      <alignment vertical="center"/>
      <protection/>
    </xf>
    <xf numFmtId="176" fontId="7" fillId="0" borderId="0" xfId="61" applyNumberFormat="1" applyFont="1" applyBorder="1" applyAlignment="1">
      <alignment vertical="center"/>
      <protection/>
    </xf>
    <xf numFmtId="179" fontId="7" fillId="0" borderId="0" xfId="49" applyNumberFormat="1" applyFont="1" applyFill="1" applyBorder="1" applyAlignment="1">
      <alignment vertical="center"/>
    </xf>
    <xf numFmtId="179" fontId="7" fillId="0" borderId="10" xfId="49" applyNumberFormat="1" applyFont="1" applyFill="1" applyBorder="1" applyAlignment="1">
      <alignment vertical="center"/>
    </xf>
    <xf numFmtId="179" fontId="7" fillId="0" borderId="0" xfId="49" applyNumberFormat="1" applyFont="1" applyFill="1" applyBorder="1" applyAlignment="1">
      <alignment horizontal="right" vertical="center"/>
    </xf>
    <xf numFmtId="0" fontId="0" fillId="0" borderId="0" xfId="61" applyFont="1" applyAlignment="1">
      <alignment horizontal="left" vertical="center"/>
      <protection/>
    </xf>
    <xf numFmtId="176" fontId="7" fillId="0" borderId="13" xfId="61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7" fillId="0" borderId="12" xfId="61" applyFont="1" applyFill="1" applyBorder="1" applyAlignment="1">
      <alignment horizontal="left" vertical="center"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 applyAlignment="1">
      <alignment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Font="1" applyFill="1">
      <alignment/>
      <protection/>
    </xf>
    <xf numFmtId="0" fontId="11" fillId="0" borderId="0" xfId="61" applyFont="1" applyFill="1" applyAlignment="1">
      <alignment vertical="center"/>
      <protection/>
    </xf>
    <xf numFmtId="176" fontId="10" fillId="0" borderId="0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/>
      <protection/>
    </xf>
    <xf numFmtId="176" fontId="9" fillId="0" borderId="10" xfId="61" applyNumberFormat="1" applyFont="1" applyFill="1" applyBorder="1" applyAlignment="1">
      <alignment vertical="center"/>
      <protection/>
    </xf>
    <xf numFmtId="0" fontId="13" fillId="0" borderId="15" xfId="61" applyFont="1" applyFill="1" applyBorder="1" applyAlignment="1">
      <alignment vertical="center"/>
      <protection/>
    </xf>
    <xf numFmtId="176" fontId="12" fillId="0" borderId="10" xfId="61" applyNumberFormat="1" applyFont="1" applyFill="1" applyBorder="1" applyAlignment="1">
      <alignment horizontal="center" vertical="center" wrapText="1"/>
      <protection/>
    </xf>
    <xf numFmtId="176" fontId="12" fillId="0" borderId="0" xfId="61" applyNumberFormat="1" applyFont="1" applyFill="1" applyBorder="1" applyAlignment="1">
      <alignment horizontal="center" vertical="center"/>
      <protection/>
    </xf>
    <xf numFmtId="176" fontId="7" fillId="0" borderId="10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7" fillId="0" borderId="0" xfId="61" applyFont="1" applyFill="1">
      <alignment/>
      <protection/>
    </xf>
    <xf numFmtId="0" fontId="57" fillId="0" borderId="0" xfId="61" applyFont="1">
      <alignment/>
      <protection/>
    </xf>
    <xf numFmtId="0" fontId="58" fillId="0" borderId="0" xfId="61" applyFont="1" applyFill="1" applyAlignment="1">
      <alignment vertical="center"/>
      <protection/>
    </xf>
    <xf numFmtId="0" fontId="7" fillId="6" borderId="13" xfId="61" applyFont="1" applyFill="1" applyBorder="1" applyAlignment="1">
      <alignment horizontal="center" vertical="center"/>
      <protection/>
    </xf>
    <xf numFmtId="0" fontId="5" fillId="0" borderId="16" xfId="61" applyFont="1" applyFill="1" applyBorder="1">
      <alignment/>
      <protection/>
    </xf>
    <xf numFmtId="0" fontId="5" fillId="0" borderId="17" xfId="61" applyFont="1" applyFill="1" applyBorder="1">
      <alignment/>
      <protection/>
    </xf>
    <xf numFmtId="0" fontId="5" fillId="0" borderId="18" xfId="61" applyFont="1" applyFill="1" applyBorder="1">
      <alignment/>
      <protection/>
    </xf>
    <xf numFmtId="0" fontId="5" fillId="0" borderId="19" xfId="61" applyFont="1" applyFill="1" applyBorder="1">
      <alignment/>
      <protection/>
    </xf>
    <xf numFmtId="0" fontId="5" fillId="0" borderId="20" xfId="61" applyFont="1" applyFill="1" applyBorder="1">
      <alignment/>
      <protection/>
    </xf>
    <xf numFmtId="0" fontId="5" fillId="0" borderId="21" xfId="61" applyFont="1" applyFill="1" applyBorder="1">
      <alignment/>
      <protection/>
    </xf>
    <xf numFmtId="0" fontId="5" fillId="0" borderId="22" xfId="61" applyFont="1" applyFill="1" applyBorder="1">
      <alignment/>
      <protection/>
    </xf>
    <xf numFmtId="0" fontId="5" fillId="0" borderId="23" xfId="61" applyFont="1" applyFill="1" applyBorder="1">
      <alignment/>
      <protection/>
    </xf>
    <xf numFmtId="0" fontId="7" fillId="0" borderId="24" xfId="61" applyFont="1" applyFill="1" applyBorder="1" applyAlignment="1">
      <alignment horizontal="left" vertical="center" indent="1"/>
      <protection/>
    </xf>
    <xf numFmtId="38" fontId="59" fillId="0" borderId="14" xfId="49" applyFont="1" applyFill="1" applyBorder="1" applyAlignment="1">
      <alignment horizontal="right" vertical="center" shrinkToFit="1"/>
    </xf>
    <xf numFmtId="38" fontId="59" fillId="0" borderId="12" xfId="49" applyFont="1" applyFill="1" applyBorder="1" applyAlignment="1">
      <alignment horizontal="right" vertical="center" shrinkToFit="1"/>
    </xf>
    <xf numFmtId="0" fontId="8" fillId="0" borderId="0" xfId="61" applyFont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left" vertical="center" shrinkToFit="1"/>
      <protection/>
    </xf>
    <xf numFmtId="0" fontId="5" fillId="0" borderId="12" xfId="61" applyFont="1" applyBorder="1" applyAlignment="1">
      <alignment horizontal="left" vertical="center" shrinkToFit="1"/>
      <protection/>
    </xf>
    <xf numFmtId="0" fontId="5" fillId="0" borderId="13" xfId="61" applyFont="1" applyBorder="1" applyAlignment="1">
      <alignment horizontal="left" vertical="center" shrinkToFit="1"/>
      <protection/>
    </xf>
    <xf numFmtId="38" fontId="8" fillId="0" borderId="12" xfId="49" applyFont="1" applyFill="1" applyBorder="1" applyAlignment="1">
      <alignment horizontal="right" vertical="center" shrinkToFit="1"/>
    </xf>
    <xf numFmtId="38" fontId="8" fillId="0" borderId="14" xfId="49" applyFont="1" applyFill="1" applyBorder="1" applyAlignment="1">
      <alignment horizontal="right" vertical="center" shrinkToFit="1"/>
    </xf>
    <xf numFmtId="2" fontId="8" fillId="0" borderId="14" xfId="61" applyNumberFormat="1" applyFont="1" applyFill="1" applyBorder="1" applyAlignment="1">
      <alignment horizontal="center" vertical="center" shrinkToFit="1"/>
      <protection/>
    </xf>
    <xf numFmtId="2" fontId="8" fillId="0" borderId="12" xfId="61" applyNumberFormat="1" applyFont="1" applyFill="1" applyBorder="1" applyAlignment="1">
      <alignment horizontal="center" vertical="center" shrinkToFit="1"/>
      <protection/>
    </xf>
    <xf numFmtId="2" fontId="8" fillId="0" borderId="13" xfId="61" applyNumberFormat="1" applyFont="1" applyFill="1" applyBorder="1" applyAlignment="1">
      <alignment horizontal="center" vertical="center" shrinkToFit="1"/>
      <protection/>
    </xf>
    <xf numFmtId="0" fontId="59" fillId="6" borderId="14" xfId="61" applyFont="1" applyFill="1" applyBorder="1" applyAlignment="1">
      <alignment horizontal="center" vertical="center" shrinkToFit="1"/>
      <protection/>
    </xf>
    <xf numFmtId="0" fontId="59" fillId="6" borderId="12" xfId="61" applyFont="1" applyFill="1" applyBorder="1" applyAlignment="1">
      <alignment horizontal="center" vertical="center" shrinkToFit="1"/>
      <protection/>
    </xf>
    <xf numFmtId="0" fontId="59" fillId="6" borderId="13" xfId="61" applyFont="1" applyFill="1" applyBorder="1" applyAlignment="1">
      <alignment horizontal="center" vertical="center" shrinkToFit="1"/>
      <protection/>
    </xf>
    <xf numFmtId="0" fontId="7" fillId="0" borderId="30" xfId="61" applyFont="1" applyFill="1" applyBorder="1" applyAlignment="1">
      <alignment horizontal="center" vertical="center"/>
      <protection/>
    </xf>
    <xf numFmtId="38" fontId="59" fillId="6" borderId="14" xfId="49" applyFont="1" applyFill="1" applyBorder="1" applyAlignment="1">
      <alignment horizontal="right" vertical="center" shrinkToFit="1"/>
    </xf>
    <xf numFmtId="38" fontId="59" fillId="6" borderId="12" xfId="49" applyFont="1" applyFill="1" applyBorder="1" applyAlignment="1">
      <alignment horizontal="right" vertical="center" shrinkToFit="1"/>
    </xf>
    <xf numFmtId="38" fontId="59" fillId="6" borderId="14" xfId="49" applyFont="1" applyFill="1" applyBorder="1" applyAlignment="1">
      <alignment horizontal="right" vertical="center"/>
    </xf>
    <xf numFmtId="38" fontId="59" fillId="6" borderId="12" xfId="49" applyFont="1" applyFill="1" applyBorder="1" applyAlignment="1">
      <alignment horizontal="right" vertical="center"/>
    </xf>
    <xf numFmtId="0" fontId="6" fillId="0" borderId="11" xfId="61" applyFont="1" applyFill="1" applyBorder="1" applyAlignment="1">
      <alignment horizontal="left" vertical="center" wrapText="1" shrinkToFit="1"/>
      <protection/>
    </xf>
    <xf numFmtId="0" fontId="6" fillId="0" borderId="11" xfId="61" applyFont="1" applyFill="1" applyBorder="1" applyAlignment="1">
      <alignment horizontal="left" vertical="center" shrinkToFit="1"/>
      <protection/>
    </xf>
    <xf numFmtId="0" fontId="7" fillId="0" borderId="30" xfId="61" applyFont="1" applyFill="1" applyBorder="1" applyAlignment="1">
      <alignment horizontal="center" vertical="center" shrinkToFit="1"/>
      <protection/>
    </xf>
    <xf numFmtId="176" fontId="12" fillId="0" borderId="14" xfId="61" applyNumberFormat="1" applyFont="1" applyFill="1" applyBorder="1" applyAlignment="1">
      <alignment horizontal="center" vertical="center"/>
      <protection/>
    </xf>
    <xf numFmtId="176" fontId="12" fillId="0" borderId="12" xfId="61" applyNumberFormat="1" applyFont="1" applyFill="1" applyBorder="1" applyAlignment="1">
      <alignment horizontal="center" vertical="center"/>
      <protection/>
    </xf>
    <xf numFmtId="176" fontId="12" fillId="0" borderId="13" xfId="61" applyNumberFormat="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left" vertical="center" indent="1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7" fillId="0" borderId="31" xfId="61" applyFont="1" applyFill="1" applyBorder="1" applyAlignment="1">
      <alignment horizontal="left" vertical="center" indent="1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14" xfId="61" applyFont="1" applyFill="1" applyBorder="1" applyAlignment="1">
      <alignment horizontal="center" vertical="center" shrinkToFit="1"/>
      <protection/>
    </xf>
    <xf numFmtId="0" fontId="8" fillId="0" borderId="12" xfId="61" applyFont="1" applyFill="1" applyBorder="1" applyAlignment="1">
      <alignment horizontal="center" vertical="center" shrinkToFit="1"/>
      <protection/>
    </xf>
    <xf numFmtId="0" fontId="8" fillId="0" borderId="13" xfId="61" applyFont="1" applyFill="1" applyBorder="1" applyAlignment="1">
      <alignment horizontal="center" vertical="center" shrinkToFit="1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left" vertical="center"/>
      <protection/>
    </xf>
    <xf numFmtId="0" fontId="5" fillId="0" borderId="12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left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12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5" fillId="0" borderId="14" xfId="61" applyFont="1" applyFill="1" applyBorder="1" applyAlignment="1">
      <alignment horizontal="left" vertical="center" shrinkToFit="1"/>
      <protection/>
    </xf>
    <xf numFmtId="0" fontId="5" fillId="0" borderId="12" xfId="61" applyFont="1" applyFill="1" applyBorder="1" applyAlignment="1">
      <alignment horizontal="left" vertical="center" shrinkToFit="1"/>
      <protection/>
    </xf>
    <xf numFmtId="0" fontId="5" fillId="0" borderId="13" xfId="61" applyFont="1" applyFill="1" applyBorder="1" applyAlignment="1">
      <alignment horizontal="left" vertical="center" shrinkToFit="1"/>
      <protection/>
    </xf>
    <xf numFmtId="0" fontId="5" fillId="0" borderId="28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29" xfId="61" applyFont="1" applyFill="1" applyBorder="1" applyAlignment="1">
      <alignment horizontal="center" vertical="center"/>
      <protection/>
    </xf>
    <xf numFmtId="58" fontId="7" fillId="0" borderId="14" xfId="61" applyNumberFormat="1" applyFont="1" applyFill="1" applyBorder="1" applyAlignment="1">
      <alignment horizontal="center" vertical="center"/>
      <protection/>
    </xf>
    <xf numFmtId="0" fontId="60" fillId="0" borderId="0" xfId="61" applyFont="1" applyFill="1" applyAlignment="1">
      <alignment vertical="center"/>
      <protection/>
    </xf>
    <xf numFmtId="0" fontId="61" fillId="0" borderId="0" xfId="61" applyFont="1" applyFill="1">
      <alignment/>
      <protection/>
    </xf>
    <xf numFmtId="0" fontId="60" fillId="0" borderId="30" xfId="61" applyFont="1" applyFill="1" applyBorder="1" applyAlignment="1">
      <alignment horizontal="left" vertical="center" indent="1"/>
      <protection/>
    </xf>
    <xf numFmtId="0" fontId="60" fillId="0" borderId="31" xfId="61" applyFont="1" applyFill="1" applyBorder="1" applyAlignment="1">
      <alignment horizontal="left" vertical="center" indent="1"/>
      <protection/>
    </xf>
    <xf numFmtId="0" fontId="60" fillId="0" borderId="24" xfId="61" applyFont="1" applyFill="1" applyBorder="1" applyAlignment="1">
      <alignment horizontal="left" vertical="center" indent="1"/>
      <protection/>
    </xf>
    <xf numFmtId="0" fontId="60" fillId="0" borderId="14" xfId="61" applyFont="1" applyFill="1" applyBorder="1" applyAlignment="1">
      <alignment horizontal="left" vertical="center"/>
      <protection/>
    </xf>
    <xf numFmtId="0" fontId="60" fillId="0" borderId="12" xfId="61" applyFont="1" applyFill="1" applyBorder="1" applyAlignment="1">
      <alignment horizontal="left" vertical="center"/>
      <protection/>
    </xf>
    <xf numFmtId="0" fontId="60" fillId="0" borderId="13" xfId="61" applyFont="1" applyFill="1" applyBorder="1" applyAlignment="1">
      <alignment horizontal="left" vertical="center"/>
      <protection/>
    </xf>
    <xf numFmtId="0" fontId="62" fillId="0" borderId="0" xfId="61" applyFont="1" applyFill="1" applyBorder="1" applyAlignment="1">
      <alignment horizontal="left" vertical="center"/>
      <protection/>
    </xf>
    <xf numFmtId="0" fontId="62" fillId="0" borderId="0" xfId="61" applyFont="1" applyFill="1" applyBorder="1" applyAlignment="1">
      <alignment horizontal="center" vertical="center"/>
      <protection/>
    </xf>
    <xf numFmtId="0" fontId="63" fillId="0" borderId="0" xfId="61" applyFont="1" applyFill="1" applyBorder="1" applyAlignment="1">
      <alignment horizontal="center" vertical="center"/>
      <protection/>
    </xf>
    <xf numFmtId="0" fontId="62" fillId="0" borderId="0" xfId="61" applyFont="1" applyFill="1" applyAlignment="1">
      <alignment vertical="center"/>
      <protection/>
    </xf>
    <xf numFmtId="0" fontId="63" fillId="0" borderId="0" xfId="61" applyFont="1" applyFill="1" applyAlignment="1">
      <alignment vertical="center"/>
      <protection/>
    </xf>
    <xf numFmtId="0" fontId="62" fillId="0" borderId="0" xfId="61" applyFont="1" applyFill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45</xdr:row>
      <xdr:rowOff>228600</xdr:rowOff>
    </xdr:from>
    <xdr:to>
      <xdr:col>19</xdr:col>
      <xdr:colOff>342900</xdr:colOff>
      <xdr:row>49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0620375"/>
          <a:ext cx="1400175" cy="7048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49</xdr:row>
      <xdr:rowOff>142875</xdr:rowOff>
    </xdr:from>
    <xdr:to>
      <xdr:col>17</xdr:col>
      <xdr:colOff>342900</xdr:colOff>
      <xdr:row>50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1325225"/>
          <a:ext cx="1905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49</xdr:row>
      <xdr:rowOff>133350</xdr:rowOff>
    </xdr:from>
    <xdr:to>
      <xdr:col>17</xdr:col>
      <xdr:colOff>333375</xdr:colOff>
      <xdr:row>50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1315700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43</xdr:row>
      <xdr:rowOff>180975</xdr:rowOff>
    </xdr:from>
    <xdr:to>
      <xdr:col>19</xdr:col>
      <xdr:colOff>342900</xdr:colOff>
      <xdr:row>47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9896475"/>
          <a:ext cx="1400175" cy="75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47</xdr:row>
      <xdr:rowOff>142875</xdr:rowOff>
    </xdr:from>
    <xdr:to>
      <xdr:col>17</xdr:col>
      <xdr:colOff>342900</xdr:colOff>
      <xdr:row>48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0648950"/>
          <a:ext cx="1905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47</xdr:row>
      <xdr:rowOff>133350</xdr:rowOff>
    </xdr:from>
    <xdr:to>
      <xdr:col>17</xdr:col>
      <xdr:colOff>333375</xdr:colOff>
      <xdr:row>48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063942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53</xdr:row>
      <xdr:rowOff>142875</xdr:rowOff>
    </xdr:from>
    <xdr:to>
      <xdr:col>19</xdr:col>
      <xdr:colOff>342900</xdr:colOff>
      <xdr:row>57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2658725"/>
          <a:ext cx="1400175" cy="7143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57</xdr:row>
      <xdr:rowOff>142875</xdr:rowOff>
    </xdr:from>
    <xdr:to>
      <xdr:col>17</xdr:col>
      <xdr:colOff>342900</xdr:colOff>
      <xdr:row>58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3373100"/>
          <a:ext cx="1905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133350</xdr:rowOff>
    </xdr:from>
    <xdr:to>
      <xdr:col>17</xdr:col>
      <xdr:colOff>333375</xdr:colOff>
      <xdr:row>58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336357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54</xdr:row>
      <xdr:rowOff>0</xdr:rowOff>
    </xdr:from>
    <xdr:to>
      <xdr:col>19</xdr:col>
      <xdr:colOff>342900</xdr:colOff>
      <xdr:row>57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2677775"/>
          <a:ext cx="1400175" cy="6953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57</xdr:row>
      <xdr:rowOff>142875</xdr:rowOff>
    </xdr:from>
    <xdr:to>
      <xdr:col>17</xdr:col>
      <xdr:colOff>342900</xdr:colOff>
      <xdr:row>58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3373100"/>
          <a:ext cx="1905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133350</xdr:rowOff>
    </xdr:from>
    <xdr:to>
      <xdr:col>17</xdr:col>
      <xdr:colOff>333375</xdr:colOff>
      <xdr:row>58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3363575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45</xdr:row>
      <xdr:rowOff>219075</xdr:rowOff>
    </xdr:from>
    <xdr:to>
      <xdr:col>19</xdr:col>
      <xdr:colOff>342900</xdr:colOff>
      <xdr:row>49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5534025" y="10610850"/>
          <a:ext cx="1400175" cy="7143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その他の場合、以下に補助者名を記入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　○○市）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49</xdr:row>
      <xdr:rowOff>142875</xdr:rowOff>
    </xdr:from>
    <xdr:to>
      <xdr:col>17</xdr:col>
      <xdr:colOff>342900</xdr:colOff>
      <xdr:row>50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H="1">
          <a:off x="6210300" y="11325225"/>
          <a:ext cx="1905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49</xdr:row>
      <xdr:rowOff>133350</xdr:rowOff>
    </xdr:from>
    <xdr:to>
      <xdr:col>17</xdr:col>
      <xdr:colOff>333375</xdr:colOff>
      <xdr:row>50</xdr:row>
      <xdr:rowOff>0</xdr:rowOff>
    </xdr:to>
    <xdr:sp>
      <xdr:nvSpPr>
        <xdr:cNvPr id="3" name="直線矢印コネクタ 3"/>
        <xdr:cNvSpPr>
          <a:spLocks/>
        </xdr:cNvSpPr>
      </xdr:nvSpPr>
      <xdr:spPr>
        <a:xfrm flipH="1">
          <a:off x="6219825" y="11315700"/>
          <a:ext cx="0" cy="1714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12</xdr:row>
      <xdr:rowOff>19050</xdr:rowOff>
    </xdr:from>
    <xdr:to>
      <xdr:col>17</xdr:col>
      <xdr:colOff>95250</xdr:colOff>
      <xdr:row>12</xdr:row>
      <xdr:rowOff>333375</xdr:rowOff>
    </xdr:to>
    <xdr:sp>
      <xdr:nvSpPr>
        <xdr:cNvPr id="4" name="円/楕円 4"/>
        <xdr:cNvSpPr>
          <a:spLocks/>
        </xdr:cNvSpPr>
      </xdr:nvSpPr>
      <xdr:spPr>
        <a:xfrm>
          <a:off x="5572125" y="2476500"/>
          <a:ext cx="409575" cy="314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22</xdr:row>
      <xdr:rowOff>47625</xdr:rowOff>
    </xdr:from>
    <xdr:to>
      <xdr:col>9</xdr:col>
      <xdr:colOff>257175</xdr:colOff>
      <xdr:row>24</xdr:row>
      <xdr:rowOff>47625</xdr:rowOff>
    </xdr:to>
    <xdr:sp>
      <xdr:nvSpPr>
        <xdr:cNvPr id="5" name="角丸四角形吹き出し 5"/>
        <xdr:cNvSpPr>
          <a:spLocks/>
        </xdr:cNvSpPr>
      </xdr:nvSpPr>
      <xdr:spPr>
        <a:xfrm>
          <a:off x="1790700" y="5419725"/>
          <a:ext cx="1533525" cy="685800"/>
        </a:xfrm>
        <a:prstGeom prst="wedgeRoundRectCallout">
          <a:avLst>
            <a:gd name="adj1" fmla="val 50597"/>
            <a:gd name="adj2" fmla="val -8041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16</xdr:row>
      <xdr:rowOff>95250</xdr:rowOff>
    </xdr:from>
    <xdr:to>
      <xdr:col>8</xdr:col>
      <xdr:colOff>171450</xdr:colOff>
      <xdr:row>18</xdr:row>
      <xdr:rowOff>19050</xdr:rowOff>
    </xdr:to>
    <xdr:sp>
      <xdr:nvSpPr>
        <xdr:cNvPr id="6" name="円/楕円 6"/>
        <xdr:cNvSpPr>
          <a:spLocks/>
        </xdr:cNvSpPr>
      </xdr:nvSpPr>
      <xdr:spPr>
        <a:xfrm>
          <a:off x="1743075" y="3924300"/>
          <a:ext cx="1143000" cy="314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20</xdr:row>
      <xdr:rowOff>38100</xdr:rowOff>
    </xdr:from>
    <xdr:to>
      <xdr:col>19</xdr:col>
      <xdr:colOff>28575</xdr:colOff>
      <xdr:row>22</xdr:row>
      <xdr:rowOff>19050</xdr:rowOff>
    </xdr:to>
    <xdr:sp>
      <xdr:nvSpPr>
        <xdr:cNvPr id="7" name="角丸四角形 7"/>
        <xdr:cNvSpPr>
          <a:spLocks/>
        </xdr:cNvSpPr>
      </xdr:nvSpPr>
      <xdr:spPr>
        <a:xfrm>
          <a:off x="3305175" y="4695825"/>
          <a:ext cx="3314700" cy="69532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診断を行っていないときは改修前Ｉｓ値を０．３、改修後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Ｉｓ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値を０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．７としてください。</a:t>
          </a:r>
        </a:p>
      </xdr:txBody>
    </xdr:sp>
    <xdr:clientData/>
  </xdr:twoCellAnchor>
  <xdr:twoCellAnchor>
    <xdr:from>
      <xdr:col>6</xdr:col>
      <xdr:colOff>47625</xdr:colOff>
      <xdr:row>25</xdr:row>
      <xdr:rowOff>0</xdr:rowOff>
    </xdr:from>
    <xdr:to>
      <xdr:col>9</xdr:col>
      <xdr:colOff>133350</xdr:colOff>
      <xdr:row>26</xdr:row>
      <xdr:rowOff>66675</xdr:rowOff>
    </xdr:to>
    <xdr:sp>
      <xdr:nvSpPr>
        <xdr:cNvPr id="8" name="円/楕円 8"/>
        <xdr:cNvSpPr>
          <a:spLocks/>
        </xdr:cNvSpPr>
      </xdr:nvSpPr>
      <xdr:spPr>
        <a:xfrm>
          <a:off x="2057400" y="6153150"/>
          <a:ext cx="1143000" cy="314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36</xdr:row>
      <xdr:rowOff>9525</xdr:rowOff>
    </xdr:from>
    <xdr:to>
      <xdr:col>19</xdr:col>
      <xdr:colOff>66675</xdr:colOff>
      <xdr:row>41</xdr:row>
      <xdr:rowOff>28575</xdr:rowOff>
    </xdr:to>
    <xdr:sp>
      <xdr:nvSpPr>
        <xdr:cNvPr id="9" name="角丸四角形吹き出し 9"/>
        <xdr:cNvSpPr>
          <a:spLocks/>
        </xdr:cNvSpPr>
      </xdr:nvSpPr>
      <xdr:spPr>
        <a:xfrm>
          <a:off x="5019675" y="8572500"/>
          <a:ext cx="1638300" cy="1047750"/>
        </a:xfrm>
        <a:prstGeom prst="wedgeRoundRectCallout">
          <a:avLst>
            <a:gd name="adj1" fmla="val -69671"/>
            <a:gd name="adj2" fmla="val 8340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工事費を入力していない場合は、基準単価により補助対象経費上限額を算出します。</a:t>
          </a:r>
        </a:p>
      </xdr:txBody>
    </xdr:sp>
    <xdr:clientData/>
  </xdr:twoCellAnchor>
  <xdr:twoCellAnchor>
    <xdr:from>
      <xdr:col>16</xdr:col>
      <xdr:colOff>276225</xdr:colOff>
      <xdr:row>0</xdr:row>
      <xdr:rowOff>85725</xdr:rowOff>
    </xdr:from>
    <xdr:to>
      <xdr:col>19</xdr:col>
      <xdr:colOff>247650</xdr:colOff>
      <xdr:row>2</xdr:row>
      <xdr:rowOff>114300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5810250" y="85725"/>
          <a:ext cx="10287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81"/>
  <sheetViews>
    <sheetView tabSelected="1" view="pageBreakPreview" zoomScaleSheetLayoutView="100" zoomScalePageLayoutView="0" workbookViewId="0" topLeftCell="A1">
      <selection activeCell="V5" sqref="V5"/>
    </sheetView>
  </sheetViews>
  <sheetFormatPr defaultColWidth="9.00390625" defaultRowHeight="13.5"/>
  <cols>
    <col min="1" max="1" width="3.25390625" style="1" customWidth="1"/>
    <col min="2" max="21" width="4.625" style="1" customWidth="1"/>
    <col min="22" max="16384" width="9.00390625" style="1" customWidth="1"/>
  </cols>
  <sheetData>
    <row r="1" spans="1:21" ht="21" customHeight="1" thickBot="1">
      <c r="A1" s="82" t="s">
        <v>37</v>
      </c>
      <c r="B1" s="83"/>
      <c r="C1" s="84"/>
      <c r="U1" s="22" t="s">
        <v>33</v>
      </c>
    </row>
    <row r="2" spans="11:21" ht="6" customHeight="1">
      <c r="K2" s="3"/>
      <c r="L2" s="4"/>
      <c r="M2" s="4"/>
      <c r="N2" s="4"/>
      <c r="O2" s="3"/>
      <c r="P2" s="3"/>
      <c r="Q2" s="3"/>
      <c r="R2" s="3"/>
      <c r="S2" s="3"/>
      <c r="T2" s="3"/>
      <c r="U2" s="3"/>
    </row>
    <row r="3" spans="2:21" ht="19.5" customHeight="1">
      <c r="B3" s="85" t="s">
        <v>58</v>
      </c>
      <c r="C3" s="86"/>
      <c r="D3" s="87"/>
      <c r="E3" s="94"/>
      <c r="F3" s="95"/>
      <c r="G3" s="95"/>
      <c r="H3" s="95"/>
      <c r="I3" s="95"/>
      <c r="J3" s="96"/>
      <c r="K3" s="3"/>
      <c r="L3" s="88" t="s">
        <v>2</v>
      </c>
      <c r="M3" s="89"/>
      <c r="N3" s="90"/>
      <c r="O3" s="117"/>
      <c r="P3" s="118"/>
      <c r="Q3" s="118"/>
      <c r="R3" s="118"/>
      <c r="S3" s="118"/>
      <c r="T3" s="119"/>
      <c r="U3" s="2"/>
    </row>
    <row r="4" spans="2:21" ht="19.5" customHeight="1">
      <c r="B4" s="85" t="s">
        <v>3</v>
      </c>
      <c r="C4" s="86"/>
      <c r="D4" s="87"/>
      <c r="E4" s="94"/>
      <c r="F4" s="95"/>
      <c r="G4" s="95"/>
      <c r="H4" s="95"/>
      <c r="I4" s="95"/>
      <c r="J4" s="96"/>
      <c r="L4" s="91" t="s">
        <v>1</v>
      </c>
      <c r="M4" s="92"/>
      <c r="N4" s="93"/>
      <c r="O4" s="117"/>
      <c r="P4" s="118"/>
      <c r="Q4" s="118"/>
      <c r="R4" s="118"/>
      <c r="S4" s="118"/>
      <c r="T4" s="119"/>
      <c r="U4" s="2"/>
    </row>
    <row r="5" spans="2:21" ht="19.5" customHeight="1">
      <c r="B5" s="5"/>
      <c r="C5" s="5"/>
      <c r="D5" s="6"/>
      <c r="E5" s="6"/>
      <c r="F5" s="6"/>
      <c r="G5" s="6"/>
      <c r="H5" s="6"/>
      <c r="I5" s="6"/>
      <c r="J5" s="6"/>
      <c r="L5" s="88" t="s">
        <v>4</v>
      </c>
      <c r="M5" s="89"/>
      <c r="N5" s="90"/>
      <c r="O5" s="117"/>
      <c r="P5" s="118"/>
      <c r="Q5" s="118"/>
      <c r="R5" s="118"/>
      <c r="S5" s="118"/>
      <c r="T5" s="119"/>
      <c r="U5" s="2"/>
    </row>
    <row r="6" spans="2:14" s="3" customFormat="1" ht="6" customHeight="1">
      <c r="B6" s="7"/>
      <c r="C6" s="7"/>
      <c r="D6" s="8"/>
      <c r="E6" s="8"/>
      <c r="F6" s="8"/>
      <c r="G6" s="8"/>
      <c r="H6" s="8"/>
      <c r="I6" s="8"/>
      <c r="J6" s="8"/>
      <c r="L6" s="4"/>
      <c r="M6" s="4"/>
      <c r="N6" s="4"/>
    </row>
    <row r="7" spans="1:21" ht="21" customHeight="1">
      <c r="A7" s="72" t="s">
        <v>122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9"/>
    </row>
    <row r="8" spans="1:21" ht="21" customHeight="1">
      <c r="A8" s="72" t="s">
        <v>63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9"/>
    </row>
    <row r="9" spans="2:21" ht="7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9.5" customHeight="1">
      <c r="A10" s="10" t="s">
        <v>66</v>
      </c>
    </row>
    <row r="11" ht="6" customHeight="1">
      <c r="A11" s="10"/>
    </row>
    <row r="12" spans="2:20" s="13" customFormat="1" ht="27" customHeight="1">
      <c r="B12" s="73" t="s">
        <v>10</v>
      </c>
      <c r="C12" s="74"/>
      <c r="D12" s="74"/>
      <c r="E12" s="74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/>
      <c r="T12" s="27"/>
    </row>
    <row r="13" spans="2:20" s="13" customFormat="1" ht="27" customHeight="1">
      <c r="B13" s="73" t="s">
        <v>23</v>
      </c>
      <c r="C13" s="74"/>
      <c r="D13" s="74"/>
      <c r="E13" s="74"/>
      <c r="F13" s="78"/>
      <c r="G13" s="79"/>
      <c r="H13" s="79"/>
      <c r="I13" s="79"/>
      <c r="J13" s="80"/>
      <c r="K13" s="73" t="s">
        <v>7</v>
      </c>
      <c r="L13" s="74"/>
      <c r="M13" s="74"/>
      <c r="N13" s="81"/>
      <c r="O13" s="73" t="s">
        <v>62</v>
      </c>
      <c r="P13" s="74"/>
      <c r="Q13" s="74"/>
      <c r="R13" s="74"/>
      <c r="S13" s="81"/>
      <c r="T13" s="27"/>
    </row>
    <row r="14" spans="2:20" s="13" customFormat="1" ht="27" customHeight="1">
      <c r="B14" s="73" t="s">
        <v>38</v>
      </c>
      <c r="C14" s="74"/>
      <c r="D14" s="74"/>
      <c r="E14" s="74"/>
      <c r="F14" s="73" t="s">
        <v>16</v>
      </c>
      <c r="G14" s="74"/>
      <c r="H14" s="74"/>
      <c r="I14" s="74"/>
      <c r="J14" s="74"/>
      <c r="K14" s="73" t="s">
        <v>6</v>
      </c>
      <c r="L14" s="74"/>
      <c r="M14" s="74"/>
      <c r="N14" s="81"/>
      <c r="O14" s="97"/>
      <c r="P14" s="97"/>
      <c r="Q14" s="97"/>
      <c r="R14" s="97"/>
      <c r="S14" s="12" t="s">
        <v>9</v>
      </c>
      <c r="T14" s="27"/>
    </row>
    <row r="15" spans="2:19" s="13" customFormat="1" ht="27" customHeight="1">
      <c r="B15" s="73" t="s">
        <v>11</v>
      </c>
      <c r="C15" s="74"/>
      <c r="D15" s="74"/>
      <c r="E15" s="74"/>
      <c r="F15" s="98"/>
      <c r="G15" s="97"/>
      <c r="H15" s="97"/>
      <c r="I15" s="97"/>
      <c r="J15" s="11" t="s">
        <v>36</v>
      </c>
      <c r="K15" s="78" t="s">
        <v>51</v>
      </c>
      <c r="L15" s="79"/>
      <c r="M15" s="79"/>
      <c r="N15" s="80"/>
      <c r="O15" s="98"/>
      <c r="P15" s="97"/>
      <c r="Q15" s="97"/>
      <c r="R15" s="97"/>
      <c r="S15" s="12" t="s">
        <v>36</v>
      </c>
    </row>
    <row r="16" spans="2:19" s="13" customFormat="1" ht="27" customHeight="1">
      <c r="B16" s="73" t="s">
        <v>12</v>
      </c>
      <c r="C16" s="74"/>
      <c r="D16" s="74"/>
      <c r="E16" s="74"/>
      <c r="F16" s="73" t="s">
        <v>59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81"/>
    </row>
    <row r="17" s="13" customFormat="1" ht="9" customHeight="1"/>
    <row r="18" s="13" customFormat="1" ht="21.75" customHeight="1">
      <c r="A18" s="27" t="s">
        <v>118</v>
      </c>
    </row>
    <row r="19" spans="2:21" s="13" customFormat="1" ht="7.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2:19" s="13" customFormat="1" ht="27" customHeight="1">
      <c r="B20" s="73" t="s">
        <v>17</v>
      </c>
      <c r="C20" s="74"/>
      <c r="D20" s="74"/>
      <c r="E20" s="74"/>
      <c r="F20" s="73" t="s">
        <v>13</v>
      </c>
      <c r="G20" s="74"/>
      <c r="H20" s="74"/>
      <c r="I20" s="74"/>
      <c r="J20" s="81"/>
      <c r="K20" s="73" t="s">
        <v>38</v>
      </c>
      <c r="L20" s="74"/>
      <c r="M20" s="74"/>
      <c r="N20" s="74"/>
      <c r="O20" s="73" t="s">
        <v>16</v>
      </c>
      <c r="P20" s="74"/>
      <c r="Q20" s="74"/>
      <c r="R20" s="74"/>
      <c r="S20" s="81"/>
    </row>
    <row r="21" spans="2:19" s="13" customFormat="1" ht="27" customHeight="1">
      <c r="B21" s="73" t="s">
        <v>18</v>
      </c>
      <c r="C21" s="74"/>
      <c r="D21" s="74"/>
      <c r="E21" s="74"/>
      <c r="F21" s="14" t="s">
        <v>19</v>
      </c>
      <c r="G21" s="11"/>
      <c r="H21" s="79"/>
      <c r="I21" s="79"/>
      <c r="J21" s="79"/>
      <c r="K21" s="79"/>
      <c r="L21" s="79"/>
      <c r="M21" s="29" t="s">
        <v>20</v>
      </c>
      <c r="N21" s="11"/>
      <c r="O21" s="79"/>
      <c r="P21" s="79"/>
      <c r="Q21" s="79"/>
      <c r="R21" s="79"/>
      <c r="S21" s="80"/>
    </row>
    <row r="22" spans="2:19" s="13" customFormat="1" ht="29.25" customHeight="1">
      <c r="B22" s="73" t="s">
        <v>5</v>
      </c>
      <c r="C22" s="74"/>
      <c r="D22" s="74"/>
      <c r="E22" s="74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</row>
    <row r="23" spans="2:19" s="13" customFormat="1" ht="27" customHeight="1">
      <c r="B23" s="73" t="s">
        <v>24</v>
      </c>
      <c r="C23" s="74"/>
      <c r="D23" s="74"/>
      <c r="E23" s="74"/>
      <c r="F23" s="99"/>
      <c r="G23" s="100"/>
      <c r="H23" s="100"/>
      <c r="I23" s="100"/>
      <c r="J23" s="101"/>
      <c r="K23" s="78" t="s">
        <v>52</v>
      </c>
      <c r="L23" s="79"/>
      <c r="M23" s="79"/>
      <c r="N23" s="80"/>
      <c r="O23" s="102">
        <f>0.7-F23</f>
        <v>0.7</v>
      </c>
      <c r="P23" s="103"/>
      <c r="Q23" s="103"/>
      <c r="R23" s="103"/>
      <c r="S23" s="104"/>
    </row>
    <row r="24" spans="2:19" s="13" customFormat="1" ht="27" customHeight="1">
      <c r="B24" s="73" t="s">
        <v>25</v>
      </c>
      <c r="C24" s="74"/>
      <c r="D24" s="74"/>
      <c r="E24" s="81"/>
      <c r="F24" s="99"/>
      <c r="G24" s="100"/>
      <c r="H24" s="100"/>
      <c r="I24" s="100"/>
      <c r="J24" s="101"/>
      <c r="K24" s="78" t="s">
        <v>53</v>
      </c>
      <c r="L24" s="79"/>
      <c r="M24" s="79"/>
      <c r="N24" s="80"/>
      <c r="O24" s="102">
        <f>F24-F23</f>
        <v>0</v>
      </c>
      <c r="P24" s="103"/>
      <c r="Q24" s="103"/>
      <c r="R24" s="103"/>
      <c r="S24" s="104"/>
    </row>
    <row r="25" spans="2:19" s="13" customFormat="1" ht="7.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7" s="32" customFormat="1" ht="19.5" customHeight="1">
      <c r="A26" s="27" t="s">
        <v>92</v>
      </c>
      <c r="B26" s="28"/>
      <c r="C26" s="30"/>
      <c r="D26" s="30"/>
      <c r="E26" s="30"/>
      <c r="F26" s="30"/>
      <c r="G26" s="30"/>
      <c r="H26" s="30"/>
      <c r="I26" s="31"/>
      <c r="J26" s="31"/>
      <c r="K26" s="31"/>
      <c r="L26" s="30"/>
      <c r="M26" s="30"/>
      <c r="N26" s="30"/>
      <c r="O26" s="30"/>
      <c r="P26" s="30"/>
      <c r="Q26" s="30"/>
    </row>
    <row r="27" spans="2:21" s="13" customFormat="1" ht="7.5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18" s="13" customFormat="1" ht="24" customHeight="1" hidden="1">
      <c r="A28" s="27" t="s">
        <v>8</v>
      </c>
      <c r="F28" s="33"/>
      <c r="G28" s="28"/>
      <c r="K28" s="28"/>
      <c r="L28" s="28"/>
      <c r="M28" s="28"/>
      <c r="N28" s="28"/>
      <c r="O28" s="28"/>
      <c r="P28" s="28"/>
      <c r="Q28" s="28"/>
      <c r="R28" s="28"/>
    </row>
    <row r="29" spans="1:19" ht="24" customHeight="1">
      <c r="A29" s="10" t="s">
        <v>8</v>
      </c>
      <c r="F29" s="33"/>
      <c r="G29" s="28"/>
      <c r="H29" s="13"/>
      <c r="I29" s="13"/>
      <c r="J29" s="13"/>
      <c r="K29" s="28"/>
      <c r="L29" s="28"/>
      <c r="M29" s="28"/>
      <c r="N29" s="28"/>
      <c r="O29" s="28"/>
      <c r="P29" s="28"/>
      <c r="Q29" s="28"/>
      <c r="R29" s="28"/>
      <c r="S29" s="13"/>
    </row>
    <row r="30" spans="1:18" s="13" customFormat="1" ht="6" customHeight="1">
      <c r="A30" s="27"/>
      <c r="F30" s="33"/>
      <c r="G30" s="28"/>
      <c r="K30" s="34"/>
      <c r="L30" s="34"/>
      <c r="M30" s="34"/>
      <c r="N30" s="34"/>
      <c r="O30" s="34"/>
      <c r="P30" s="34"/>
      <c r="Q30" s="34"/>
      <c r="R30" s="35"/>
    </row>
    <row r="31" spans="1:19" s="13" customFormat="1" ht="26.25" customHeight="1">
      <c r="A31" s="27"/>
      <c r="B31" s="78" t="s">
        <v>45</v>
      </c>
      <c r="C31" s="79"/>
      <c r="D31" s="79"/>
      <c r="E31" s="80"/>
      <c r="F31" s="98"/>
      <c r="G31" s="97"/>
      <c r="H31" s="97"/>
      <c r="I31" s="97"/>
      <c r="J31" s="23" t="s">
        <v>0</v>
      </c>
      <c r="K31" s="78" t="s">
        <v>46</v>
      </c>
      <c r="L31" s="79"/>
      <c r="M31" s="79"/>
      <c r="N31" s="80"/>
      <c r="O31" s="98"/>
      <c r="P31" s="97"/>
      <c r="Q31" s="97"/>
      <c r="R31" s="97"/>
      <c r="S31" s="23" t="s">
        <v>0</v>
      </c>
    </row>
    <row r="32" spans="1:19" s="13" customFormat="1" ht="26.25" customHeight="1">
      <c r="A32" s="27"/>
      <c r="B32" s="78" t="s">
        <v>47</v>
      </c>
      <c r="C32" s="79"/>
      <c r="D32" s="79"/>
      <c r="E32" s="80"/>
      <c r="F32" s="98"/>
      <c r="G32" s="97"/>
      <c r="H32" s="97"/>
      <c r="I32" s="97"/>
      <c r="J32" s="23" t="s">
        <v>0</v>
      </c>
      <c r="K32" s="78" t="s">
        <v>48</v>
      </c>
      <c r="L32" s="79"/>
      <c r="M32" s="79"/>
      <c r="N32" s="80"/>
      <c r="O32" s="98"/>
      <c r="P32" s="97"/>
      <c r="Q32" s="97"/>
      <c r="R32" s="97"/>
      <c r="S32" s="23" t="s">
        <v>0</v>
      </c>
    </row>
    <row r="33" spans="1:19" s="13" customFormat="1" ht="26.25" customHeight="1">
      <c r="A33" s="27"/>
      <c r="B33" s="105" t="s">
        <v>22</v>
      </c>
      <c r="C33" s="105"/>
      <c r="D33" s="105"/>
      <c r="E33" s="105"/>
      <c r="F33" s="106">
        <f>IF(O32="","",SUM(F32,O32))</f>
      </c>
      <c r="G33" s="107"/>
      <c r="H33" s="107"/>
      <c r="I33" s="107"/>
      <c r="J33" s="23" t="s">
        <v>0</v>
      </c>
      <c r="K33" s="78" t="s">
        <v>21</v>
      </c>
      <c r="L33" s="79"/>
      <c r="M33" s="79"/>
      <c r="N33" s="80"/>
      <c r="O33" s="106">
        <f>IF(OR(F33="",O15=""),"",ROUNDDOWN(F33/O15,0))</f>
      </c>
      <c r="P33" s="107"/>
      <c r="Q33" s="107"/>
      <c r="R33" s="107"/>
      <c r="S33" s="23" t="s">
        <v>0</v>
      </c>
    </row>
    <row r="34" spans="1:19" s="13" customFormat="1" ht="26.25" customHeight="1">
      <c r="A34" s="27"/>
      <c r="B34" s="78" t="s">
        <v>54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108">
        <f>IF(O32=0,"",ROUNDDOWN(O33/(O24*10)*(O23*10),0))</f>
      </c>
      <c r="P34" s="109"/>
      <c r="Q34" s="109"/>
      <c r="R34" s="109"/>
      <c r="S34" s="23" t="s">
        <v>0</v>
      </c>
    </row>
    <row r="35" spans="1:19" s="13" customFormat="1" ht="19.5" customHeight="1">
      <c r="A35" s="27"/>
      <c r="B35" s="110" t="s">
        <v>50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</row>
    <row r="36" spans="1:16" s="13" customFormat="1" ht="8.25" customHeight="1">
      <c r="A36" s="36"/>
      <c r="F36" s="37"/>
      <c r="G36" s="28"/>
      <c r="H36" s="28"/>
      <c r="J36" s="37"/>
      <c r="K36" s="28"/>
      <c r="L36" s="28"/>
      <c r="M36" s="28"/>
      <c r="N36" s="28"/>
      <c r="O36" s="28"/>
      <c r="P36" s="28"/>
    </row>
    <row r="37" spans="1:16" s="13" customFormat="1" ht="19.5" customHeight="1">
      <c r="A37" s="27" t="s">
        <v>56</v>
      </c>
      <c r="G37" s="28"/>
      <c r="H37" s="28"/>
      <c r="J37" s="37"/>
      <c r="K37" s="28"/>
      <c r="L37" s="28"/>
      <c r="M37" s="28"/>
      <c r="N37" s="28"/>
      <c r="O37" s="28"/>
      <c r="P37" s="28"/>
    </row>
    <row r="38" spans="1:21" s="13" customFormat="1" ht="4.5" customHeight="1">
      <c r="A38" s="25"/>
      <c r="B38" s="25"/>
      <c r="C38" s="25"/>
      <c r="D38" s="25"/>
      <c r="E38" s="25"/>
      <c r="F38" s="25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s="13" customFormat="1" ht="24.75" customHeight="1">
      <c r="A39" s="26" t="s">
        <v>39</v>
      </c>
      <c r="B39" s="112" t="s">
        <v>55</v>
      </c>
      <c r="C39" s="112"/>
      <c r="D39" s="112"/>
      <c r="E39" s="112"/>
      <c r="F39" s="112"/>
      <c r="G39" s="112"/>
      <c r="H39" s="112"/>
      <c r="I39" s="112"/>
      <c r="J39" s="112"/>
      <c r="K39" s="98">
        <v>7400</v>
      </c>
      <c r="L39" s="97"/>
      <c r="M39" s="97"/>
      <c r="N39" s="23" t="s">
        <v>0</v>
      </c>
      <c r="O39" s="35"/>
      <c r="P39" s="19"/>
      <c r="Q39" s="19"/>
      <c r="R39" s="19"/>
      <c r="S39" s="35"/>
      <c r="T39" s="39"/>
      <c r="U39" s="39"/>
    </row>
    <row r="40" spans="1:21" s="13" customFormat="1" ht="24.75" customHeight="1">
      <c r="A40" s="26" t="s">
        <v>39</v>
      </c>
      <c r="B40" s="112" t="s">
        <v>61</v>
      </c>
      <c r="C40" s="112"/>
      <c r="D40" s="112"/>
      <c r="E40" s="112"/>
      <c r="F40" s="112"/>
      <c r="G40" s="112"/>
      <c r="H40" s="112"/>
      <c r="I40" s="112"/>
      <c r="J40" s="112"/>
      <c r="K40" s="106">
        <f>IF(O32="","",MIN(O34,K39))</f>
      </c>
      <c r="L40" s="107"/>
      <c r="M40" s="107"/>
      <c r="N40" s="23" t="s">
        <v>0</v>
      </c>
      <c r="O40" s="20"/>
      <c r="P40" s="19"/>
      <c r="Q40" s="19"/>
      <c r="R40" s="19"/>
      <c r="S40" s="35"/>
      <c r="T40" s="39"/>
      <c r="U40" s="39"/>
    </row>
    <row r="41" spans="1:21" s="13" customFormat="1" ht="7.5" customHeight="1">
      <c r="A41" s="26"/>
      <c r="B41" s="26"/>
      <c r="C41" s="26"/>
      <c r="D41" s="26"/>
      <c r="E41" s="26"/>
      <c r="F41" s="26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16" s="13" customFormat="1" ht="19.5" customHeight="1">
      <c r="A42" s="27" t="s">
        <v>60</v>
      </c>
      <c r="G42" s="28"/>
      <c r="H42" s="28"/>
      <c r="J42" s="37"/>
      <c r="K42" s="28"/>
      <c r="L42" s="28"/>
      <c r="M42" s="28"/>
      <c r="N42" s="28"/>
      <c r="O42" s="28"/>
      <c r="P42" s="28"/>
    </row>
    <row r="43" spans="1:21" s="13" customFormat="1" ht="8.25" customHeight="1">
      <c r="A43" s="25"/>
      <c r="B43" s="25"/>
      <c r="C43" s="25"/>
      <c r="D43" s="25"/>
      <c r="E43" s="25"/>
      <c r="F43" s="25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 s="13" customFormat="1" ht="24.75" customHeight="1">
      <c r="A44" s="26" t="s">
        <v>39</v>
      </c>
      <c r="B44" s="112" t="s">
        <v>57</v>
      </c>
      <c r="C44" s="112"/>
      <c r="D44" s="112"/>
      <c r="E44" s="112"/>
      <c r="F44" s="112"/>
      <c r="G44" s="112"/>
      <c r="H44" s="112"/>
      <c r="I44" s="112"/>
      <c r="J44" s="112"/>
      <c r="K44" s="107">
        <f>IF(O33&lt;&gt;"",O15*K40*O23*10,O15*K39*O23*10)</f>
        <v>0</v>
      </c>
      <c r="L44" s="107"/>
      <c r="M44" s="107"/>
      <c r="N44" s="107"/>
      <c r="O44" s="107"/>
      <c r="P44" s="107"/>
      <c r="Q44" s="107"/>
      <c r="R44" s="107"/>
      <c r="S44" s="23" t="s">
        <v>0</v>
      </c>
      <c r="T44" s="39"/>
      <c r="U44" s="39"/>
    </row>
    <row r="45" spans="1:21" s="13" customFormat="1" ht="10.5" customHeight="1">
      <c r="A45" s="26"/>
      <c r="B45" s="40"/>
      <c r="C45" s="40"/>
      <c r="D45" s="40"/>
      <c r="E45" s="40"/>
      <c r="F45" s="40"/>
      <c r="G45" s="40"/>
      <c r="H45" s="40"/>
      <c r="I45" s="40"/>
      <c r="J45" s="40"/>
      <c r="K45" s="21"/>
      <c r="L45" s="21"/>
      <c r="M45" s="21"/>
      <c r="N45" s="21"/>
      <c r="O45" s="21"/>
      <c r="P45" s="21"/>
      <c r="Q45" s="21"/>
      <c r="R45" s="21"/>
      <c r="S45" s="35"/>
      <c r="T45" s="39"/>
      <c r="U45" s="39"/>
    </row>
    <row r="46" spans="1:9" s="13" customFormat="1" ht="19.5" customHeight="1">
      <c r="A46" s="149" t="s">
        <v>129</v>
      </c>
      <c r="B46" s="150"/>
      <c r="C46" s="150"/>
      <c r="D46" s="150"/>
      <c r="E46" s="150"/>
      <c r="F46" s="150"/>
      <c r="G46" s="150"/>
      <c r="H46" s="150"/>
      <c r="I46" s="150"/>
    </row>
    <row r="47" spans="1:9" s="13" customFormat="1" ht="10.5" customHeight="1">
      <c r="A47" s="149"/>
      <c r="B47" s="150"/>
      <c r="C47" s="150"/>
      <c r="D47" s="150"/>
      <c r="E47" s="150"/>
      <c r="F47" s="150"/>
      <c r="G47" s="150"/>
      <c r="H47" s="150"/>
      <c r="I47" s="150"/>
    </row>
    <row r="48" spans="1:9" s="13" customFormat="1" ht="8.25" customHeight="1">
      <c r="A48" s="150"/>
      <c r="B48" s="150"/>
      <c r="C48" s="150"/>
      <c r="D48" s="150"/>
      <c r="E48" s="150"/>
      <c r="F48" s="150"/>
      <c r="G48" s="150"/>
      <c r="H48" s="150"/>
      <c r="I48" s="150"/>
    </row>
    <row r="49" spans="1:16" s="13" customFormat="1" ht="24" customHeight="1">
      <c r="A49" s="149"/>
      <c r="B49" s="151" t="s">
        <v>40</v>
      </c>
      <c r="C49" s="151"/>
      <c r="D49" s="151"/>
      <c r="E49" s="151"/>
      <c r="F49" s="151"/>
      <c r="G49" s="151"/>
      <c r="H49" s="151"/>
      <c r="I49" s="151"/>
      <c r="J49" s="70">
        <f>F31+O31</f>
        <v>0</v>
      </c>
      <c r="K49" s="71"/>
      <c r="L49" s="71"/>
      <c r="M49" s="71"/>
      <c r="N49" s="71"/>
      <c r="O49" s="23" t="s">
        <v>0</v>
      </c>
      <c r="P49" s="42"/>
    </row>
    <row r="50" spans="1:20" s="13" customFormat="1" ht="24" customHeight="1">
      <c r="A50" s="149"/>
      <c r="B50" s="151" t="s">
        <v>41</v>
      </c>
      <c r="C50" s="151"/>
      <c r="D50" s="151"/>
      <c r="E50" s="151"/>
      <c r="F50" s="151"/>
      <c r="G50" s="151"/>
      <c r="H50" s="151"/>
      <c r="I50" s="151"/>
      <c r="J50" s="98"/>
      <c r="K50" s="97"/>
      <c r="L50" s="97"/>
      <c r="M50" s="97"/>
      <c r="N50" s="97"/>
      <c r="O50" s="23" t="s">
        <v>0</v>
      </c>
      <c r="Q50" s="43"/>
      <c r="R50" s="43"/>
      <c r="S50" s="43"/>
      <c r="T50" s="43"/>
    </row>
    <row r="51" spans="1:20" s="13" customFormat="1" ht="24" customHeight="1">
      <c r="A51" s="149"/>
      <c r="B51" s="151" t="s">
        <v>42</v>
      </c>
      <c r="C51" s="151"/>
      <c r="D51" s="151"/>
      <c r="E51" s="151"/>
      <c r="F51" s="151"/>
      <c r="G51" s="151"/>
      <c r="H51" s="151"/>
      <c r="I51" s="151"/>
      <c r="J51" s="98"/>
      <c r="K51" s="97"/>
      <c r="L51" s="97"/>
      <c r="M51" s="97"/>
      <c r="N51" s="97"/>
      <c r="O51" s="23" t="s">
        <v>0</v>
      </c>
      <c r="P51" s="44" t="s">
        <v>43</v>
      </c>
      <c r="Q51" s="113"/>
      <c r="R51" s="114"/>
      <c r="S51" s="114"/>
      <c r="T51" s="115"/>
    </row>
    <row r="52" spans="1:20" s="13" customFormat="1" ht="24" customHeight="1">
      <c r="A52" s="149"/>
      <c r="B52" s="151" t="s">
        <v>49</v>
      </c>
      <c r="C52" s="151"/>
      <c r="D52" s="151"/>
      <c r="E52" s="151"/>
      <c r="F52" s="151"/>
      <c r="G52" s="151"/>
      <c r="H52" s="151"/>
      <c r="I52" s="151"/>
      <c r="J52" s="70">
        <f>ROUNDDOWN(K44/6,-3)</f>
        <v>0</v>
      </c>
      <c r="K52" s="71"/>
      <c r="L52" s="71"/>
      <c r="M52" s="71"/>
      <c r="N52" s="71"/>
      <c r="O52" s="23" t="s">
        <v>0</v>
      </c>
      <c r="P52" s="44"/>
      <c r="Q52" s="45"/>
      <c r="R52" s="45"/>
      <c r="S52" s="45"/>
      <c r="T52" s="45"/>
    </row>
    <row r="53" spans="1:20" s="13" customFormat="1" ht="24" customHeight="1">
      <c r="A53" s="149"/>
      <c r="B53" s="152" t="s">
        <v>35</v>
      </c>
      <c r="C53" s="151"/>
      <c r="D53" s="151"/>
      <c r="E53" s="151"/>
      <c r="F53" s="151"/>
      <c r="G53" s="151"/>
      <c r="H53" s="151"/>
      <c r="I53" s="151"/>
      <c r="J53" s="70">
        <f>IF(50="","",J49-J50-J51-J52)</f>
        <v>0</v>
      </c>
      <c r="K53" s="71"/>
      <c r="L53" s="71"/>
      <c r="M53" s="71"/>
      <c r="N53" s="71"/>
      <c r="O53" s="23" t="s">
        <v>0</v>
      </c>
      <c r="P53" s="46"/>
      <c r="Q53" s="39"/>
      <c r="R53" s="39"/>
      <c r="S53" s="39"/>
      <c r="T53" s="39"/>
    </row>
    <row r="54" spans="1:20" s="13" customFormat="1" ht="24" customHeight="1">
      <c r="A54" s="149"/>
      <c r="B54" s="153"/>
      <c r="C54" s="154" t="s">
        <v>123</v>
      </c>
      <c r="D54" s="155"/>
      <c r="E54" s="155"/>
      <c r="F54" s="155"/>
      <c r="G54" s="155"/>
      <c r="H54" s="155"/>
      <c r="I54" s="156"/>
      <c r="J54" s="70"/>
      <c r="K54" s="71"/>
      <c r="L54" s="71"/>
      <c r="M54" s="71"/>
      <c r="N54" s="71"/>
      <c r="O54" s="23" t="s">
        <v>0</v>
      </c>
      <c r="P54" s="46"/>
      <c r="Q54" s="39"/>
      <c r="R54" s="39"/>
      <c r="S54" s="39"/>
      <c r="T54" s="39"/>
    </row>
    <row r="55" s="13" customFormat="1" ht="15.75" customHeight="1"/>
    <row r="56" spans="1:20" s="13" customFormat="1" ht="21.75" customHeight="1">
      <c r="A56" s="24" t="s">
        <v>95</v>
      </c>
      <c r="B56" s="15"/>
      <c r="C56" s="15"/>
      <c r="D56" s="15"/>
      <c r="E56" s="15"/>
      <c r="F56" s="41"/>
      <c r="G56" s="41"/>
      <c r="H56" s="41"/>
      <c r="I56" s="15"/>
      <c r="J56" s="27"/>
      <c r="L56" s="15"/>
      <c r="M56" s="15"/>
      <c r="N56" s="15"/>
      <c r="O56" s="15"/>
      <c r="P56" s="15"/>
      <c r="Q56" s="41"/>
      <c r="R56" s="41"/>
      <c r="S56" s="15"/>
      <c r="T56" s="27"/>
    </row>
    <row r="57" s="13" customFormat="1" ht="8.25" customHeight="1" thickBot="1"/>
    <row r="58" spans="2:19" s="13" customFormat="1" ht="35.25" customHeight="1" thickTop="1">
      <c r="B58" s="61"/>
      <c r="C58" s="62" t="s">
        <v>96</v>
      </c>
      <c r="D58" s="62"/>
      <c r="E58" s="62"/>
      <c r="F58" s="62"/>
      <c r="G58" s="62" t="s">
        <v>100</v>
      </c>
      <c r="H58" s="62"/>
      <c r="I58" s="62" t="s">
        <v>97</v>
      </c>
      <c r="J58" s="62"/>
      <c r="K58" s="62" t="s">
        <v>98</v>
      </c>
      <c r="L58" s="62" t="s">
        <v>102</v>
      </c>
      <c r="M58" s="62"/>
      <c r="N58" s="62"/>
      <c r="O58" s="62"/>
      <c r="P58" s="62"/>
      <c r="Q58" s="62"/>
      <c r="R58" s="62"/>
      <c r="S58" s="63"/>
    </row>
    <row r="59" spans="2:19" s="13" customFormat="1" ht="35.25" customHeight="1">
      <c r="B59" s="64"/>
      <c r="C59" s="28" t="s">
        <v>103</v>
      </c>
      <c r="D59" s="28"/>
      <c r="E59" s="28"/>
      <c r="F59" s="28"/>
      <c r="G59" s="28" t="s">
        <v>99</v>
      </c>
      <c r="H59" s="28"/>
      <c r="I59" s="28" t="s">
        <v>97</v>
      </c>
      <c r="J59" s="28"/>
      <c r="K59" s="28" t="s">
        <v>98</v>
      </c>
      <c r="L59" s="28" t="s">
        <v>101</v>
      </c>
      <c r="M59" s="28"/>
      <c r="N59" s="28"/>
      <c r="O59" s="28"/>
      <c r="P59" s="28"/>
      <c r="Q59" s="28"/>
      <c r="R59" s="28"/>
      <c r="S59" s="65"/>
    </row>
    <row r="60" spans="2:19" s="13" customFormat="1" ht="35.25" customHeight="1">
      <c r="B60" s="64"/>
      <c r="C60" s="28" t="s">
        <v>104</v>
      </c>
      <c r="D60" s="28"/>
      <c r="E60" s="28"/>
      <c r="F60" s="28"/>
      <c r="G60" s="28" t="s">
        <v>99</v>
      </c>
      <c r="H60" s="28"/>
      <c r="I60" s="28" t="s">
        <v>97</v>
      </c>
      <c r="J60" s="28"/>
      <c r="K60" s="28" t="s">
        <v>98</v>
      </c>
      <c r="L60" s="28" t="s">
        <v>101</v>
      </c>
      <c r="M60" s="28"/>
      <c r="N60" s="28"/>
      <c r="O60" s="28"/>
      <c r="P60" s="28"/>
      <c r="Q60" s="28"/>
      <c r="R60" s="28"/>
      <c r="S60" s="65"/>
    </row>
    <row r="61" spans="2:19" s="13" customFormat="1" ht="35.25" customHeight="1">
      <c r="B61" s="64"/>
      <c r="C61" s="28" t="s">
        <v>119</v>
      </c>
      <c r="D61" s="28"/>
      <c r="E61" s="28"/>
      <c r="F61" s="28"/>
      <c r="G61" s="28" t="s">
        <v>99</v>
      </c>
      <c r="H61" s="28"/>
      <c r="I61" s="28" t="s">
        <v>97</v>
      </c>
      <c r="J61" s="28"/>
      <c r="K61" s="28" t="s">
        <v>98</v>
      </c>
      <c r="L61" s="28" t="s">
        <v>101</v>
      </c>
      <c r="M61" s="28"/>
      <c r="N61" s="28"/>
      <c r="O61" s="28"/>
      <c r="P61" s="28"/>
      <c r="Q61" s="28"/>
      <c r="R61" s="28"/>
      <c r="S61" s="65"/>
    </row>
    <row r="62" spans="2:19" s="13" customFormat="1" ht="35.25" customHeight="1" thickBot="1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8"/>
    </row>
    <row r="63" spans="1:20" s="13" customFormat="1" ht="21.75" customHeight="1" thickTop="1">
      <c r="A63" s="24" t="s">
        <v>14</v>
      </c>
      <c r="B63" s="15"/>
      <c r="C63" s="15"/>
      <c r="D63" s="15"/>
      <c r="E63" s="15"/>
      <c r="F63" s="41"/>
      <c r="G63" s="41"/>
      <c r="H63" s="41"/>
      <c r="I63" s="15"/>
      <c r="J63" s="27"/>
      <c r="L63" s="15"/>
      <c r="M63" s="15"/>
      <c r="N63" s="15"/>
      <c r="O63" s="15"/>
      <c r="P63" s="15"/>
      <c r="Q63" s="41"/>
      <c r="R63" s="41"/>
      <c r="S63" s="15"/>
      <c r="T63" s="27"/>
    </row>
    <row r="64" spans="1:20" s="13" customFormat="1" ht="7.5" customHeight="1">
      <c r="A64" s="24"/>
      <c r="B64" s="15"/>
      <c r="C64" s="15"/>
      <c r="D64" s="15"/>
      <c r="E64" s="15"/>
      <c r="F64" s="41"/>
      <c r="G64" s="41"/>
      <c r="H64" s="41"/>
      <c r="I64" s="15"/>
      <c r="J64" s="27"/>
      <c r="L64" s="15"/>
      <c r="M64" s="15"/>
      <c r="N64" s="15"/>
      <c r="O64" s="15"/>
      <c r="P64" s="15"/>
      <c r="Q64" s="41"/>
      <c r="R64" s="41"/>
      <c r="S64" s="15"/>
      <c r="T64" s="27"/>
    </row>
    <row r="65" spans="1:19" s="33" customFormat="1" ht="22.5" customHeight="1">
      <c r="A65" s="27" t="s">
        <v>15</v>
      </c>
      <c r="S65" s="47"/>
    </row>
    <row r="66" spans="1:20" s="52" customFormat="1" ht="27" customHeight="1">
      <c r="A66" s="157" t="s">
        <v>130</v>
      </c>
      <c r="B66" s="158"/>
      <c r="C66" s="158"/>
      <c r="D66" s="158"/>
      <c r="E66" s="158"/>
      <c r="F66" s="159"/>
      <c r="G66" s="159"/>
      <c r="H66" s="159"/>
      <c r="I66" s="158"/>
      <c r="J66" s="160"/>
      <c r="K66" s="161"/>
      <c r="L66" s="158"/>
      <c r="M66" s="158"/>
      <c r="N66" s="158"/>
      <c r="O66" s="158"/>
      <c r="P66" s="158"/>
      <c r="Q66" s="159"/>
      <c r="R66" s="159"/>
      <c r="S66" s="158"/>
      <c r="T66" s="160"/>
    </row>
    <row r="67" spans="1:20" s="52" customFormat="1" ht="27" customHeight="1">
      <c r="A67" s="162" t="s">
        <v>128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</row>
    <row r="68" spans="1:20" s="52" customFormat="1" ht="27" customHeight="1">
      <c r="A68" s="48" t="s">
        <v>105</v>
      </c>
      <c r="B68" s="49"/>
      <c r="C68" s="49"/>
      <c r="D68" s="49"/>
      <c r="E68" s="49"/>
      <c r="F68" s="50"/>
      <c r="G68" s="50"/>
      <c r="H68" s="50"/>
      <c r="I68" s="49"/>
      <c r="J68" s="51"/>
      <c r="L68" s="49"/>
      <c r="M68" s="49"/>
      <c r="N68" s="49"/>
      <c r="O68" s="49"/>
      <c r="P68" s="49"/>
      <c r="Q68" s="50"/>
      <c r="R68" s="50"/>
      <c r="S68" s="49"/>
      <c r="T68" s="51"/>
    </row>
    <row r="69" spans="1:20" s="52" customFormat="1" ht="27" customHeight="1">
      <c r="A69" s="48" t="s">
        <v>106</v>
      </c>
      <c r="B69" s="49"/>
      <c r="C69" s="49"/>
      <c r="D69" s="49"/>
      <c r="E69" s="49"/>
      <c r="F69" s="50"/>
      <c r="G69" s="50"/>
      <c r="H69" s="50"/>
      <c r="I69" s="49"/>
      <c r="J69" s="51"/>
      <c r="L69" s="49"/>
      <c r="M69" s="49"/>
      <c r="N69" s="49"/>
      <c r="O69" s="49"/>
      <c r="P69" s="49"/>
      <c r="Q69" s="50"/>
      <c r="R69" s="50"/>
      <c r="S69" s="49"/>
      <c r="T69" s="51"/>
    </row>
    <row r="70" spans="1:20" s="52" customFormat="1" ht="27" customHeight="1">
      <c r="A70" s="48" t="s">
        <v>34</v>
      </c>
      <c r="B70" s="49"/>
      <c r="C70" s="49"/>
      <c r="D70" s="49"/>
      <c r="E70" s="49"/>
      <c r="F70" s="50"/>
      <c r="G70" s="50"/>
      <c r="H70" s="50"/>
      <c r="I70" s="49"/>
      <c r="J70" s="51"/>
      <c r="L70" s="49"/>
      <c r="M70" s="49"/>
      <c r="N70" s="49"/>
      <c r="O70" s="49"/>
      <c r="P70" s="49"/>
      <c r="Q70" s="50"/>
      <c r="R70" s="50"/>
      <c r="S70" s="49"/>
      <c r="T70" s="51"/>
    </row>
    <row r="74" ht="13.5" hidden="1">
      <c r="A74" s="1" t="s">
        <v>26</v>
      </c>
    </row>
    <row r="75" ht="13.5" hidden="1">
      <c r="A75" s="1" t="s">
        <v>27</v>
      </c>
    </row>
    <row r="76" ht="13.5" hidden="1">
      <c r="A76" s="1" t="s">
        <v>28</v>
      </c>
    </row>
    <row r="77" ht="13.5" hidden="1">
      <c r="A77" s="13" t="s">
        <v>29</v>
      </c>
    </row>
    <row r="78" ht="13.5" hidden="1">
      <c r="A78" s="13" t="s">
        <v>30</v>
      </c>
    </row>
    <row r="79" ht="13.5" hidden="1">
      <c r="A79" s="1" t="s">
        <v>31</v>
      </c>
    </row>
    <row r="80" ht="13.5" hidden="1">
      <c r="A80" s="1" t="s">
        <v>32</v>
      </c>
    </row>
    <row r="81" ht="13.5" hidden="1">
      <c r="A81" s="1" t="s">
        <v>44</v>
      </c>
    </row>
  </sheetData>
  <sheetProtection/>
  <mergeCells count="81">
    <mergeCell ref="O4:T4"/>
    <mergeCell ref="O5:T5"/>
    <mergeCell ref="B53:I53"/>
    <mergeCell ref="J53:N53"/>
    <mergeCell ref="B50:I50"/>
    <mergeCell ref="J50:N50"/>
    <mergeCell ref="B51:I51"/>
    <mergeCell ref="J51:N51"/>
    <mergeCell ref="B44:J44"/>
    <mergeCell ref="K44:R44"/>
    <mergeCell ref="Q51:T51"/>
    <mergeCell ref="B52:I52"/>
    <mergeCell ref="J52:N52"/>
    <mergeCell ref="B49:I49"/>
    <mergeCell ref="J49:N49"/>
    <mergeCell ref="B34:N34"/>
    <mergeCell ref="O34:R34"/>
    <mergeCell ref="B35:S35"/>
    <mergeCell ref="B39:J39"/>
    <mergeCell ref="K39:M39"/>
    <mergeCell ref="B40:J40"/>
    <mergeCell ref="K40:M40"/>
    <mergeCell ref="B32:E32"/>
    <mergeCell ref="F32:I32"/>
    <mergeCell ref="K32:N32"/>
    <mergeCell ref="O32:R32"/>
    <mergeCell ref="B33:E33"/>
    <mergeCell ref="F33:I33"/>
    <mergeCell ref="K33:N33"/>
    <mergeCell ref="O33:R33"/>
    <mergeCell ref="B24:E24"/>
    <mergeCell ref="F24:J24"/>
    <mergeCell ref="K24:N24"/>
    <mergeCell ref="O24:S24"/>
    <mergeCell ref="B31:E31"/>
    <mergeCell ref="F31:I31"/>
    <mergeCell ref="K31:N31"/>
    <mergeCell ref="O31:R31"/>
    <mergeCell ref="B22:E22"/>
    <mergeCell ref="F22:S22"/>
    <mergeCell ref="B23:E23"/>
    <mergeCell ref="F23:J23"/>
    <mergeCell ref="K23:N23"/>
    <mergeCell ref="O23:S23"/>
    <mergeCell ref="B20:E20"/>
    <mergeCell ref="F20:J20"/>
    <mergeCell ref="K20:N20"/>
    <mergeCell ref="O20:S20"/>
    <mergeCell ref="B21:E21"/>
    <mergeCell ref="H21:L21"/>
    <mergeCell ref="O21:S21"/>
    <mergeCell ref="B16:E16"/>
    <mergeCell ref="F16:S16"/>
    <mergeCell ref="B14:E14"/>
    <mergeCell ref="F14:J14"/>
    <mergeCell ref="K14:N14"/>
    <mergeCell ref="O14:R14"/>
    <mergeCell ref="B15:E15"/>
    <mergeCell ref="F15:I15"/>
    <mergeCell ref="K15:N15"/>
    <mergeCell ref="O15:R15"/>
    <mergeCell ref="O13:S13"/>
    <mergeCell ref="A1:C1"/>
    <mergeCell ref="B3:D3"/>
    <mergeCell ref="L3:N3"/>
    <mergeCell ref="B4:D4"/>
    <mergeCell ref="L4:N4"/>
    <mergeCell ref="L5:N5"/>
    <mergeCell ref="E3:J3"/>
    <mergeCell ref="O3:T3"/>
    <mergeCell ref="E4:J4"/>
    <mergeCell ref="C54:I54"/>
    <mergeCell ref="A67:T67"/>
    <mergeCell ref="J54:N54"/>
    <mergeCell ref="A7:T7"/>
    <mergeCell ref="A8:T8"/>
    <mergeCell ref="B12:E12"/>
    <mergeCell ref="F12:S12"/>
    <mergeCell ref="B13:E13"/>
    <mergeCell ref="F13:J13"/>
    <mergeCell ref="K13:N13"/>
  </mergeCells>
  <dataValidations count="1">
    <dataValidation type="list" allowBlank="1" showInputMessage="1" showErrorMessage="1" sqref="F13:J13">
      <formula1>$A$74:$A$81</formula1>
    </dataValidation>
  </dataValidations>
  <printOptions horizontalCentered="1"/>
  <pageMargins left="0.5905511811023623" right="0.3937007874015748" top="0.5905511811023623" bottom="0.46" header="0.35433070866141736" footer="0.11811023622047245"/>
  <pageSetup horizontalDpi="600" verticalDpi="600" orientation="portrait" paperSize="9" r:id="rId2"/>
  <rowBreaks count="1" manualBreakCount="1">
    <brk id="44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9"/>
  <sheetViews>
    <sheetView view="pageBreakPreview" zoomScaleSheetLayoutView="100" zoomScalePageLayoutView="0" workbookViewId="0" topLeftCell="A64">
      <selection activeCell="A64" sqref="A64:T65"/>
    </sheetView>
  </sheetViews>
  <sheetFormatPr defaultColWidth="9.00390625" defaultRowHeight="13.5"/>
  <cols>
    <col min="1" max="1" width="3.25390625" style="1" customWidth="1"/>
    <col min="2" max="21" width="4.625" style="1" customWidth="1"/>
    <col min="22" max="16384" width="9.00390625" style="1" customWidth="1"/>
  </cols>
  <sheetData>
    <row r="1" spans="1:21" ht="21" customHeight="1" thickBot="1">
      <c r="A1" s="82" t="s">
        <v>37</v>
      </c>
      <c r="B1" s="83"/>
      <c r="C1" s="84"/>
      <c r="U1" s="22" t="s">
        <v>33</v>
      </c>
    </row>
    <row r="2" spans="11:21" ht="6" customHeight="1">
      <c r="K2" s="3"/>
      <c r="L2" s="4"/>
      <c r="M2" s="4"/>
      <c r="N2" s="4"/>
      <c r="O2" s="3"/>
      <c r="P2" s="3"/>
      <c r="Q2" s="3"/>
      <c r="R2" s="3"/>
      <c r="S2" s="3"/>
      <c r="T2" s="3"/>
      <c r="U2" s="3"/>
    </row>
    <row r="3" spans="2:21" ht="19.5" customHeight="1">
      <c r="B3" s="85" t="s">
        <v>58</v>
      </c>
      <c r="C3" s="86"/>
      <c r="D3" s="87"/>
      <c r="E3" s="94"/>
      <c r="F3" s="95"/>
      <c r="G3" s="95"/>
      <c r="H3" s="95"/>
      <c r="I3" s="95"/>
      <c r="J3" s="96"/>
      <c r="K3" s="3"/>
      <c r="L3" s="88" t="s">
        <v>2</v>
      </c>
      <c r="M3" s="89"/>
      <c r="N3" s="90"/>
      <c r="O3" s="117"/>
      <c r="P3" s="118"/>
      <c r="Q3" s="118"/>
      <c r="R3" s="118"/>
      <c r="S3" s="118"/>
      <c r="T3" s="119"/>
      <c r="U3" s="2"/>
    </row>
    <row r="4" spans="2:21" ht="19.5" customHeight="1">
      <c r="B4" s="85" t="s">
        <v>3</v>
      </c>
      <c r="C4" s="86"/>
      <c r="D4" s="87"/>
      <c r="E4" s="94"/>
      <c r="F4" s="95"/>
      <c r="G4" s="95"/>
      <c r="H4" s="95"/>
      <c r="I4" s="95"/>
      <c r="J4" s="96"/>
      <c r="L4" s="91" t="s">
        <v>1</v>
      </c>
      <c r="M4" s="92"/>
      <c r="N4" s="93"/>
      <c r="O4" s="117"/>
      <c r="P4" s="118"/>
      <c r="Q4" s="118"/>
      <c r="R4" s="118"/>
      <c r="S4" s="118"/>
      <c r="T4" s="119"/>
      <c r="U4" s="2"/>
    </row>
    <row r="5" spans="2:21" ht="19.5" customHeight="1">
      <c r="B5" s="5"/>
      <c r="C5" s="5"/>
      <c r="D5" s="6"/>
      <c r="E5" s="6"/>
      <c r="F5" s="6"/>
      <c r="G5" s="6"/>
      <c r="H5" s="6"/>
      <c r="I5" s="6"/>
      <c r="J5" s="6"/>
      <c r="L5" s="88" t="s">
        <v>4</v>
      </c>
      <c r="M5" s="89"/>
      <c r="N5" s="90"/>
      <c r="O5" s="117"/>
      <c r="P5" s="118"/>
      <c r="Q5" s="118"/>
      <c r="R5" s="118"/>
      <c r="S5" s="118"/>
      <c r="T5" s="119"/>
      <c r="U5" s="2"/>
    </row>
    <row r="6" spans="2:14" s="3" customFormat="1" ht="6" customHeight="1">
      <c r="B6" s="7"/>
      <c r="C6" s="7"/>
      <c r="D6" s="8"/>
      <c r="E6" s="8"/>
      <c r="F6" s="8"/>
      <c r="G6" s="8"/>
      <c r="H6" s="8"/>
      <c r="I6" s="8"/>
      <c r="J6" s="8"/>
      <c r="L6" s="4"/>
      <c r="M6" s="4"/>
      <c r="N6" s="4"/>
    </row>
    <row r="7" spans="1:21" ht="21" customHeight="1">
      <c r="A7" s="72" t="s">
        <v>124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9"/>
    </row>
    <row r="8" spans="1:21" ht="21" customHeight="1">
      <c r="A8" s="72" t="s">
        <v>63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9"/>
    </row>
    <row r="9" spans="2:21" ht="7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9.5" customHeight="1">
      <c r="A10" s="10" t="s">
        <v>107</v>
      </c>
    </row>
    <row r="11" ht="6" customHeight="1">
      <c r="A11" s="10"/>
    </row>
    <row r="12" spans="2:20" s="13" customFormat="1" ht="27" customHeight="1">
      <c r="B12" s="73" t="s">
        <v>10</v>
      </c>
      <c r="C12" s="74"/>
      <c r="D12" s="74"/>
      <c r="E12" s="74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/>
      <c r="T12" s="27"/>
    </row>
    <row r="13" spans="2:20" s="13" customFormat="1" ht="27" customHeight="1">
      <c r="B13" s="73" t="s">
        <v>23</v>
      </c>
      <c r="C13" s="74"/>
      <c r="D13" s="74"/>
      <c r="E13" s="74"/>
      <c r="F13" s="78" t="s">
        <v>108</v>
      </c>
      <c r="G13" s="79"/>
      <c r="H13" s="79"/>
      <c r="I13" s="79"/>
      <c r="J13" s="80"/>
      <c r="K13" s="73" t="s">
        <v>7</v>
      </c>
      <c r="L13" s="74"/>
      <c r="M13" s="74"/>
      <c r="N13" s="81"/>
      <c r="O13" s="73" t="s">
        <v>62</v>
      </c>
      <c r="P13" s="74"/>
      <c r="Q13" s="74"/>
      <c r="R13" s="74"/>
      <c r="S13" s="81"/>
      <c r="T13" s="27"/>
    </row>
    <row r="14" spans="2:20" s="13" customFormat="1" ht="27" customHeight="1">
      <c r="B14" s="73" t="s">
        <v>38</v>
      </c>
      <c r="C14" s="74"/>
      <c r="D14" s="74"/>
      <c r="E14" s="74"/>
      <c r="F14" s="73" t="s">
        <v>16</v>
      </c>
      <c r="G14" s="74"/>
      <c r="H14" s="74"/>
      <c r="I14" s="74"/>
      <c r="J14" s="74"/>
      <c r="K14" s="73" t="s">
        <v>6</v>
      </c>
      <c r="L14" s="74"/>
      <c r="M14" s="74"/>
      <c r="N14" s="81"/>
      <c r="O14" s="97"/>
      <c r="P14" s="97"/>
      <c r="Q14" s="97"/>
      <c r="R14" s="97"/>
      <c r="S14" s="12" t="s">
        <v>9</v>
      </c>
      <c r="T14" s="27"/>
    </row>
    <row r="15" spans="2:19" s="13" customFormat="1" ht="27" customHeight="1">
      <c r="B15" s="73" t="s">
        <v>11</v>
      </c>
      <c r="C15" s="74"/>
      <c r="D15" s="74"/>
      <c r="E15" s="74"/>
      <c r="F15" s="98"/>
      <c r="G15" s="97"/>
      <c r="H15" s="97"/>
      <c r="I15" s="97"/>
      <c r="J15" s="11" t="s">
        <v>36</v>
      </c>
      <c r="K15" s="78" t="s">
        <v>51</v>
      </c>
      <c r="L15" s="79"/>
      <c r="M15" s="79"/>
      <c r="N15" s="80"/>
      <c r="O15" s="98"/>
      <c r="P15" s="97"/>
      <c r="Q15" s="97"/>
      <c r="R15" s="97"/>
      <c r="S15" s="12" t="s">
        <v>36</v>
      </c>
    </row>
    <row r="16" spans="2:19" s="13" customFormat="1" ht="27" customHeight="1">
      <c r="B16" s="73" t="s">
        <v>12</v>
      </c>
      <c r="C16" s="74"/>
      <c r="D16" s="74"/>
      <c r="E16" s="74"/>
      <c r="F16" s="73" t="s">
        <v>59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81"/>
    </row>
    <row r="17" s="13" customFormat="1" ht="9" customHeight="1"/>
    <row r="18" s="13" customFormat="1" ht="21.75" customHeight="1">
      <c r="A18" s="27" t="s">
        <v>118</v>
      </c>
    </row>
    <row r="19" spans="2:21" s="13" customFormat="1" ht="7.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2:19" s="13" customFormat="1" ht="27" customHeight="1">
      <c r="B20" s="73" t="s">
        <v>17</v>
      </c>
      <c r="C20" s="74"/>
      <c r="D20" s="74"/>
      <c r="E20" s="74"/>
      <c r="F20" s="73" t="s">
        <v>13</v>
      </c>
      <c r="G20" s="74"/>
      <c r="H20" s="74"/>
      <c r="I20" s="74"/>
      <c r="J20" s="81"/>
      <c r="K20" s="73" t="s">
        <v>38</v>
      </c>
      <c r="L20" s="74"/>
      <c r="M20" s="74"/>
      <c r="N20" s="74"/>
      <c r="O20" s="73" t="s">
        <v>16</v>
      </c>
      <c r="P20" s="74"/>
      <c r="Q20" s="74"/>
      <c r="R20" s="74"/>
      <c r="S20" s="81"/>
    </row>
    <row r="21" spans="2:19" s="13" customFormat="1" ht="27" customHeight="1">
      <c r="B21" s="73" t="s">
        <v>18</v>
      </c>
      <c r="C21" s="74"/>
      <c r="D21" s="74"/>
      <c r="E21" s="74"/>
      <c r="F21" s="14" t="s">
        <v>19</v>
      </c>
      <c r="G21" s="11"/>
      <c r="H21" s="79"/>
      <c r="I21" s="79"/>
      <c r="J21" s="79"/>
      <c r="K21" s="79"/>
      <c r="L21" s="79"/>
      <c r="M21" s="29" t="s">
        <v>20</v>
      </c>
      <c r="N21" s="11"/>
      <c r="O21" s="79"/>
      <c r="P21" s="79"/>
      <c r="Q21" s="79"/>
      <c r="R21" s="79"/>
      <c r="S21" s="80"/>
    </row>
    <row r="22" spans="2:19" s="13" customFormat="1" ht="29.25" customHeight="1">
      <c r="B22" s="73" t="s">
        <v>5</v>
      </c>
      <c r="C22" s="74"/>
      <c r="D22" s="74"/>
      <c r="E22" s="74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</row>
    <row r="23" spans="2:19" s="13" customFormat="1" ht="27" customHeight="1">
      <c r="B23" s="73" t="s">
        <v>24</v>
      </c>
      <c r="C23" s="74"/>
      <c r="D23" s="74"/>
      <c r="E23" s="74"/>
      <c r="F23" s="99"/>
      <c r="G23" s="100"/>
      <c r="H23" s="100"/>
      <c r="I23" s="100"/>
      <c r="J23" s="101"/>
      <c r="K23" s="121" t="s">
        <v>25</v>
      </c>
      <c r="L23" s="122"/>
      <c r="M23" s="122"/>
      <c r="N23" s="123"/>
      <c r="O23" s="99"/>
      <c r="P23" s="100"/>
      <c r="Q23" s="100"/>
      <c r="R23" s="100"/>
      <c r="S23" s="101"/>
    </row>
    <row r="24" spans="2:19" s="13" customFormat="1" ht="7.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7" s="32" customFormat="1" ht="19.5" customHeight="1">
      <c r="A25" s="27" t="s">
        <v>92</v>
      </c>
      <c r="B25" s="28"/>
      <c r="C25" s="30"/>
      <c r="D25" s="30"/>
      <c r="E25" s="30"/>
      <c r="F25" s="30"/>
      <c r="G25" s="30"/>
      <c r="H25" s="30"/>
      <c r="I25" s="31"/>
      <c r="J25" s="31"/>
      <c r="K25" s="31"/>
      <c r="L25" s="30"/>
      <c r="M25" s="30"/>
      <c r="N25" s="30"/>
      <c r="O25" s="30"/>
      <c r="P25" s="30"/>
      <c r="Q25" s="30"/>
    </row>
    <row r="26" spans="2:21" s="13" customFormat="1" ht="7.5" customHeigh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18" s="13" customFormat="1" ht="24" customHeight="1" hidden="1">
      <c r="A27" s="27" t="s">
        <v>8</v>
      </c>
      <c r="F27" s="33"/>
      <c r="G27" s="28"/>
      <c r="K27" s="28"/>
      <c r="L27" s="28"/>
      <c r="M27" s="28"/>
      <c r="N27" s="28"/>
      <c r="O27" s="28"/>
      <c r="P27" s="28"/>
      <c r="Q27" s="28"/>
      <c r="R27" s="28"/>
    </row>
    <row r="28" spans="1:19" ht="24" customHeight="1">
      <c r="A28" s="10" t="s">
        <v>8</v>
      </c>
      <c r="F28" s="33"/>
      <c r="G28" s="28"/>
      <c r="H28" s="13"/>
      <c r="I28" s="13"/>
      <c r="J28" s="13"/>
      <c r="K28" s="28"/>
      <c r="L28" s="28"/>
      <c r="M28" s="28"/>
      <c r="N28" s="28"/>
      <c r="O28" s="28"/>
      <c r="P28" s="28"/>
      <c r="Q28" s="28"/>
      <c r="R28" s="28"/>
      <c r="S28" s="13"/>
    </row>
    <row r="29" spans="1:18" s="13" customFormat="1" ht="6" customHeight="1">
      <c r="A29" s="27"/>
      <c r="F29" s="33"/>
      <c r="G29" s="28"/>
      <c r="K29" s="34"/>
      <c r="L29" s="34"/>
      <c r="M29" s="34"/>
      <c r="N29" s="34"/>
      <c r="O29" s="34"/>
      <c r="P29" s="34"/>
      <c r="Q29" s="34"/>
      <c r="R29" s="35"/>
    </row>
    <row r="30" spans="1:19" s="13" customFormat="1" ht="26.25" customHeight="1">
      <c r="A30" s="27"/>
      <c r="B30" s="78" t="s">
        <v>45</v>
      </c>
      <c r="C30" s="79"/>
      <c r="D30" s="79"/>
      <c r="E30" s="80"/>
      <c r="F30" s="98"/>
      <c r="G30" s="97"/>
      <c r="H30" s="97"/>
      <c r="I30" s="97"/>
      <c r="J30" s="23" t="s">
        <v>0</v>
      </c>
      <c r="K30" s="78" t="s">
        <v>46</v>
      </c>
      <c r="L30" s="79"/>
      <c r="M30" s="79"/>
      <c r="N30" s="80"/>
      <c r="O30" s="98"/>
      <c r="P30" s="97"/>
      <c r="Q30" s="97"/>
      <c r="R30" s="97"/>
      <c r="S30" s="23" t="s">
        <v>0</v>
      </c>
    </row>
    <row r="31" spans="1:19" s="13" customFormat="1" ht="26.25" customHeight="1">
      <c r="A31" s="27"/>
      <c r="B31" s="78" t="s">
        <v>47</v>
      </c>
      <c r="C31" s="79"/>
      <c r="D31" s="79"/>
      <c r="E31" s="80"/>
      <c r="F31" s="98"/>
      <c r="G31" s="97"/>
      <c r="H31" s="97"/>
      <c r="I31" s="97"/>
      <c r="J31" s="23" t="s">
        <v>0</v>
      </c>
      <c r="K31" s="78" t="s">
        <v>48</v>
      </c>
      <c r="L31" s="79"/>
      <c r="M31" s="79"/>
      <c r="N31" s="80"/>
      <c r="O31" s="98"/>
      <c r="P31" s="97"/>
      <c r="Q31" s="97"/>
      <c r="R31" s="97"/>
      <c r="S31" s="23" t="s">
        <v>0</v>
      </c>
    </row>
    <row r="32" spans="1:19" s="13" customFormat="1" ht="26.25" customHeight="1">
      <c r="A32" s="27"/>
      <c r="B32" s="105" t="s">
        <v>22</v>
      </c>
      <c r="C32" s="105"/>
      <c r="D32" s="105"/>
      <c r="E32" s="105"/>
      <c r="F32" s="106">
        <f>IF(O31="","",SUM(F31,O31))</f>
      </c>
      <c r="G32" s="107"/>
      <c r="H32" s="107"/>
      <c r="I32" s="107"/>
      <c r="J32" s="23" t="s">
        <v>0</v>
      </c>
      <c r="K32" s="78" t="s">
        <v>120</v>
      </c>
      <c r="L32" s="79"/>
      <c r="M32" s="79"/>
      <c r="N32" s="80"/>
      <c r="O32" s="106">
        <f>IF(OR(F32="",O15=""),"",ROUNDDOWN(F32/O15,0))</f>
      </c>
      <c r="P32" s="107"/>
      <c r="Q32" s="107"/>
      <c r="R32" s="107"/>
      <c r="S32" s="23" t="s">
        <v>0</v>
      </c>
    </row>
    <row r="33" spans="1:19" s="13" customFormat="1" ht="19.5" customHeight="1">
      <c r="A33" s="27"/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</row>
    <row r="34" spans="1:16" s="13" customFormat="1" ht="8.25" customHeight="1">
      <c r="A34" s="36"/>
      <c r="F34" s="37"/>
      <c r="G34" s="28"/>
      <c r="H34" s="28"/>
      <c r="J34" s="37"/>
      <c r="K34" s="28"/>
      <c r="L34" s="28"/>
      <c r="M34" s="28"/>
      <c r="N34" s="28"/>
      <c r="O34" s="28"/>
      <c r="P34" s="28"/>
    </row>
    <row r="35" spans="1:16" s="13" customFormat="1" ht="19.5" customHeight="1">
      <c r="A35" s="27" t="s">
        <v>109</v>
      </c>
      <c r="G35" s="28"/>
      <c r="H35" s="28"/>
      <c r="J35" s="37"/>
      <c r="K35" s="28"/>
      <c r="L35" s="28"/>
      <c r="M35" s="28"/>
      <c r="N35" s="28"/>
      <c r="O35" s="28"/>
      <c r="P35" s="28"/>
    </row>
    <row r="36" spans="1:21" s="13" customFormat="1" ht="4.5" customHeight="1">
      <c r="A36" s="25"/>
      <c r="B36" s="25"/>
      <c r="C36" s="25"/>
      <c r="D36" s="25"/>
      <c r="E36" s="25"/>
      <c r="F36" s="25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1" s="13" customFormat="1" ht="24.75" customHeight="1">
      <c r="A37" s="26" t="s">
        <v>39</v>
      </c>
      <c r="B37" s="112" t="s">
        <v>55</v>
      </c>
      <c r="C37" s="112"/>
      <c r="D37" s="112"/>
      <c r="E37" s="112"/>
      <c r="F37" s="112"/>
      <c r="G37" s="112"/>
      <c r="H37" s="112"/>
      <c r="I37" s="112"/>
      <c r="J37" s="112"/>
      <c r="K37" s="98">
        <v>19900</v>
      </c>
      <c r="L37" s="97"/>
      <c r="M37" s="97"/>
      <c r="N37" s="23" t="s">
        <v>0</v>
      </c>
      <c r="O37" s="35"/>
      <c r="P37" s="19"/>
      <c r="Q37" s="19"/>
      <c r="R37" s="19"/>
      <c r="S37" s="35"/>
      <c r="T37" s="39"/>
      <c r="U37" s="39"/>
    </row>
    <row r="38" spans="1:21" s="13" customFormat="1" ht="24.75" customHeight="1">
      <c r="A38" s="26" t="s">
        <v>39</v>
      </c>
      <c r="B38" s="112" t="s">
        <v>61</v>
      </c>
      <c r="C38" s="112"/>
      <c r="D38" s="112"/>
      <c r="E38" s="112"/>
      <c r="F38" s="112"/>
      <c r="G38" s="112"/>
      <c r="H38" s="112"/>
      <c r="I38" s="112"/>
      <c r="J38" s="112"/>
      <c r="K38" s="106">
        <f>IF(O31="","",MIN(O32,K37))</f>
      </c>
      <c r="L38" s="107"/>
      <c r="M38" s="107"/>
      <c r="N38" s="23" t="s">
        <v>0</v>
      </c>
      <c r="O38" s="20"/>
      <c r="P38" s="19"/>
      <c r="Q38" s="19"/>
      <c r="R38" s="19"/>
      <c r="S38" s="35"/>
      <c r="T38" s="39"/>
      <c r="U38" s="39"/>
    </row>
    <row r="39" spans="1:21" s="13" customFormat="1" ht="7.5" customHeight="1">
      <c r="A39" s="26"/>
      <c r="B39" s="26"/>
      <c r="C39" s="26"/>
      <c r="D39" s="26"/>
      <c r="E39" s="26"/>
      <c r="F39" s="26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16" s="13" customFormat="1" ht="19.5" customHeight="1">
      <c r="A40" s="27" t="s">
        <v>60</v>
      </c>
      <c r="G40" s="28"/>
      <c r="H40" s="28"/>
      <c r="J40" s="37"/>
      <c r="K40" s="28"/>
      <c r="L40" s="28"/>
      <c r="M40" s="28"/>
      <c r="N40" s="28"/>
      <c r="O40" s="28"/>
      <c r="P40" s="28"/>
    </row>
    <row r="41" spans="1:21" s="13" customFormat="1" ht="8.25" customHeight="1">
      <c r="A41" s="25"/>
      <c r="B41" s="25"/>
      <c r="C41" s="25"/>
      <c r="D41" s="25"/>
      <c r="E41" s="25"/>
      <c r="F41" s="25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spans="1:21" s="13" customFormat="1" ht="24.75" customHeight="1">
      <c r="A42" s="26" t="s">
        <v>39</v>
      </c>
      <c r="B42" s="112" t="s">
        <v>110</v>
      </c>
      <c r="C42" s="112"/>
      <c r="D42" s="112"/>
      <c r="E42" s="112"/>
      <c r="F42" s="112"/>
      <c r="G42" s="112"/>
      <c r="H42" s="112"/>
      <c r="I42" s="112"/>
      <c r="J42" s="112"/>
      <c r="K42" s="107">
        <f>IF(O32&lt;&gt;"",O15*K38,O15*K37)</f>
        <v>0</v>
      </c>
      <c r="L42" s="107"/>
      <c r="M42" s="107"/>
      <c r="N42" s="107"/>
      <c r="O42" s="107"/>
      <c r="P42" s="107"/>
      <c r="Q42" s="107"/>
      <c r="R42" s="107"/>
      <c r="S42" s="23" t="s">
        <v>0</v>
      </c>
      <c r="T42" s="39"/>
      <c r="U42" s="39"/>
    </row>
    <row r="43" spans="1:21" s="13" customFormat="1" ht="10.5" customHeight="1">
      <c r="A43" s="26"/>
      <c r="B43" s="40"/>
      <c r="C43" s="40"/>
      <c r="D43" s="40"/>
      <c r="E43" s="40"/>
      <c r="F43" s="40"/>
      <c r="G43" s="40"/>
      <c r="H43" s="40"/>
      <c r="I43" s="40"/>
      <c r="J43" s="40"/>
      <c r="K43" s="21"/>
      <c r="L43" s="21"/>
      <c r="M43" s="21"/>
      <c r="N43" s="21"/>
      <c r="O43" s="21"/>
      <c r="P43" s="21"/>
      <c r="Q43" s="21"/>
      <c r="R43" s="21"/>
      <c r="S43" s="35"/>
      <c r="T43" s="39"/>
      <c r="U43" s="39"/>
    </row>
    <row r="44" s="13" customFormat="1" ht="19.5" customHeight="1">
      <c r="A44" s="149" t="s">
        <v>129</v>
      </c>
    </row>
    <row r="45" s="13" customFormat="1" ht="10.5" customHeight="1">
      <c r="A45" s="27"/>
    </row>
    <row r="46" s="13" customFormat="1" ht="8.25" customHeight="1"/>
    <row r="47" spans="1:16" s="13" customFormat="1" ht="24" customHeight="1">
      <c r="A47" s="27"/>
      <c r="B47" s="116" t="s">
        <v>40</v>
      </c>
      <c r="C47" s="116"/>
      <c r="D47" s="116"/>
      <c r="E47" s="116"/>
      <c r="F47" s="116"/>
      <c r="G47" s="116"/>
      <c r="H47" s="116"/>
      <c r="I47" s="116"/>
      <c r="J47" s="70">
        <f>F30+O30</f>
        <v>0</v>
      </c>
      <c r="K47" s="71"/>
      <c r="L47" s="71"/>
      <c r="M47" s="71"/>
      <c r="N47" s="71"/>
      <c r="O47" s="23" t="s">
        <v>0</v>
      </c>
      <c r="P47" s="42"/>
    </row>
    <row r="48" spans="1:20" s="13" customFormat="1" ht="24" customHeight="1">
      <c r="A48" s="27"/>
      <c r="B48" s="116" t="s">
        <v>41</v>
      </c>
      <c r="C48" s="116"/>
      <c r="D48" s="116"/>
      <c r="E48" s="116"/>
      <c r="F48" s="116"/>
      <c r="G48" s="116"/>
      <c r="H48" s="116"/>
      <c r="I48" s="116"/>
      <c r="J48" s="98"/>
      <c r="K48" s="97"/>
      <c r="L48" s="97"/>
      <c r="M48" s="97"/>
      <c r="N48" s="97"/>
      <c r="O48" s="23" t="s">
        <v>0</v>
      </c>
      <c r="Q48" s="43"/>
      <c r="R48" s="43"/>
      <c r="S48" s="43"/>
      <c r="T48" s="43"/>
    </row>
    <row r="49" spans="1:20" s="13" customFormat="1" ht="24" customHeight="1">
      <c r="A49" s="27"/>
      <c r="B49" s="116" t="s">
        <v>42</v>
      </c>
      <c r="C49" s="116"/>
      <c r="D49" s="116"/>
      <c r="E49" s="116"/>
      <c r="F49" s="116"/>
      <c r="G49" s="116"/>
      <c r="H49" s="116"/>
      <c r="I49" s="116"/>
      <c r="J49" s="98"/>
      <c r="K49" s="97"/>
      <c r="L49" s="97"/>
      <c r="M49" s="97"/>
      <c r="N49" s="97"/>
      <c r="O49" s="23" t="s">
        <v>0</v>
      </c>
      <c r="P49" s="44" t="s">
        <v>43</v>
      </c>
      <c r="Q49" s="113"/>
      <c r="R49" s="114"/>
      <c r="S49" s="114"/>
      <c r="T49" s="115"/>
    </row>
    <row r="50" spans="1:20" s="13" customFormat="1" ht="24" customHeight="1">
      <c r="A50" s="27"/>
      <c r="B50" s="116" t="s">
        <v>49</v>
      </c>
      <c r="C50" s="116"/>
      <c r="D50" s="116"/>
      <c r="E50" s="116"/>
      <c r="F50" s="116"/>
      <c r="G50" s="116"/>
      <c r="H50" s="116"/>
      <c r="I50" s="116"/>
      <c r="J50" s="70">
        <f>ROUNDDOWN(K42/6,-3)</f>
        <v>0</v>
      </c>
      <c r="K50" s="71"/>
      <c r="L50" s="71"/>
      <c r="M50" s="71"/>
      <c r="N50" s="71"/>
      <c r="O50" s="23" t="s">
        <v>0</v>
      </c>
      <c r="P50" s="44"/>
      <c r="Q50" s="45"/>
      <c r="R50" s="45"/>
      <c r="S50" s="45"/>
      <c r="T50" s="45"/>
    </row>
    <row r="51" spans="1:20" s="13" customFormat="1" ht="24" customHeight="1">
      <c r="A51" s="27"/>
      <c r="B51" s="120" t="s">
        <v>35</v>
      </c>
      <c r="C51" s="116"/>
      <c r="D51" s="116"/>
      <c r="E51" s="116"/>
      <c r="F51" s="116"/>
      <c r="G51" s="116"/>
      <c r="H51" s="116"/>
      <c r="I51" s="116"/>
      <c r="J51" s="70">
        <f>IF(50="","",J47-J48-J49-J50)</f>
        <v>0</v>
      </c>
      <c r="K51" s="71"/>
      <c r="L51" s="71"/>
      <c r="M51" s="71"/>
      <c r="N51" s="71"/>
      <c r="O51" s="23" t="s">
        <v>0</v>
      </c>
      <c r="P51" s="46"/>
      <c r="Q51" s="39"/>
      <c r="R51" s="39"/>
      <c r="S51" s="39"/>
      <c r="T51" s="39"/>
    </row>
    <row r="52" spans="1:20" s="13" customFormat="1" ht="24" customHeight="1">
      <c r="A52" s="27"/>
      <c r="B52" s="69"/>
      <c r="C52" s="154" t="s">
        <v>123</v>
      </c>
      <c r="D52" s="155"/>
      <c r="E52" s="155"/>
      <c r="F52" s="155"/>
      <c r="G52" s="155"/>
      <c r="H52" s="155"/>
      <c r="I52" s="156"/>
      <c r="J52" s="70"/>
      <c r="K52" s="71"/>
      <c r="L52" s="71"/>
      <c r="M52" s="71"/>
      <c r="N52" s="71"/>
      <c r="O52" s="23" t="s">
        <v>0</v>
      </c>
      <c r="P52" s="46"/>
      <c r="Q52" s="39"/>
      <c r="R52" s="39"/>
      <c r="S52" s="39"/>
      <c r="T52" s="39"/>
    </row>
    <row r="53" s="13" customFormat="1" ht="15.75" customHeight="1"/>
    <row r="54" spans="1:20" s="13" customFormat="1" ht="21.75" customHeight="1">
      <c r="A54" s="24" t="s">
        <v>95</v>
      </c>
      <c r="B54" s="15"/>
      <c r="C54" s="15"/>
      <c r="D54" s="15"/>
      <c r="E54" s="15"/>
      <c r="F54" s="41"/>
      <c r="G54" s="41"/>
      <c r="H54" s="41"/>
      <c r="I54" s="15"/>
      <c r="J54" s="27"/>
      <c r="L54" s="15"/>
      <c r="M54" s="15"/>
      <c r="N54" s="15"/>
      <c r="O54" s="15"/>
      <c r="P54" s="15"/>
      <c r="Q54" s="41"/>
      <c r="R54" s="41"/>
      <c r="S54" s="15"/>
      <c r="T54" s="27"/>
    </row>
    <row r="55" s="13" customFormat="1" ht="8.25" customHeight="1" thickBot="1"/>
    <row r="56" spans="2:19" s="13" customFormat="1" ht="35.25" customHeight="1" thickTop="1">
      <c r="B56" s="61"/>
      <c r="C56" s="62" t="s">
        <v>96</v>
      </c>
      <c r="D56" s="62"/>
      <c r="E56" s="62"/>
      <c r="F56" s="62"/>
      <c r="G56" s="62" t="s">
        <v>100</v>
      </c>
      <c r="H56" s="62"/>
      <c r="I56" s="62" t="s">
        <v>97</v>
      </c>
      <c r="J56" s="62"/>
      <c r="K56" s="62" t="s">
        <v>98</v>
      </c>
      <c r="L56" s="62" t="s">
        <v>102</v>
      </c>
      <c r="M56" s="62"/>
      <c r="N56" s="62"/>
      <c r="O56" s="62"/>
      <c r="P56" s="62"/>
      <c r="Q56" s="62"/>
      <c r="R56" s="62"/>
      <c r="S56" s="63"/>
    </row>
    <row r="57" spans="2:19" s="13" customFormat="1" ht="35.25" customHeight="1">
      <c r="B57" s="64"/>
      <c r="C57" s="28" t="s">
        <v>103</v>
      </c>
      <c r="D57" s="28"/>
      <c r="E57" s="28"/>
      <c r="F57" s="28"/>
      <c r="G57" s="28" t="s">
        <v>99</v>
      </c>
      <c r="H57" s="28"/>
      <c r="I57" s="28" t="s">
        <v>97</v>
      </c>
      <c r="J57" s="28"/>
      <c r="K57" s="28" t="s">
        <v>98</v>
      </c>
      <c r="L57" s="28" t="s">
        <v>101</v>
      </c>
      <c r="M57" s="28"/>
      <c r="N57" s="28"/>
      <c r="O57" s="28"/>
      <c r="P57" s="28"/>
      <c r="Q57" s="28"/>
      <c r="R57" s="28"/>
      <c r="S57" s="65"/>
    </row>
    <row r="58" spans="2:19" s="13" customFormat="1" ht="35.25" customHeight="1">
      <c r="B58" s="64"/>
      <c r="C58" s="28" t="s">
        <v>104</v>
      </c>
      <c r="D58" s="28"/>
      <c r="E58" s="28"/>
      <c r="F58" s="28"/>
      <c r="G58" s="28" t="s">
        <v>99</v>
      </c>
      <c r="H58" s="28"/>
      <c r="I58" s="28" t="s">
        <v>97</v>
      </c>
      <c r="J58" s="28"/>
      <c r="K58" s="28" t="s">
        <v>98</v>
      </c>
      <c r="L58" s="28" t="s">
        <v>101</v>
      </c>
      <c r="M58" s="28"/>
      <c r="N58" s="28"/>
      <c r="O58" s="28"/>
      <c r="P58" s="28"/>
      <c r="Q58" s="28"/>
      <c r="R58" s="28"/>
      <c r="S58" s="65"/>
    </row>
    <row r="59" spans="2:19" s="13" customFormat="1" ht="35.25" customHeight="1">
      <c r="B59" s="64"/>
      <c r="C59" s="28" t="s">
        <v>119</v>
      </c>
      <c r="D59" s="28"/>
      <c r="E59" s="28"/>
      <c r="F59" s="28"/>
      <c r="G59" s="28" t="s">
        <v>99</v>
      </c>
      <c r="H59" s="28"/>
      <c r="I59" s="28" t="s">
        <v>97</v>
      </c>
      <c r="J59" s="28"/>
      <c r="K59" s="28" t="s">
        <v>98</v>
      </c>
      <c r="L59" s="28" t="s">
        <v>101</v>
      </c>
      <c r="M59" s="28"/>
      <c r="N59" s="28"/>
      <c r="O59" s="28"/>
      <c r="P59" s="28"/>
      <c r="Q59" s="28"/>
      <c r="R59" s="28"/>
      <c r="S59" s="65"/>
    </row>
    <row r="60" spans="2:19" s="13" customFormat="1" ht="35.25" customHeight="1" thickBot="1"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8"/>
    </row>
    <row r="61" spans="1:20" s="13" customFormat="1" ht="21.75" customHeight="1" thickTop="1">
      <c r="A61" s="24" t="s">
        <v>14</v>
      </c>
      <c r="B61" s="15"/>
      <c r="C61" s="15"/>
      <c r="D61" s="15"/>
      <c r="E61" s="15"/>
      <c r="F61" s="41"/>
      <c r="G61" s="41"/>
      <c r="H61" s="41"/>
      <c r="I61" s="15"/>
      <c r="J61" s="27"/>
      <c r="L61" s="15"/>
      <c r="M61" s="15"/>
      <c r="N61" s="15"/>
      <c r="O61" s="15"/>
      <c r="P61" s="15"/>
      <c r="Q61" s="41"/>
      <c r="R61" s="41"/>
      <c r="S61" s="15"/>
      <c r="T61" s="27"/>
    </row>
    <row r="62" spans="1:20" s="13" customFormat="1" ht="7.5" customHeight="1">
      <c r="A62" s="24"/>
      <c r="B62" s="15"/>
      <c r="C62" s="15"/>
      <c r="D62" s="15"/>
      <c r="E62" s="15"/>
      <c r="F62" s="41"/>
      <c r="G62" s="41"/>
      <c r="H62" s="41"/>
      <c r="I62" s="15"/>
      <c r="J62" s="27"/>
      <c r="L62" s="15"/>
      <c r="M62" s="15"/>
      <c r="N62" s="15"/>
      <c r="O62" s="15"/>
      <c r="P62" s="15"/>
      <c r="Q62" s="41"/>
      <c r="R62" s="41"/>
      <c r="S62" s="15"/>
      <c r="T62" s="27"/>
    </row>
    <row r="63" spans="1:19" s="33" customFormat="1" ht="22.5" customHeight="1">
      <c r="A63" s="27" t="s">
        <v>15</v>
      </c>
      <c r="S63" s="47"/>
    </row>
    <row r="64" spans="1:20" s="52" customFormat="1" ht="27" customHeight="1">
      <c r="A64" s="157" t="s">
        <v>130</v>
      </c>
      <c r="B64" s="158"/>
      <c r="C64" s="158"/>
      <c r="D64" s="158"/>
      <c r="E64" s="158"/>
      <c r="F64" s="159"/>
      <c r="G64" s="159"/>
      <c r="H64" s="159"/>
      <c r="I64" s="158"/>
      <c r="J64" s="160"/>
      <c r="K64" s="161"/>
      <c r="L64" s="158"/>
      <c r="M64" s="158"/>
      <c r="N64" s="158"/>
      <c r="O64" s="158"/>
      <c r="P64" s="158"/>
      <c r="Q64" s="159"/>
      <c r="R64" s="159"/>
      <c r="S64" s="158"/>
      <c r="T64" s="160"/>
    </row>
    <row r="65" spans="1:20" s="52" customFormat="1" ht="27" customHeight="1">
      <c r="A65" s="162" t="s">
        <v>128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</row>
    <row r="66" spans="1:20" s="52" customFormat="1" ht="27" customHeight="1">
      <c r="A66" s="48" t="s">
        <v>105</v>
      </c>
      <c r="B66" s="49"/>
      <c r="C66" s="49"/>
      <c r="D66" s="49"/>
      <c r="E66" s="49"/>
      <c r="F66" s="50"/>
      <c r="G66" s="50"/>
      <c r="H66" s="50"/>
      <c r="I66" s="49"/>
      <c r="J66" s="51"/>
      <c r="L66" s="49"/>
      <c r="M66" s="49"/>
      <c r="N66" s="49"/>
      <c r="O66" s="49"/>
      <c r="P66" s="49"/>
      <c r="Q66" s="50"/>
      <c r="R66" s="50"/>
      <c r="S66" s="49"/>
      <c r="T66" s="51"/>
    </row>
    <row r="67" spans="1:20" s="52" customFormat="1" ht="27" customHeight="1">
      <c r="A67" s="48" t="s">
        <v>106</v>
      </c>
      <c r="B67" s="49"/>
      <c r="C67" s="49"/>
      <c r="D67" s="49"/>
      <c r="E67" s="49"/>
      <c r="F67" s="50"/>
      <c r="G67" s="50"/>
      <c r="H67" s="50"/>
      <c r="I67" s="49"/>
      <c r="J67" s="51"/>
      <c r="L67" s="49"/>
      <c r="M67" s="49"/>
      <c r="N67" s="49"/>
      <c r="O67" s="49"/>
      <c r="P67" s="49"/>
      <c r="Q67" s="50"/>
      <c r="R67" s="50"/>
      <c r="S67" s="49"/>
      <c r="T67" s="51"/>
    </row>
    <row r="68" spans="1:20" s="52" customFormat="1" ht="27" customHeight="1">
      <c r="A68" s="48" t="s">
        <v>34</v>
      </c>
      <c r="B68" s="49"/>
      <c r="C68" s="49"/>
      <c r="D68" s="49"/>
      <c r="E68" s="49"/>
      <c r="F68" s="50"/>
      <c r="G68" s="50"/>
      <c r="H68" s="50"/>
      <c r="I68" s="49"/>
      <c r="J68" s="51"/>
      <c r="L68" s="49"/>
      <c r="M68" s="49"/>
      <c r="N68" s="49"/>
      <c r="O68" s="49"/>
      <c r="P68" s="49"/>
      <c r="Q68" s="50"/>
      <c r="R68" s="50"/>
      <c r="S68" s="49"/>
      <c r="T68" s="51"/>
    </row>
    <row r="72" ht="13.5" hidden="1">
      <c r="A72" s="1" t="s">
        <v>26</v>
      </c>
    </row>
    <row r="73" ht="13.5" hidden="1">
      <c r="A73" s="1" t="s">
        <v>27</v>
      </c>
    </row>
    <row r="74" ht="13.5" hidden="1">
      <c r="A74" s="1" t="s">
        <v>28</v>
      </c>
    </row>
    <row r="75" ht="13.5" hidden="1">
      <c r="A75" s="13" t="s">
        <v>29</v>
      </c>
    </row>
    <row r="76" ht="13.5" hidden="1">
      <c r="A76" s="13" t="s">
        <v>30</v>
      </c>
    </row>
    <row r="77" ht="13.5" hidden="1">
      <c r="A77" s="1" t="s">
        <v>31</v>
      </c>
    </row>
    <row r="78" ht="13.5" hidden="1">
      <c r="A78" s="1" t="s">
        <v>32</v>
      </c>
    </row>
    <row r="79" ht="13.5" hidden="1">
      <c r="A79" s="1" t="s">
        <v>44</v>
      </c>
    </row>
  </sheetData>
  <sheetProtection/>
  <mergeCells count="75">
    <mergeCell ref="A1:C1"/>
    <mergeCell ref="B3:D3"/>
    <mergeCell ref="E3:J3"/>
    <mergeCell ref="L3:N3"/>
    <mergeCell ref="O3:T3"/>
    <mergeCell ref="B4:D4"/>
    <mergeCell ref="E4:J4"/>
    <mergeCell ref="L4:N4"/>
    <mergeCell ref="O4:T4"/>
    <mergeCell ref="L5:N5"/>
    <mergeCell ref="O5:T5"/>
    <mergeCell ref="A7:T7"/>
    <mergeCell ref="A8:T8"/>
    <mergeCell ref="B12:E12"/>
    <mergeCell ref="F12:S12"/>
    <mergeCell ref="B13:E13"/>
    <mergeCell ref="F13:J13"/>
    <mergeCell ref="K13:N13"/>
    <mergeCell ref="O13:S13"/>
    <mergeCell ref="B14:E14"/>
    <mergeCell ref="F14:J14"/>
    <mergeCell ref="K14:N14"/>
    <mergeCell ref="O14:R14"/>
    <mergeCell ref="B15:E15"/>
    <mergeCell ref="F15:I15"/>
    <mergeCell ref="K15:N15"/>
    <mergeCell ref="O15:R15"/>
    <mergeCell ref="B16:E16"/>
    <mergeCell ref="F16:S16"/>
    <mergeCell ref="B20:E20"/>
    <mergeCell ref="F20:J20"/>
    <mergeCell ref="K20:N20"/>
    <mergeCell ref="O20:S20"/>
    <mergeCell ref="B21:E21"/>
    <mergeCell ref="H21:L21"/>
    <mergeCell ref="O21:S21"/>
    <mergeCell ref="B22:E22"/>
    <mergeCell ref="F22:S22"/>
    <mergeCell ref="B23:E23"/>
    <mergeCell ref="F23:J23"/>
    <mergeCell ref="K23:N23"/>
    <mergeCell ref="O23:S23"/>
    <mergeCell ref="F32:I32"/>
    <mergeCell ref="K32:N32"/>
    <mergeCell ref="O32:R32"/>
    <mergeCell ref="B30:E30"/>
    <mergeCell ref="F30:I30"/>
    <mergeCell ref="K30:N30"/>
    <mergeCell ref="O30:R30"/>
    <mergeCell ref="B33:S33"/>
    <mergeCell ref="B37:J37"/>
    <mergeCell ref="K37:M37"/>
    <mergeCell ref="B38:J38"/>
    <mergeCell ref="K38:M38"/>
    <mergeCell ref="B31:E31"/>
    <mergeCell ref="F31:I31"/>
    <mergeCell ref="K31:N31"/>
    <mergeCell ref="O31:R31"/>
    <mergeCell ref="B32:E32"/>
    <mergeCell ref="B42:J42"/>
    <mergeCell ref="K42:R42"/>
    <mergeCell ref="B47:I47"/>
    <mergeCell ref="J47:N47"/>
    <mergeCell ref="B48:I48"/>
    <mergeCell ref="J48:N48"/>
    <mergeCell ref="A65:T65"/>
    <mergeCell ref="B51:I51"/>
    <mergeCell ref="J51:N51"/>
    <mergeCell ref="B49:I49"/>
    <mergeCell ref="J49:N49"/>
    <mergeCell ref="Q49:T49"/>
    <mergeCell ref="B50:I50"/>
    <mergeCell ref="J50:N50"/>
    <mergeCell ref="J52:N52"/>
    <mergeCell ref="C52:I52"/>
  </mergeCells>
  <printOptions horizontalCentered="1"/>
  <pageMargins left="0.5905511811023623" right="0.3937007874015748" top="0.5905511811023623" bottom="0.46" header="0.35433070866141736" footer="0.11811023622047245"/>
  <pageSetup horizontalDpi="600" verticalDpi="600" orientation="portrait" paperSize="9" r:id="rId2"/>
  <rowBreaks count="1" manualBreakCount="1">
    <brk id="42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89"/>
  <sheetViews>
    <sheetView view="pageBreakPreview" zoomScaleSheetLayoutView="100" zoomScalePageLayoutView="0" workbookViewId="0" topLeftCell="A1">
      <selection activeCell="C62" sqref="C62:I62"/>
    </sheetView>
  </sheetViews>
  <sheetFormatPr defaultColWidth="9.00390625" defaultRowHeight="13.5"/>
  <cols>
    <col min="1" max="1" width="3.25390625" style="13" customWidth="1"/>
    <col min="2" max="20" width="4.625" style="13" customWidth="1"/>
    <col min="21" max="21" width="4.625" style="1" customWidth="1"/>
    <col min="22" max="16384" width="9.00390625" style="1" customWidth="1"/>
  </cols>
  <sheetData>
    <row r="1" spans="1:21" ht="21" customHeight="1" thickBot="1">
      <c r="A1" s="136" t="s">
        <v>64</v>
      </c>
      <c r="B1" s="137"/>
      <c r="C1" s="138"/>
      <c r="U1" s="22" t="s">
        <v>65</v>
      </c>
    </row>
    <row r="2" spans="11:21" ht="6" customHeight="1">
      <c r="K2" s="28"/>
      <c r="L2" s="25"/>
      <c r="M2" s="25"/>
      <c r="N2" s="25"/>
      <c r="O2" s="28"/>
      <c r="P2" s="28"/>
      <c r="Q2" s="28"/>
      <c r="R2" s="28"/>
      <c r="S2" s="28"/>
      <c r="T2" s="28"/>
      <c r="U2" s="3"/>
    </row>
    <row r="3" spans="2:21" ht="19.5" customHeight="1">
      <c r="B3" s="139" t="s">
        <v>58</v>
      </c>
      <c r="C3" s="140"/>
      <c r="D3" s="141"/>
      <c r="E3" s="142"/>
      <c r="F3" s="143"/>
      <c r="G3" s="143"/>
      <c r="H3" s="143"/>
      <c r="I3" s="143"/>
      <c r="J3" s="144"/>
      <c r="K3" s="28"/>
      <c r="L3" s="129" t="s">
        <v>2</v>
      </c>
      <c r="M3" s="130"/>
      <c r="N3" s="131"/>
      <c r="O3" s="132"/>
      <c r="P3" s="133"/>
      <c r="Q3" s="133"/>
      <c r="R3" s="133"/>
      <c r="S3" s="133"/>
      <c r="T3" s="134"/>
      <c r="U3" s="2"/>
    </row>
    <row r="4" spans="2:21" ht="19.5" customHeight="1">
      <c r="B4" s="139" t="s">
        <v>3</v>
      </c>
      <c r="C4" s="140"/>
      <c r="D4" s="141"/>
      <c r="E4" s="142"/>
      <c r="F4" s="143"/>
      <c r="G4" s="143"/>
      <c r="H4" s="143"/>
      <c r="I4" s="143"/>
      <c r="J4" s="144"/>
      <c r="L4" s="145" t="s">
        <v>1</v>
      </c>
      <c r="M4" s="146"/>
      <c r="N4" s="147"/>
      <c r="O4" s="132"/>
      <c r="P4" s="133"/>
      <c r="Q4" s="133"/>
      <c r="R4" s="133"/>
      <c r="S4" s="133"/>
      <c r="T4" s="134"/>
      <c r="U4" s="2"/>
    </row>
    <row r="5" spans="2:21" ht="19.5" customHeight="1">
      <c r="B5" s="53"/>
      <c r="C5" s="53"/>
      <c r="D5" s="54"/>
      <c r="E5" s="54"/>
      <c r="F5" s="54"/>
      <c r="G5" s="54"/>
      <c r="H5" s="54"/>
      <c r="I5" s="54"/>
      <c r="J5" s="54"/>
      <c r="L5" s="129" t="s">
        <v>4</v>
      </c>
      <c r="M5" s="130"/>
      <c r="N5" s="131"/>
      <c r="O5" s="132"/>
      <c r="P5" s="133"/>
      <c r="Q5" s="133"/>
      <c r="R5" s="133"/>
      <c r="S5" s="133"/>
      <c r="T5" s="134"/>
      <c r="U5" s="2"/>
    </row>
    <row r="6" spans="1:20" s="3" customFormat="1" ht="7.5" customHeight="1">
      <c r="A6" s="28"/>
      <c r="B6" s="55"/>
      <c r="C6" s="55"/>
      <c r="D6" s="56"/>
      <c r="E6" s="56"/>
      <c r="F6" s="56"/>
      <c r="G6" s="56"/>
      <c r="H6" s="56"/>
      <c r="I6" s="56"/>
      <c r="J6" s="56"/>
      <c r="K6" s="28"/>
      <c r="L6" s="25"/>
      <c r="M6" s="25"/>
      <c r="N6" s="25"/>
      <c r="O6" s="28"/>
      <c r="P6" s="28"/>
      <c r="Q6" s="28"/>
      <c r="R6" s="28"/>
      <c r="S6" s="28"/>
      <c r="T6" s="28"/>
    </row>
    <row r="7" spans="1:21" ht="21" customHeight="1">
      <c r="A7" s="135" t="s">
        <v>124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9"/>
    </row>
    <row r="8" spans="1:21" ht="21" customHeight="1">
      <c r="A8" s="135" t="s">
        <v>91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9"/>
    </row>
    <row r="9" spans="2:21" ht="7.5" customHeight="1">
      <c r="B9" s="55"/>
      <c r="C9" s="55"/>
      <c r="D9" s="56"/>
      <c r="E9" s="56"/>
      <c r="F9" s="56"/>
      <c r="G9" s="56"/>
      <c r="H9" s="56"/>
      <c r="I9" s="56"/>
      <c r="J9" s="56"/>
      <c r="L9" s="25"/>
      <c r="M9" s="25"/>
      <c r="N9" s="25"/>
      <c r="O9" s="28"/>
      <c r="P9" s="28"/>
      <c r="Q9" s="28"/>
      <c r="R9" s="28"/>
      <c r="S9" s="28"/>
      <c r="T9" s="28"/>
      <c r="U9" s="3"/>
    </row>
    <row r="10" ht="19.5" customHeight="1">
      <c r="A10" s="27" t="s">
        <v>66</v>
      </c>
    </row>
    <row r="11" ht="6" customHeight="1">
      <c r="A11" s="27"/>
    </row>
    <row r="12" spans="2:20" ht="27" customHeight="1">
      <c r="B12" s="73" t="s">
        <v>67</v>
      </c>
      <c r="C12" s="74"/>
      <c r="D12" s="74"/>
      <c r="E12" s="74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81"/>
      <c r="T12" s="27"/>
    </row>
    <row r="13" spans="2:20" ht="27" customHeight="1">
      <c r="B13" s="73" t="s">
        <v>23</v>
      </c>
      <c r="C13" s="74"/>
      <c r="D13" s="74"/>
      <c r="E13" s="74"/>
      <c r="F13" s="78"/>
      <c r="G13" s="79"/>
      <c r="H13" s="79"/>
      <c r="I13" s="79"/>
      <c r="J13" s="80"/>
      <c r="K13" s="73" t="s">
        <v>7</v>
      </c>
      <c r="L13" s="74"/>
      <c r="M13" s="74"/>
      <c r="N13" s="81"/>
      <c r="O13" s="73" t="s">
        <v>68</v>
      </c>
      <c r="P13" s="74"/>
      <c r="Q13" s="74"/>
      <c r="R13" s="74"/>
      <c r="S13" s="81"/>
      <c r="T13" s="27"/>
    </row>
    <row r="14" spans="2:20" ht="27" customHeight="1">
      <c r="B14" s="73" t="s">
        <v>38</v>
      </c>
      <c r="C14" s="74"/>
      <c r="D14" s="74"/>
      <c r="E14" s="74"/>
      <c r="F14" s="73" t="s">
        <v>16</v>
      </c>
      <c r="G14" s="74"/>
      <c r="H14" s="74"/>
      <c r="I14" s="74"/>
      <c r="J14" s="74"/>
      <c r="K14" s="73" t="s">
        <v>6</v>
      </c>
      <c r="L14" s="74"/>
      <c r="M14" s="74"/>
      <c r="N14" s="81"/>
      <c r="O14" s="97"/>
      <c r="P14" s="97"/>
      <c r="Q14" s="97"/>
      <c r="R14" s="97"/>
      <c r="S14" s="12" t="s">
        <v>9</v>
      </c>
      <c r="T14" s="27"/>
    </row>
    <row r="15" spans="2:19" ht="27" customHeight="1">
      <c r="B15" s="78" t="s">
        <v>69</v>
      </c>
      <c r="C15" s="79"/>
      <c r="D15" s="79"/>
      <c r="E15" s="79"/>
      <c r="F15" s="98"/>
      <c r="G15" s="97"/>
      <c r="H15" s="97"/>
      <c r="I15" s="97"/>
      <c r="J15" s="11" t="s">
        <v>70</v>
      </c>
      <c r="K15" s="78" t="s">
        <v>71</v>
      </c>
      <c r="L15" s="79"/>
      <c r="M15" s="79"/>
      <c r="N15" s="80"/>
      <c r="O15" s="73" t="s">
        <v>16</v>
      </c>
      <c r="P15" s="74"/>
      <c r="Q15" s="74"/>
      <c r="R15" s="74"/>
      <c r="S15" s="81"/>
    </row>
    <row r="16" spans="1:20" s="58" customFormat="1" ht="27" customHeight="1">
      <c r="A16" s="57"/>
      <c r="B16" s="73" t="s">
        <v>72</v>
      </c>
      <c r="C16" s="74"/>
      <c r="D16" s="74"/>
      <c r="E16" s="74"/>
      <c r="F16" s="124"/>
      <c r="G16" s="124"/>
      <c r="H16" s="124"/>
      <c r="I16" s="124"/>
      <c r="J16" s="124"/>
      <c r="K16" s="124"/>
      <c r="L16" s="124"/>
      <c r="M16" s="124"/>
      <c r="N16" s="125"/>
      <c r="O16" s="98"/>
      <c r="P16" s="97"/>
      <c r="Q16" s="97"/>
      <c r="R16" s="97"/>
      <c r="S16" s="12" t="s">
        <v>70</v>
      </c>
      <c r="T16" s="57"/>
    </row>
    <row r="17" ht="5.25" customHeight="1">
      <c r="A17" s="27"/>
    </row>
    <row r="18" ht="21.75" customHeight="1">
      <c r="A18" s="27" t="s">
        <v>93</v>
      </c>
    </row>
    <row r="19" spans="2:21" ht="7.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"/>
    </row>
    <row r="20" spans="2:19" s="13" customFormat="1" ht="27" customHeight="1">
      <c r="B20" s="73" t="s">
        <v>17</v>
      </c>
      <c r="C20" s="74"/>
      <c r="D20" s="74"/>
      <c r="E20" s="74"/>
      <c r="F20" s="73" t="s">
        <v>13</v>
      </c>
      <c r="G20" s="74"/>
      <c r="H20" s="74"/>
      <c r="I20" s="74"/>
      <c r="J20" s="81"/>
      <c r="K20" s="73" t="s">
        <v>38</v>
      </c>
      <c r="L20" s="74"/>
      <c r="M20" s="74"/>
      <c r="N20" s="74"/>
      <c r="O20" s="73" t="s">
        <v>16</v>
      </c>
      <c r="P20" s="74"/>
      <c r="Q20" s="74"/>
      <c r="R20" s="74"/>
      <c r="S20" s="81"/>
    </row>
    <row r="21" spans="2:19" s="13" customFormat="1" ht="27" customHeight="1">
      <c r="B21" s="73" t="s">
        <v>18</v>
      </c>
      <c r="C21" s="74"/>
      <c r="D21" s="74"/>
      <c r="E21" s="74"/>
      <c r="F21" s="14" t="s">
        <v>19</v>
      </c>
      <c r="G21" s="11"/>
      <c r="H21" s="79"/>
      <c r="I21" s="79"/>
      <c r="J21" s="79"/>
      <c r="K21" s="79"/>
      <c r="L21" s="79"/>
      <c r="M21" s="29" t="s">
        <v>20</v>
      </c>
      <c r="N21" s="11"/>
      <c r="O21" s="79"/>
      <c r="P21" s="79"/>
      <c r="Q21" s="79"/>
      <c r="R21" s="79"/>
      <c r="S21" s="80"/>
    </row>
    <row r="22" spans="2:19" s="13" customFormat="1" ht="29.25" customHeight="1">
      <c r="B22" s="73" t="s">
        <v>5</v>
      </c>
      <c r="C22" s="74"/>
      <c r="D22" s="74"/>
      <c r="E22" s="74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81"/>
    </row>
    <row r="23" spans="2:19" ht="27" customHeight="1">
      <c r="B23" s="73" t="s">
        <v>24</v>
      </c>
      <c r="C23" s="74"/>
      <c r="D23" s="74"/>
      <c r="E23" s="74"/>
      <c r="F23" s="126"/>
      <c r="G23" s="127"/>
      <c r="H23" s="127"/>
      <c r="I23" s="127"/>
      <c r="J23" s="128"/>
      <c r="K23" s="73" t="s">
        <v>73</v>
      </c>
      <c r="L23" s="74"/>
      <c r="M23" s="74"/>
      <c r="N23" s="81"/>
      <c r="O23" s="102">
        <f>0.7-F23</f>
        <v>0.7</v>
      </c>
      <c r="P23" s="103"/>
      <c r="Q23" s="103"/>
      <c r="R23" s="103"/>
      <c r="S23" s="104"/>
    </row>
    <row r="24" spans="2:19" s="13" customFormat="1" ht="7.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ht="19.5" customHeight="1">
      <c r="A25" s="27" t="s">
        <v>94</v>
      </c>
    </row>
    <row r="26" ht="6" customHeight="1">
      <c r="A26" s="27"/>
    </row>
    <row r="27" spans="2:20" ht="27" customHeight="1">
      <c r="B27" s="73" t="s">
        <v>74</v>
      </c>
      <c r="C27" s="74"/>
      <c r="D27" s="74"/>
      <c r="E27" s="74"/>
      <c r="F27" s="7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81"/>
      <c r="T27" s="27"/>
    </row>
    <row r="28" spans="2:20" ht="27" customHeight="1">
      <c r="B28" s="73" t="s">
        <v>23</v>
      </c>
      <c r="C28" s="74"/>
      <c r="D28" s="74"/>
      <c r="E28" s="74"/>
      <c r="F28" s="78"/>
      <c r="G28" s="79"/>
      <c r="H28" s="79"/>
      <c r="I28" s="79"/>
      <c r="J28" s="80"/>
      <c r="K28" s="73" t="s">
        <v>7</v>
      </c>
      <c r="L28" s="74"/>
      <c r="M28" s="74"/>
      <c r="N28" s="81"/>
      <c r="O28" s="73" t="s">
        <v>75</v>
      </c>
      <c r="P28" s="74"/>
      <c r="Q28" s="74"/>
      <c r="R28" s="74"/>
      <c r="S28" s="81"/>
      <c r="T28" s="27"/>
    </row>
    <row r="29" spans="2:20" ht="27" customHeight="1">
      <c r="B29" s="78" t="s">
        <v>76</v>
      </c>
      <c r="C29" s="79"/>
      <c r="D29" s="79"/>
      <c r="E29" s="79"/>
      <c r="F29" s="98"/>
      <c r="G29" s="97"/>
      <c r="H29" s="97"/>
      <c r="I29" s="97"/>
      <c r="J29" s="11" t="s">
        <v>70</v>
      </c>
      <c r="K29" s="73" t="s">
        <v>6</v>
      </c>
      <c r="L29" s="74"/>
      <c r="M29" s="74"/>
      <c r="N29" s="81"/>
      <c r="O29" s="97"/>
      <c r="P29" s="97"/>
      <c r="Q29" s="97"/>
      <c r="R29" s="97"/>
      <c r="S29" s="12" t="s">
        <v>9</v>
      </c>
      <c r="T29" s="27"/>
    </row>
    <row r="30" spans="1:20" s="58" customFormat="1" ht="27" customHeight="1">
      <c r="A30" s="57"/>
      <c r="B30" s="73" t="s">
        <v>77</v>
      </c>
      <c r="C30" s="74"/>
      <c r="D30" s="74"/>
      <c r="E30" s="74"/>
      <c r="F30" s="124"/>
      <c r="G30" s="124"/>
      <c r="H30" s="124"/>
      <c r="I30" s="124"/>
      <c r="J30" s="124"/>
      <c r="K30" s="124"/>
      <c r="L30" s="124"/>
      <c r="M30" s="124"/>
      <c r="N30" s="125"/>
      <c r="O30" s="97"/>
      <c r="P30" s="97"/>
      <c r="Q30" s="97"/>
      <c r="R30" s="97"/>
      <c r="S30" s="12" t="s">
        <v>70</v>
      </c>
      <c r="T30" s="59"/>
    </row>
    <row r="31" spans="2:19" s="13" customFormat="1" ht="27" customHeight="1">
      <c r="B31" s="73" t="s">
        <v>12</v>
      </c>
      <c r="C31" s="74"/>
      <c r="D31" s="74"/>
      <c r="E31" s="74"/>
      <c r="F31" s="73" t="s">
        <v>59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81"/>
    </row>
    <row r="32" ht="9" customHeight="1"/>
    <row r="33" ht="21.75" customHeight="1">
      <c r="A33" s="27" t="s">
        <v>78</v>
      </c>
    </row>
    <row r="34" spans="1:18" ht="8.25" customHeight="1">
      <c r="A34" s="27"/>
      <c r="F34" s="33"/>
      <c r="G34" s="28"/>
      <c r="K34" s="34"/>
      <c r="L34" s="34"/>
      <c r="M34" s="34"/>
      <c r="N34" s="34"/>
      <c r="O34" s="34"/>
      <c r="P34" s="34"/>
      <c r="Q34" s="34"/>
      <c r="R34" s="35"/>
    </row>
    <row r="35" spans="1:19" ht="26.25" customHeight="1">
      <c r="A35" s="27"/>
      <c r="B35" s="73" t="s">
        <v>79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106">
        <f>MIN(O16,O30)</f>
        <v>0</v>
      </c>
      <c r="P35" s="107"/>
      <c r="Q35" s="107"/>
      <c r="R35" s="107"/>
      <c r="S35" s="60" t="s">
        <v>70</v>
      </c>
    </row>
    <row r="36" spans="1:19" ht="14.25" customHeight="1">
      <c r="A36" s="27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1"/>
      <c r="P36" s="21"/>
      <c r="Q36" s="21"/>
      <c r="R36" s="21"/>
      <c r="S36" s="35"/>
    </row>
    <row r="37" spans="1:20" s="16" customFormat="1" ht="19.5" customHeight="1">
      <c r="A37" s="27" t="s">
        <v>80</v>
      </c>
      <c r="B37" s="28"/>
      <c r="C37" s="30"/>
      <c r="D37" s="30"/>
      <c r="E37" s="30"/>
      <c r="F37" s="30"/>
      <c r="G37" s="30"/>
      <c r="H37" s="30"/>
      <c r="I37" s="31"/>
      <c r="J37" s="31"/>
      <c r="K37" s="31"/>
      <c r="L37" s="30"/>
      <c r="M37" s="30"/>
      <c r="N37" s="30"/>
      <c r="O37" s="30"/>
      <c r="P37" s="30"/>
      <c r="Q37" s="30"/>
      <c r="R37" s="32"/>
      <c r="S37" s="32"/>
      <c r="T37" s="32"/>
    </row>
    <row r="38" spans="1:18" ht="8.25" customHeight="1">
      <c r="A38" s="27"/>
      <c r="F38" s="33"/>
      <c r="G38" s="28"/>
      <c r="K38" s="34"/>
      <c r="L38" s="34"/>
      <c r="M38" s="34"/>
      <c r="N38" s="34"/>
      <c r="O38" s="34"/>
      <c r="P38" s="34"/>
      <c r="Q38" s="34"/>
      <c r="R38" s="35"/>
    </row>
    <row r="39" spans="1:18" ht="24" customHeight="1">
      <c r="A39" s="27" t="s">
        <v>8</v>
      </c>
      <c r="F39" s="33"/>
      <c r="G39" s="28"/>
      <c r="K39" s="28"/>
      <c r="L39" s="28"/>
      <c r="M39" s="28"/>
      <c r="N39" s="28"/>
      <c r="O39" s="28"/>
      <c r="P39" s="28"/>
      <c r="Q39" s="28"/>
      <c r="R39" s="28"/>
    </row>
    <row r="40" spans="1:18" ht="8.25" customHeight="1">
      <c r="A40" s="27"/>
      <c r="F40" s="33"/>
      <c r="G40" s="28"/>
      <c r="K40" s="34"/>
      <c r="L40" s="34"/>
      <c r="M40" s="34"/>
      <c r="N40" s="34"/>
      <c r="O40" s="34"/>
      <c r="P40" s="34"/>
      <c r="Q40" s="34"/>
      <c r="R40" s="35"/>
    </row>
    <row r="41" spans="1:19" ht="26.25" customHeight="1">
      <c r="A41" s="27"/>
      <c r="B41" s="78" t="s">
        <v>81</v>
      </c>
      <c r="C41" s="79"/>
      <c r="D41" s="79"/>
      <c r="E41" s="80"/>
      <c r="F41" s="98"/>
      <c r="G41" s="97"/>
      <c r="H41" s="97"/>
      <c r="I41" s="97"/>
      <c r="J41" s="23" t="s">
        <v>0</v>
      </c>
      <c r="K41" s="78" t="s">
        <v>46</v>
      </c>
      <c r="L41" s="79"/>
      <c r="M41" s="79"/>
      <c r="N41" s="80"/>
      <c r="O41" s="98"/>
      <c r="P41" s="97"/>
      <c r="Q41" s="97"/>
      <c r="R41" s="97"/>
      <c r="S41" s="23" t="s">
        <v>0</v>
      </c>
    </row>
    <row r="42" spans="1:19" ht="26.25" customHeight="1">
      <c r="A42" s="27"/>
      <c r="B42" s="78" t="s">
        <v>82</v>
      </c>
      <c r="C42" s="79"/>
      <c r="D42" s="79"/>
      <c r="E42" s="80"/>
      <c r="F42" s="98"/>
      <c r="G42" s="97"/>
      <c r="H42" s="97"/>
      <c r="I42" s="97"/>
      <c r="J42" s="23" t="s">
        <v>0</v>
      </c>
      <c r="K42" s="78" t="s">
        <v>48</v>
      </c>
      <c r="L42" s="79"/>
      <c r="M42" s="79"/>
      <c r="N42" s="80"/>
      <c r="O42" s="98"/>
      <c r="P42" s="97"/>
      <c r="Q42" s="97"/>
      <c r="R42" s="97"/>
      <c r="S42" s="23" t="s">
        <v>0</v>
      </c>
    </row>
    <row r="43" spans="1:19" ht="26.25" customHeight="1">
      <c r="A43" s="27"/>
      <c r="B43" s="105" t="s">
        <v>22</v>
      </c>
      <c r="C43" s="105"/>
      <c r="D43" s="105"/>
      <c r="E43" s="105"/>
      <c r="F43" s="106">
        <f>IF(O42="","",SUM(F42,O42))</f>
      </c>
      <c r="G43" s="107"/>
      <c r="H43" s="107"/>
      <c r="I43" s="107"/>
      <c r="J43" s="23" t="s">
        <v>0</v>
      </c>
      <c r="K43" s="78" t="s">
        <v>83</v>
      </c>
      <c r="L43" s="79"/>
      <c r="M43" s="79"/>
      <c r="N43" s="80"/>
      <c r="O43" s="106">
        <f>IF(OR(F43="",O30=""),"",ROUNDDOWN(F43/O30,0))</f>
      </c>
      <c r="P43" s="107"/>
      <c r="Q43" s="107"/>
      <c r="R43" s="107"/>
      <c r="S43" s="23" t="s">
        <v>0</v>
      </c>
    </row>
    <row r="44" spans="1:16" ht="10.5" customHeight="1">
      <c r="A44" s="36"/>
      <c r="F44" s="37"/>
      <c r="G44" s="28"/>
      <c r="H44" s="28"/>
      <c r="J44" s="37"/>
      <c r="K44" s="28"/>
      <c r="L44" s="28"/>
      <c r="M44" s="28"/>
      <c r="N44" s="28"/>
      <c r="O44" s="28"/>
      <c r="P44" s="28"/>
    </row>
    <row r="45" spans="1:16" ht="19.5" customHeight="1">
      <c r="A45" s="27" t="s">
        <v>84</v>
      </c>
      <c r="G45" s="28"/>
      <c r="H45" s="28"/>
      <c r="J45" s="37"/>
      <c r="K45" s="28"/>
      <c r="L45" s="28"/>
      <c r="M45" s="28"/>
      <c r="N45" s="28"/>
      <c r="O45" s="28"/>
      <c r="P45" s="28"/>
    </row>
    <row r="46" spans="1:21" ht="8.25" customHeight="1">
      <c r="A46" s="25"/>
      <c r="B46" s="25"/>
      <c r="C46" s="25"/>
      <c r="D46" s="25"/>
      <c r="E46" s="25"/>
      <c r="F46" s="25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7"/>
    </row>
    <row r="47" spans="1:21" ht="24.75" customHeight="1">
      <c r="A47" s="26" t="s">
        <v>85</v>
      </c>
      <c r="B47" s="112" t="s">
        <v>86</v>
      </c>
      <c r="C47" s="112"/>
      <c r="D47" s="112"/>
      <c r="E47" s="112"/>
      <c r="F47" s="112"/>
      <c r="G47" s="112"/>
      <c r="H47" s="112"/>
      <c r="I47" s="112"/>
      <c r="J47" s="112"/>
      <c r="K47" s="98">
        <v>7400</v>
      </c>
      <c r="L47" s="97"/>
      <c r="M47" s="97"/>
      <c r="N47" s="23" t="s">
        <v>0</v>
      </c>
      <c r="O47" s="35"/>
      <c r="P47" s="19"/>
      <c r="Q47" s="19"/>
      <c r="R47" s="19"/>
      <c r="S47" s="35"/>
      <c r="T47" s="39"/>
      <c r="U47" s="18"/>
    </row>
    <row r="48" spans="1:21" ht="24.75" customHeight="1">
      <c r="A48" s="26" t="s">
        <v>85</v>
      </c>
      <c r="B48" s="112" t="s">
        <v>87</v>
      </c>
      <c r="C48" s="112"/>
      <c r="D48" s="112"/>
      <c r="E48" s="112"/>
      <c r="F48" s="112"/>
      <c r="G48" s="112"/>
      <c r="H48" s="112"/>
      <c r="I48" s="112"/>
      <c r="J48" s="112"/>
      <c r="K48" s="106">
        <f>IF(O42="","",MIN(O43,K47))</f>
      </c>
      <c r="L48" s="107"/>
      <c r="M48" s="107"/>
      <c r="N48" s="23" t="s">
        <v>0</v>
      </c>
      <c r="O48" s="20"/>
      <c r="P48" s="19"/>
      <c r="Q48" s="19"/>
      <c r="R48" s="19"/>
      <c r="S48" s="35"/>
      <c r="T48" s="39"/>
      <c r="U48" s="18"/>
    </row>
    <row r="49" spans="1:21" ht="11.25" customHeight="1">
      <c r="A49" s="26"/>
      <c r="B49" s="26"/>
      <c r="C49" s="26"/>
      <c r="D49" s="26"/>
      <c r="E49" s="26"/>
      <c r="F49" s="26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18"/>
    </row>
    <row r="50" spans="1:16" ht="19.5" customHeight="1">
      <c r="A50" s="27" t="s">
        <v>88</v>
      </c>
      <c r="G50" s="28"/>
      <c r="H50" s="28"/>
      <c r="J50" s="37"/>
      <c r="K50" s="28"/>
      <c r="L50" s="28"/>
      <c r="M50" s="28"/>
      <c r="N50" s="28"/>
      <c r="O50" s="28"/>
      <c r="P50" s="28"/>
    </row>
    <row r="51" spans="1:21" ht="8.25" customHeight="1">
      <c r="A51" s="25"/>
      <c r="B51" s="25"/>
      <c r="C51" s="25"/>
      <c r="D51" s="25"/>
      <c r="E51" s="25"/>
      <c r="F51" s="25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7"/>
    </row>
    <row r="52" spans="1:21" ht="24.75" customHeight="1">
      <c r="A52" s="26" t="s">
        <v>85</v>
      </c>
      <c r="B52" s="112" t="s">
        <v>89</v>
      </c>
      <c r="C52" s="112"/>
      <c r="D52" s="112"/>
      <c r="E52" s="112"/>
      <c r="F52" s="112"/>
      <c r="G52" s="112"/>
      <c r="H52" s="112"/>
      <c r="I52" s="112"/>
      <c r="J52" s="112"/>
      <c r="K52" s="107">
        <f>IF(O42&lt;&gt;"",O35*K48*(O23*10),O35*K47*(O23*10))</f>
        <v>0</v>
      </c>
      <c r="L52" s="107"/>
      <c r="M52" s="107"/>
      <c r="N52" s="107"/>
      <c r="O52" s="107"/>
      <c r="P52" s="107"/>
      <c r="Q52" s="107"/>
      <c r="R52" s="107"/>
      <c r="S52" s="23" t="s">
        <v>0</v>
      </c>
      <c r="T52" s="39"/>
      <c r="U52" s="18"/>
    </row>
    <row r="53" spans="1:21" ht="10.5" customHeight="1" hidden="1">
      <c r="A53" s="26"/>
      <c r="B53" s="26"/>
      <c r="C53" s="26"/>
      <c r="D53" s="26"/>
      <c r="E53" s="26"/>
      <c r="F53" s="26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18"/>
    </row>
    <row r="54" spans="1:20" s="16" customFormat="1" ht="12.75" customHeight="1">
      <c r="A54" s="32"/>
      <c r="B54" s="28"/>
      <c r="C54" s="30"/>
      <c r="D54" s="30"/>
      <c r="E54" s="30"/>
      <c r="F54" s="30"/>
      <c r="G54" s="30"/>
      <c r="H54" s="30"/>
      <c r="I54" s="31"/>
      <c r="J54" s="31"/>
      <c r="K54" s="31"/>
      <c r="L54" s="30"/>
      <c r="M54" s="30"/>
      <c r="N54" s="30"/>
      <c r="O54" s="30"/>
      <c r="P54" s="30"/>
      <c r="Q54" s="30"/>
      <c r="R54" s="32"/>
      <c r="S54" s="32"/>
      <c r="T54" s="32"/>
    </row>
    <row r="55" ht="19.5" customHeight="1">
      <c r="A55" s="149" t="s">
        <v>131</v>
      </c>
    </row>
    <row r="56" ht="8.25" customHeight="1" hidden="1">
      <c r="A56" s="13" t="s">
        <v>95</v>
      </c>
    </row>
    <row r="57" spans="1:16" ht="24" customHeight="1">
      <c r="A57" s="27"/>
      <c r="B57" s="116" t="s">
        <v>40</v>
      </c>
      <c r="C57" s="116"/>
      <c r="D57" s="116"/>
      <c r="E57" s="116"/>
      <c r="F57" s="116"/>
      <c r="G57" s="116"/>
      <c r="H57" s="116"/>
      <c r="I57" s="116"/>
      <c r="J57" s="106">
        <f>IF(O41="","",SUM(F41,O41))</f>
      </c>
      <c r="K57" s="107"/>
      <c r="L57" s="107"/>
      <c r="M57" s="107"/>
      <c r="N57" s="107"/>
      <c r="O57" s="23" t="s">
        <v>0</v>
      </c>
      <c r="P57" s="42"/>
    </row>
    <row r="58" spans="1:20" ht="24" customHeight="1">
      <c r="A58" s="27"/>
      <c r="B58" s="116" t="s">
        <v>41</v>
      </c>
      <c r="C58" s="116"/>
      <c r="D58" s="116"/>
      <c r="E58" s="116"/>
      <c r="F58" s="116"/>
      <c r="G58" s="116"/>
      <c r="H58" s="116"/>
      <c r="I58" s="116"/>
      <c r="J58" s="98"/>
      <c r="K58" s="97"/>
      <c r="L58" s="97"/>
      <c r="M58" s="97"/>
      <c r="N58" s="97"/>
      <c r="O58" s="23" t="s">
        <v>0</v>
      </c>
      <c r="Q58" s="43"/>
      <c r="R58" s="43"/>
      <c r="S58" s="43"/>
      <c r="T58" s="43"/>
    </row>
    <row r="59" spans="1:20" ht="24" customHeight="1">
      <c r="A59" s="27"/>
      <c r="B59" s="116" t="s">
        <v>42</v>
      </c>
      <c r="C59" s="116"/>
      <c r="D59" s="116"/>
      <c r="E59" s="116"/>
      <c r="F59" s="116"/>
      <c r="G59" s="116"/>
      <c r="H59" s="116"/>
      <c r="I59" s="116"/>
      <c r="J59" s="98"/>
      <c r="K59" s="97"/>
      <c r="L59" s="97"/>
      <c r="M59" s="97"/>
      <c r="N59" s="97"/>
      <c r="O59" s="23" t="s">
        <v>0</v>
      </c>
      <c r="P59" s="44" t="s">
        <v>90</v>
      </c>
      <c r="Q59" s="105"/>
      <c r="R59" s="105"/>
      <c r="S59" s="105"/>
      <c r="T59" s="105"/>
    </row>
    <row r="60" spans="1:20" ht="24" customHeight="1">
      <c r="A60" s="27"/>
      <c r="B60" s="116" t="s">
        <v>49</v>
      </c>
      <c r="C60" s="116"/>
      <c r="D60" s="116"/>
      <c r="E60" s="116"/>
      <c r="F60" s="116"/>
      <c r="G60" s="116"/>
      <c r="H60" s="116"/>
      <c r="I60" s="116"/>
      <c r="J60" s="106">
        <f>ROUNDDOWN(K52/6,-3)</f>
        <v>0</v>
      </c>
      <c r="K60" s="107"/>
      <c r="L60" s="107"/>
      <c r="M60" s="107"/>
      <c r="N60" s="107"/>
      <c r="O60" s="23" t="s">
        <v>0</v>
      </c>
      <c r="P60" s="44"/>
      <c r="Q60" s="45"/>
      <c r="R60" s="45"/>
      <c r="S60" s="45"/>
      <c r="T60" s="45"/>
    </row>
    <row r="61" spans="1:20" ht="24" customHeight="1">
      <c r="A61" s="27"/>
      <c r="B61" s="120" t="s">
        <v>35</v>
      </c>
      <c r="C61" s="116"/>
      <c r="D61" s="116"/>
      <c r="E61" s="116"/>
      <c r="F61" s="116"/>
      <c r="G61" s="116"/>
      <c r="H61" s="116"/>
      <c r="I61" s="116"/>
      <c r="J61" s="106">
        <f>IF(J57="","",J57-J58-J59-J60)</f>
      </c>
      <c r="K61" s="107"/>
      <c r="L61" s="107"/>
      <c r="M61" s="107"/>
      <c r="N61" s="107"/>
      <c r="O61" s="23" t="s">
        <v>0</v>
      </c>
      <c r="P61" s="46"/>
      <c r="Q61" s="39"/>
      <c r="R61" s="39"/>
      <c r="S61" s="39"/>
      <c r="T61" s="39"/>
    </row>
    <row r="62" spans="1:20" ht="24" customHeight="1">
      <c r="A62" s="27"/>
      <c r="B62" s="69"/>
      <c r="C62" s="154" t="s">
        <v>123</v>
      </c>
      <c r="D62" s="155"/>
      <c r="E62" s="155"/>
      <c r="F62" s="155"/>
      <c r="G62" s="155"/>
      <c r="H62" s="155"/>
      <c r="I62" s="156"/>
      <c r="J62" s="70"/>
      <c r="K62" s="71"/>
      <c r="L62" s="71"/>
      <c r="M62" s="71"/>
      <c r="N62" s="71"/>
      <c r="O62" s="23" t="s">
        <v>0</v>
      </c>
      <c r="P62" s="44"/>
      <c r="Q62" s="45"/>
      <c r="R62" s="45"/>
      <c r="S62" s="45"/>
      <c r="T62" s="45"/>
    </row>
    <row r="63" ht="8.25" customHeight="1"/>
    <row r="64" spans="1:20" s="13" customFormat="1" ht="21.75" customHeight="1">
      <c r="A64" s="24" t="s">
        <v>95</v>
      </c>
      <c r="B64" s="15"/>
      <c r="C64" s="15"/>
      <c r="D64" s="15"/>
      <c r="E64" s="15"/>
      <c r="F64" s="41"/>
      <c r="G64" s="41"/>
      <c r="H64" s="41"/>
      <c r="I64" s="15"/>
      <c r="J64" s="27"/>
      <c r="L64" s="15"/>
      <c r="M64" s="15"/>
      <c r="N64" s="15"/>
      <c r="O64" s="15"/>
      <c r="P64" s="15"/>
      <c r="Q64" s="41"/>
      <c r="R64" s="41"/>
      <c r="S64" s="15"/>
      <c r="T64" s="27"/>
    </row>
    <row r="65" s="13" customFormat="1" ht="8.25" customHeight="1" thickBot="1"/>
    <row r="66" spans="2:19" s="13" customFormat="1" ht="35.25" customHeight="1" thickTop="1">
      <c r="B66" s="61"/>
      <c r="C66" s="62" t="s">
        <v>96</v>
      </c>
      <c r="D66" s="62"/>
      <c r="E66" s="62"/>
      <c r="F66" s="62"/>
      <c r="G66" s="62" t="s">
        <v>100</v>
      </c>
      <c r="H66" s="62"/>
      <c r="I66" s="62" t="s">
        <v>97</v>
      </c>
      <c r="J66" s="62"/>
      <c r="K66" s="62" t="s">
        <v>98</v>
      </c>
      <c r="L66" s="62" t="s">
        <v>102</v>
      </c>
      <c r="M66" s="62"/>
      <c r="N66" s="62"/>
      <c r="O66" s="62"/>
      <c r="P66" s="62"/>
      <c r="Q66" s="62"/>
      <c r="R66" s="62"/>
      <c r="S66" s="63"/>
    </row>
    <row r="67" spans="2:19" s="13" customFormat="1" ht="35.25" customHeight="1">
      <c r="B67" s="64"/>
      <c r="C67" s="28" t="s">
        <v>103</v>
      </c>
      <c r="D67" s="28"/>
      <c r="E67" s="28"/>
      <c r="F67" s="28"/>
      <c r="G67" s="28" t="s">
        <v>99</v>
      </c>
      <c r="H67" s="28"/>
      <c r="I67" s="28" t="s">
        <v>97</v>
      </c>
      <c r="J67" s="28"/>
      <c r="K67" s="28" t="s">
        <v>98</v>
      </c>
      <c r="L67" s="28" t="s">
        <v>101</v>
      </c>
      <c r="M67" s="28"/>
      <c r="N67" s="28"/>
      <c r="O67" s="28"/>
      <c r="P67" s="28"/>
      <c r="Q67" s="28"/>
      <c r="R67" s="28"/>
      <c r="S67" s="65"/>
    </row>
    <row r="68" spans="2:19" s="13" customFormat="1" ht="35.25" customHeight="1">
      <c r="B68" s="64"/>
      <c r="C68" s="28" t="s">
        <v>104</v>
      </c>
      <c r="D68" s="28"/>
      <c r="E68" s="28"/>
      <c r="F68" s="28"/>
      <c r="G68" s="28" t="s">
        <v>99</v>
      </c>
      <c r="H68" s="28"/>
      <c r="I68" s="28" t="s">
        <v>97</v>
      </c>
      <c r="J68" s="28"/>
      <c r="K68" s="28" t="s">
        <v>98</v>
      </c>
      <c r="L68" s="28" t="s">
        <v>101</v>
      </c>
      <c r="M68" s="28"/>
      <c r="N68" s="28"/>
      <c r="O68" s="28"/>
      <c r="P68" s="28"/>
      <c r="Q68" s="28"/>
      <c r="R68" s="28"/>
      <c r="S68" s="65"/>
    </row>
    <row r="69" spans="2:19" s="13" customFormat="1" ht="35.25" customHeight="1">
      <c r="B69" s="64"/>
      <c r="C69" s="28" t="s">
        <v>119</v>
      </c>
      <c r="D69" s="28"/>
      <c r="E69" s="28"/>
      <c r="F69" s="28"/>
      <c r="G69" s="28" t="s">
        <v>99</v>
      </c>
      <c r="H69" s="28"/>
      <c r="I69" s="28" t="s">
        <v>97</v>
      </c>
      <c r="J69" s="28"/>
      <c r="K69" s="28" t="s">
        <v>98</v>
      </c>
      <c r="L69" s="28" t="s">
        <v>101</v>
      </c>
      <c r="M69" s="28"/>
      <c r="N69" s="28"/>
      <c r="O69" s="28"/>
      <c r="P69" s="28"/>
      <c r="Q69" s="28"/>
      <c r="R69" s="28"/>
      <c r="S69" s="65"/>
    </row>
    <row r="70" spans="2:19" s="13" customFormat="1" ht="35.25" customHeight="1" thickBot="1"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8"/>
    </row>
    <row r="71" spans="1:20" ht="24.75" customHeight="1" thickTop="1">
      <c r="A71" s="24" t="s">
        <v>14</v>
      </c>
      <c r="B71" s="15"/>
      <c r="C71" s="15"/>
      <c r="D71" s="15"/>
      <c r="E71" s="15"/>
      <c r="F71" s="41"/>
      <c r="G71" s="41"/>
      <c r="H71" s="41"/>
      <c r="I71" s="15"/>
      <c r="J71" s="27"/>
      <c r="L71" s="15"/>
      <c r="M71" s="15"/>
      <c r="N71" s="15"/>
      <c r="O71" s="15"/>
      <c r="P71" s="15"/>
      <c r="Q71" s="41"/>
      <c r="R71" s="41"/>
      <c r="S71" s="15"/>
      <c r="T71" s="27"/>
    </row>
    <row r="72" spans="1:19" s="33" customFormat="1" ht="18" customHeight="1">
      <c r="A72" s="27" t="s">
        <v>15</v>
      </c>
      <c r="S72" s="47"/>
    </row>
    <row r="73" spans="1:20" s="52" customFormat="1" ht="27" customHeight="1">
      <c r="A73" s="157" t="s">
        <v>130</v>
      </c>
      <c r="B73" s="158"/>
      <c r="C73" s="158"/>
      <c r="D73" s="158"/>
      <c r="E73" s="158"/>
      <c r="F73" s="159"/>
      <c r="G73" s="159"/>
      <c r="H73" s="159"/>
      <c r="I73" s="158"/>
      <c r="J73" s="160"/>
      <c r="K73" s="161"/>
      <c r="L73" s="158"/>
      <c r="M73" s="158"/>
      <c r="N73" s="158"/>
      <c r="O73" s="158"/>
      <c r="P73" s="158"/>
      <c r="Q73" s="159"/>
      <c r="R73" s="159"/>
      <c r="S73" s="158"/>
      <c r="T73" s="160"/>
    </row>
    <row r="74" spans="1:20" s="52" customFormat="1" ht="27" customHeight="1">
      <c r="A74" s="162" t="s">
        <v>128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</row>
    <row r="75" spans="1:20" s="52" customFormat="1" ht="27" customHeight="1">
      <c r="A75" s="48" t="s">
        <v>105</v>
      </c>
      <c r="B75" s="49"/>
      <c r="C75" s="49"/>
      <c r="D75" s="49"/>
      <c r="E75" s="49"/>
      <c r="F75" s="50"/>
      <c r="G75" s="50"/>
      <c r="H75" s="50"/>
      <c r="I75" s="49"/>
      <c r="J75" s="51"/>
      <c r="L75" s="49"/>
      <c r="M75" s="49"/>
      <c r="N75" s="49"/>
      <c r="O75" s="49"/>
      <c r="P75" s="49"/>
      <c r="Q75" s="50"/>
      <c r="R75" s="50"/>
      <c r="S75" s="49"/>
      <c r="T75" s="51"/>
    </row>
    <row r="76" spans="1:20" s="52" customFormat="1" ht="27" customHeight="1">
      <c r="A76" s="48" t="s">
        <v>106</v>
      </c>
      <c r="B76" s="49"/>
      <c r="C76" s="49"/>
      <c r="D76" s="49"/>
      <c r="E76" s="49"/>
      <c r="F76" s="50"/>
      <c r="G76" s="50"/>
      <c r="H76" s="50"/>
      <c r="I76" s="49"/>
      <c r="J76" s="51"/>
      <c r="L76" s="49"/>
      <c r="M76" s="49"/>
      <c r="N76" s="49"/>
      <c r="O76" s="49"/>
      <c r="P76" s="49"/>
      <c r="Q76" s="50"/>
      <c r="R76" s="50"/>
      <c r="S76" s="49"/>
      <c r="T76" s="51"/>
    </row>
    <row r="77" spans="1:20" s="52" customFormat="1" ht="27" customHeight="1">
      <c r="A77" s="48" t="s">
        <v>34</v>
      </c>
      <c r="B77" s="49"/>
      <c r="C77" s="49"/>
      <c r="D77" s="49"/>
      <c r="E77" s="49"/>
      <c r="F77" s="50"/>
      <c r="G77" s="50"/>
      <c r="H77" s="50"/>
      <c r="I77" s="49"/>
      <c r="J77" s="51"/>
      <c r="L77" s="49"/>
      <c r="M77" s="49"/>
      <c r="N77" s="49"/>
      <c r="O77" s="49"/>
      <c r="P77" s="49"/>
      <c r="Q77" s="50"/>
      <c r="R77" s="50"/>
      <c r="S77" s="49"/>
      <c r="T77" s="51"/>
    </row>
    <row r="83" ht="13.5" hidden="1">
      <c r="A83" s="13" t="s">
        <v>26</v>
      </c>
    </row>
    <row r="84" ht="13.5" hidden="1">
      <c r="A84" s="13" t="s">
        <v>27</v>
      </c>
    </row>
    <row r="85" ht="13.5" hidden="1">
      <c r="A85" s="13" t="s">
        <v>28</v>
      </c>
    </row>
    <row r="86" ht="13.5" hidden="1">
      <c r="A86" s="13" t="s">
        <v>29</v>
      </c>
    </row>
    <row r="87" ht="13.5" hidden="1">
      <c r="A87" s="13" t="s">
        <v>30</v>
      </c>
    </row>
    <row r="88" ht="13.5" hidden="1">
      <c r="A88" s="13" t="s">
        <v>31</v>
      </c>
    </row>
    <row r="89" ht="13.5" hidden="1">
      <c r="A89" s="13" t="s">
        <v>32</v>
      </c>
    </row>
  </sheetData>
  <sheetProtection/>
  <mergeCells count="90">
    <mergeCell ref="A1:C1"/>
    <mergeCell ref="B3:D3"/>
    <mergeCell ref="E3:J3"/>
    <mergeCell ref="L3:N3"/>
    <mergeCell ref="O3:T3"/>
    <mergeCell ref="B4:D4"/>
    <mergeCell ref="E4:J4"/>
    <mergeCell ref="L4:N4"/>
    <mergeCell ref="O4:T4"/>
    <mergeCell ref="L5:N5"/>
    <mergeCell ref="O5:T5"/>
    <mergeCell ref="A7:T7"/>
    <mergeCell ref="A8:T8"/>
    <mergeCell ref="B12:E12"/>
    <mergeCell ref="F12:S12"/>
    <mergeCell ref="B13:E13"/>
    <mergeCell ref="F13:J13"/>
    <mergeCell ref="K13:N13"/>
    <mergeCell ref="O13:S13"/>
    <mergeCell ref="B14:E14"/>
    <mergeCell ref="F14:J14"/>
    <mergeCell ref="K14:N14"/>
    <mergeCell ref="O14:R14"/>
    <mergeCell ref="B15:E15"/>
    <mergeCell ref="F15:I15"/>
    <mergeCell ref="K15:N15"/>
    <mergeCell ref="O15:S15"/>
    <mergeCell ref="B16:N16"/>
    <mergeCell ref="O16:R16"/>
    <mergeCell ref="B20:E20"/>
    <mergeCell ref="F20:J20"/>
    <mergeCell ref="K20:N20"/>
    <mergeCell ref="O20:S20"/>
    <mergeCell ref="B21:E21"/>
    <mergeCell ref="H21:L21"/>
    <mergeCell ref="O21:S21"/>
    <mergeCell ref="B22:E22"/>
    <mergeCell ref="F22:S22"/>
    <mergeCell ref="B23:E23"/>
    <mergeCell ref="F23:J23"/>
    <mergeCell ref="K23:N23"/>
    <mergeCell ref="O23:S23"/>
    <mergeCell ref="B27:E27"/>
    <mergeCell ref="F27:S27"/>
    <mergeCell ref="B28:E28"/>
    <mergeCell ref="F28:J28"/>
    <mergeCell ref="K28:N28"/>
    <mergeCell ref="O28:S28"/>
    <mergeCell ref="B29:E29"/>
    <mergeCell ref="F29:I29"/>
    <mergeCell ref="K29:N29"/>
    <mergeCell ref="O29:R29"/>
    <mergeCell ref="B30:N30"/>
    <mergeCell ref="O30:R30"/>
    <mergeCell ref="B31:E31"/>
    <mergeCell ref="F31:S31"/>
    <mergeCell ref="B35:N35"/>
    <mergeCell ref="O35:R35"/>
    <mergeCell ref="B41:E41"/>
    <mergeCell ref="F41:I41"/>
    <mergeCell ref="K41:N41"/>
    <mergeCell ref="O41:R41"/>
    <mergeCell ref="B42:E42"/>
    <mergeCell ref="F42:I42"/>
    <mergeCell ref="K42:N42"/>
    <mergeCell ref="O42:R42"/>
    <mergeCell ref="B43:E43"/>
    <mergeCell ref="F43:I43"/>
    <mergeCell ref="K43:N43"/>
    <mergeCell ref="O43:R43"/>
    <mergeCell ref="J59:N59"/>
    <mergeCell ref="J62:N62"/>
    <mergeCell ref="B47:J47"/>
    <mergeCell ref="K47:M47"/>
    <mergeCell ref="B48:J48"/>
    <mergeCell ref="K48:M48"/>
    <mergeCell ref="B52:J52"/>
    <mergeCell ref="K52:R52"/>
    <mergeCell ref="Q59:T59"/>
    <mergeCell ref="B60:I60"/>
    <mergeCell ref="C62:I62"/>
    <mergeCell ref="A74:T74"/>
    <mergeCell ref="J60:N60"/>
    <mergeCell ref="B57:I57"/>
    <mergeCell ref="J57:N57"/>
    <mergeCell ref="B61:I61"/>
    <mergeCell ref="J61:N61"/>
    <mergeCell ref="B58:I58"/>
    <mergeCell ref="J58:N58"/>
    <mergeCell ref="B59:I59"/>
  </mergeCells>
  <dataValidations count="1">
    <dataValidation type="list" allowBlank="1" showInputMessage="1" showErrorMessage="1" sqref="F13:J13 F28:J28">
      <formula1>$A$83:$A$89</formula1>
    </dataValidation>
  </dataValidations>
  <printOptions horizontalCentered="1"/>
  <pageMargins left="0.5905511811023623" right="0.3937007874015748" top="0.3937007874015748" bottom="0.3937007874015748" header="0.35433070866141736" footer="0.11811023622047245"/>
  <pageSetup fitToHeight="0" fitToWidth="1" horizontalDpi="600" verticalDpi="600" orientation="portrait" paperSize="9" r:id="rId2"/>
  <rowBreaks count="1" manualBreakCount="1">
    <brk id="36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89"/>
  <sheetViews>
    <sheetView view="pageBreakPreview" zoomScaleSheetLayoutView="100" zoomScalePageLayoutView="0" workbookViewId="0" topLeftCell="A1">
      <selection activeCell="E4" sqref="E4:J4"/>
    </sheetView>
  </sheetViews>
  <sheetFormatPr defaultColWidth="9.00390625" defaultRowHeight="13.5"/>
  <cols>
    <col min="1" max="1" width="3.25390625" style="13" customWidth="1"/>
    <col min="2" max="20" width="4.625" style="13" customWidth="1"/>
    <col min="21" max="21" width="4.625" style="1" customWidth="1"/>
    <col min="22" max="16384" width="9.00390625" style="1" customWidth="1"/>
  </cols>
  <sheetData>
    <row r="1" spans="1:21" ht="21" customHeight="1" thickBot="1">
      <c r="A1" s="136" t="s">
        <v>64</v>
      </c>
      <c r="B1" s="137"/>
      <c r="C1" s="138"/>
      <c r="U1" s="22" t="s">
        <v>65</v>
      </c>
    </row>
    <row r="2" spans="11:21" ht="6" customHeight="1">
      <c r="K2" s="28"/>
      <c r="L2" s="25"/>
      <c r="M2" s="25"/>
      <c r="N2" s="25"/>
      <c r="O2" s="28"/>
      <c r="P2" s="28"/>
      <c r="Q2" s="28"/>
      <c r="R2" s="28"/>
      <c r="S2" s="28"/>
      <c r="T2" s="28"/>
      <c r="U2" s="3"/>
    </row>
    <row r="3" spans="2:21" ht="19.5" customHeight="1">
      <c r="B3" s="139" t="s">
        <v>58</v>
      </c>
      <c r="C3" s="140"/>
      <c r="D3" s="141"/>
      <c r="E3" s="142"/>
      <c r="F3" s="143"/>
      <c r="G3" s="143"/>
      <c r="H3" s="143"/>
      <c r="I3" s="143"/>
      <c r="J3" s="144"/>
      <c r="K3" s="28"/>
      <c r="L3" s="129" t="s">
        <v>2</v>
      </c>
      <c r="M3" s="130"/>
      <c r="N3" s="131"/>
      <c r="O3" s="132"/>
      <c r="P3" s="133"/>
      <c r="Q3" s="133"/>
      <c r="R3" s="133"/>
      <c r="S3" s="133"/>
      <c r="T3" s="134"/>
      <c r="U3" s="2"/>
    </row>
    <row r="4" spans="2:21" ht="19.5" customHeight="1">
      <c r="B4" s="139" t="s">
        <v>3</v>
      </c>
      <c r="C4" s="140"/>
      <c r="D4" s="141"/>
      <c r="E4" s="142"/>
      <c r="F4" s="143"/>
      <c r="G4" s="143"/>
      <c r="H4" s="143"/>
      <c r="I4" s="143"/>
      <c r="J4" s="144"/>
      <c r="L4" s="145" t="s">
        <v>1</v>
      </c>
      <c r="M4" s="146"/>
      <c r="N4" s="147"/>
      <c r="O4" s="132"/>
      <c r="P4" s="133"/>
      <c r="Q4" s="133"/>
      <c r="R4" s="133"/>
      <c r="S4" s="133"/>
      <c r="T4" s="134"/>
      <c r="U4" s="2"/>
    </row>
    <row r="5" spans="2:21" ht="19.5" customHeight="1">
      <c r="B5" s="53"/>
      <c r="C5" s="53"/>
      <c r="D5" s="54"/>
      <c r="E5" s="54"/>
      <c r="F5" s="54"/>
      <c r="G5" s="54"/>
      <c r="H5" s="54"/>
      <c r="I5" s="54"/>
      <c r="J5" s="54"/>
      <c r="L5" s="129" t="s">
        <v>4</v>
      </c>
      <c r="M5" s="130"/>
      <c r="N5" s="131"/>
      <c r="O5" s="132"/>
      <c r="P5" s="133"/>
      <c r="Q5" s="133"/>
      <c r="R5" s="133"/>
      <c r="S5" s="133"/>
      <c r="T5" s="134"/>
      <c r="U5" s="2"/>
    </row>
    <row r="6" spans="1:20" s="3" customFormat="1" ht="7.5" customHeight="1">
      <c r="A6" s="28"/>
      <c r="B6" s="55"/>
      <c r="C6" s="55"/>
      <c r="D6" s="56"/>
      <c r="E6" s="56"/>
      <c r="F6" s="56"/>
      <c r="G6" s="56"/>
      <c r="H6" s="56"/>
      <c r="I6" s="56"/>
      <c r="J6" s="56"/>
      <c r="K6" s="28"/>
      <c r="L6" s="25"/>
      <c r="M6" s="25"/>
      <c r="N6" s="25"/>
      <c r="O6" s="28"/>
      <c r="P6" s="28"/>
      <c r="Q6" s="28"/>
      <c r="R6" s="28"/>
      <c r="S6" s="28"/>
      <c r="T6" s="28"/>
    </row>
    <row r="7" spans="1:21" ht="21" customHeight="1">
      <c r="A7" s="135" t="s">
        <v>127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9"/>
    </row>
    <row r="8" spans="1:21" ht="21" customHeight="1">
      <c r="A8" s="135" t="s">
        <v>91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9"/>
    </row>
    <row r="9" spans="2:21" ht="7.5" customHeight="1">
      <c r="B9" s="55"/>
      <c r="C9" s="55"/>
      <c r="D9" s="56"/>
      <c r="E9" s="56"/>
      <c r="F9" s="56"/>
      <c r="G9" s="56"/>
      <c r="H9" s="56"/>
      <c r="I9" s="56"/>
      <c r="J9" s="56"/>
      <c r="L9" s="25"/>
      <c r="M9" s="25"/>
      <c r="N9" s="25"/>
      <c r="O9" s="28"/>
      <c r="P9" s="28"/>
      <c r="Q9" s="28"/>
      <c r="R9" s="28"/>
      <c r="S9" s="28"/>
      <c r="T9" s="28"/>
      <c r="U9" s="3"/>
    </row>
    <row r="10" ht="19.5" customHeight="1">
      <c r="A10" s="27" t="s">
        <v>107</v>
      </c>
    </row>
    <row r="11" ht="6" customHeight="1">
      <c r="A11" s="27"/>
    </row>
    <row r="12" spans="2:20" ht="27" customHeight="1">
      <c r="B12" s="73" t="s">
        <v>67</v>
      </c>
      <c r="C12" s="74"/>
      <c r="D12" s="74"/>
      <c r="E12" s="74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81"/>
      <c r="T12" s="27"/>
    </row>
    <row r="13" spans="2:20" ht="27" customHeight="1">
      <c r="B13" s="73" t="s">
        <v>23</v>
      </c>
      <c r="C13" s="74"/>
      <c r="D13" s="74"/>
      <c r="E13" s="74"/>
      <c r="F13" s="78" t="s">
        <v>108</v>
      </c>
      <c r="G13" s="79"/>
      <c r="H13" s="79"/>
      <c r="I13" s="79"/>
      <c r="J13" s="80"/>
      <c r="K13" s="73" t="s">
        <v>7</v>
      </c>
      <c r="L13" s="74"/>
      <c r="M13" s="74"/>
      <c r="N13" s="81"/>
      <c r="O13" s="73" t="s">
        <v>62</v>
      </c>
      <c r="P13" s="74"/>
      <c r="Q13" s="74"/>
      <c r="R13" s="74"/>
      <c r="S13" s="81"/>
      <c r="T13" s="27"/>
    </row>
    <row r="14" spans="2:20" ht="27" customHeight="1">
      <c r="B14" s="73" t="s">
        <v>38</v>
      </c>
      <c r="C14" s="74"/>
      <c r="D14" s="74"/>
      <c r="E14" s="74"/>
      <c r="F14" s="73" t="s">
        <v>16</v>
      </c>
      <c r="G14" s="74"/>
      <c r="H14" s="74"/>
      <c r="I14" s="74"/>
      <c r="J14" s="74"/>
      <c r="K14" s="73" t="s">
        <v>6</v>
      </c>
      <c r="L14" s="74"/>
      <c r="M14" s="74"/>
      <c r="N14" s="81"/>
      <c r="O14" s="97"/>
      <c r="P14" s="97"/>
      <c r="Q14" s="97"/>
      <c r="R14" s="97"/>
      <c r="S14" s="12" t="s">
        <v>9</v>
      </c>
      <c r="T14" s="27"/>
    </row>
    <row r="15" spans="2:19" ht="27" customHeight="1">
      <c r="B15" s="78" t="s">
        <v>69</v>
      </c>
      <c r="C15" s="79"/>
      <c r="D15" s="79"/>
      <c r="E15" s="79"/>
      <c r="F15" s="98"/>
      <c r="G15" s="97"/>
      <c r="H15" s="97"/>
      <c r="I15" s="97"/>
      <c r="J15" s="11" t="s">
        <v>36</v>
      </c>
      <c r="K15" s="78" t="s">
        <v>71</v>
      </c>
      <c r="L15" s="79"/>
      <c r="M15" s="79"/>
      <c r="N15" s="80"/>
      <c r="O15" s="73" t="s">
        <v>16</v>
      </c>
      <c r="P15" s="74"/>
      <c r="Q15" s="74"/>
      <c r="R15" s="74"/>
      <c r="S15" s="81"/>
    </row>
    <row r="16" spans="1:20" s="58" customFormat="1" ht="27" customHeight="1">
      <c r="A16" s="57"/>
      <c r="B16" s="73" t="s">
        <v>72</v>
      </c>
      <c r="C16" s="74"/>
      <c r="D16" s="74"/>
      <c r="E16" s="74"/>
      <c r="F16" s="124"/>
      <c r="G16" s="124"/>
      <c r="H16" s="124"/>
      <c r="I16" s="124"/>
      <c r="J16" s="124"/>
      <c r="K16" s="124"/>
      <c r="L16" s="124"/>
      <c r="M16" s="124"/>
      <c r="N16" s="125"/>
      <c r="O16" s="98"/>
      <c r="P16" s="97"/>
      <c r="Q16" s="97"/>
      <c r="R16" s="97"/>
      <c r="S16" s="12" t="s">
        <v>36</v>
      </c>
      <c r="T16" s="57"/>
    </row>
    <row r="17" ht="5.25" customHeight="1">
      <c r="A17" s="27"/>
    </row>
    <row r="18" ht="21.75" customHeight="1">
      <c r="A18" s="27" t="s">
        <v>93</v>
      </c>
    </row>
    <row r="19" spans="2:21" ht="7.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"/>
    </row>
    <row r="20" spans="2:19" s="13" customFormat="1" ht="27" customHeight="1">
      <c r="B20" s="73" t="s">
        <v>17</v>
      </c>
      <c r="C20" s="74"/>
      <c r="D20" s="74"/>
      <c r="E20" s="74"/>
      <c r="F20" s="73" t="s">
        <v>13</v>
      </c>
      <c r="G20" s="74"/>
      <c r="H20" s="74"/>
      <c r="I20" s="74"/>
      <c r="J20" s="81"/>
      <c r="K20" s="73" t="s">
        <v>38</v>
      </c>
      <c r="L20" s="74"/>
      <c r="M20" s="74"/>
      <c r="N20" s="74"/>
      <c r="O20" s="73" t="s">
        <v>16</v>
      </c>
      <c r="P20" s="74"/>
      <c r="Q20" s="74"/>
      <c r="R20" s="74"/>
      <c r="S20" s="81"/>
    </row>
    <row r="21" spans="2:19" s="13" customFormat="1" ht="27" customHeight="1">
      <c r="B21" s="73" t="s">
        <v>18</v>
      </c>
      <c r="C21" s="74"/>
      <c r="D21" s="74"/>
      <c r="E21" s="74"/>
      <c r="F21" s="14" t="s">
        <v>19</v>
      </c>
      <c r="G21" s="11"/>
      <c r="H21" s="79"/>
      <c r="I21" s="79"/>
      <c r="J21" s="79"/>
      <c r="K21" s="79"/>
      <c r="L21" s="79"/>
      <c r="M21" s="29" t="s">
        <v>20</v>
      </c>
      <c r="N21" s="11"/>
      <c r="O21" s="79"/>
      <c r="P21" s="79"/>
      <c r="Q21" s="79"/>
      <c r="R21" s="79"/>
      <c r="S21" s="80"/>
    </row>
    <row r="22" spans="2:19" s="13" customFormat="1" ht="29.25" customHeight="1">
      <c r="B22" s="73" t="s">
        <v>5</v>
      </c>
      <c r="C22" s="74"/>
      <c r="D22" s="74"/>
      <c r="E22" s="74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81"/>
    </row>
    <row r="23" spans="2:19" ht="27" customHeight="1">
      <c r="B23" s="73" t="s">
        <v>24</v>
      </c>
      <c r="C23" s="74"/>
      <c r="D23" s="74"/>
      <c r="E23" s="74"/>
      <c r="F23" s="126"/>
      <c r="G23" s="127"/>
      <c r="H23" s="127"/>
      <c r="I23" s="127"/>
      <c r="J23" s="128"/>
      <c r="K23" s="73" t="s">
        <v>73</v>
      </c>
      <c r="L23" s="74"/>
      <c r="M23" s="74"/>
      <c r="N23" s="81"/>
      <c r="O23" s="102">
        <f>0.7-F23</f>
        <v>0.7</v>
      </c>
      <c r="P23" s="103"/>
      <c r="Q23" s="103"/>
      <c r="R23" s="103"/>
      <c r="S23" s="104"/>
    </row>
    <row r="24" spans="2:19" s="13" customFormat="1" ht="7.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ht="19.5" customHeight="1">
      <c r="A25" s="27" t="s">
        <v>94</v>
      </c>
    </row>
    <row r="26" ht="6" customHeight="1">
      <c r="A26" s="27"/>
    </row>
    <row r="27" spans="2:20" ht="27" customHeight="1">
      <c r="B27" s="73" t="s">
        <v>74</v>
      </c>
      <c r="C27" s="74"/>
      <c r="D27" s="74"/>
      <c r="E27" s="74"/>
      <c r="F27" s="7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81"/>
      <c r="T27" s="27"/>
    </row>
    <row r="28" spans="2:20" ht="27" customHeight="1">
      <c r="B28" s="73" t="s">
        <v>23</v>
      </c>
      <c r="C28" s="74"/>
      <c r="D28" s="74"/>
      <c r="E28" s="74"/>
      <c r="F28" s="78"/>
      <c r="G28" s="79"/>
      <c r="H28" s="79"/>
      <c r="I28" s="79"/>
      <c r="J28" s="80"/>
      <c r="K28" s="73" t="s">
        <v>7</v>
      </c>
      <c r="L28" s="74"/>
      <c r="M28" s="74"/>
      <c r="N28" s="81"/>
      <c r="O28" s="73" t="s">
        <v>75</v>
      </c>
      <c r="P28" s="74"/>
      <c r="Q28" s="74"/>
      <c r="R28" s="74"/>
      <c r="S28" s="81"/>
      <c r="T28" s="27"/>
    </row>
    <row r="29" spans="2:20" ht="27" customHeight="1">
      <c r="B29" s="78" t="s">
        <v>76</v>
      </c>
      <c r="C29" s="79"/>
      <c r="D29" s="79"/>
      <c r="E29" s="79"/>
      <c r="F29" s="98"/>
      <c r="G29" s="97"/>
      <c r="H29" s="97"/>
      <c r="I29" s="97"/>
      <c r="J29" s="11" t="s">
        <v>36</v>
      </c>
      <c r="K29" s="73" t="s">
        <v>6</v>
      </c>
      <c r="L29" s="74"/>
      <c r="M29" s="74"/>
      <c r="N29" s="81"/>
      <c r="O29" s="97"/>
      <c r="P29" s="97"/>
      <c r="Q29" s="97"/>
      <c r="R29" s="97"/>
      <c r="S29" s="12" t="s">
        <v>9</v>
      </c>
      <c r="T29" s="27"/>
    </row>
    <row r="30" spans="1:20" s="58" customFormat="1" ht="27" customHeight="1">
      <c r="A30" s="57"/>
      <c r="B30" s="73" t="s">
        <v>77</v>
      </c>
      <c r="C30" s="74"/>
      <c r="D30" s="74"/>
      <c r="E30" s="74"/>
      <c r="F30" s="124"/>
      <c r="G30" s="124"/>
      <c r="H30" s="124"/>
      <c r="I30" s="124"/>
      <c r="J30" s="124"/>
      <c r="K30" s="124"/>
      <c r="L30" s="124"/>
      <c r="M30" s="124"/>
      <c r="N30" s="125"/>
      <c r="O30" s="97"/>
      <c r="P30" s="97"/>
      <c r="Q30" s="97"/>
      <c r="R30" s="97"/>
      <c r="S30" s="12" t="s">
        <v>36</v>
      </c>
      <c r="T30" s="59"/>
    </row>
    <row r="31" spans="2:19" s="13" customFormat="1" ht="27" customHeight="1">
      <c r="B31" s="73" t="s">
        <v>12</v>
      </c>
      <c r="C31" s="74"/>
      <c r="D31" s="74"/>
      <c r="E31" s="74"/>
      <c r="F31" s="73" t="s">
        <v>59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81"/>
    </row>
    <row r="32" ht="9" customHeight="1"/>
    <row r="33" ht="21.75" customHeight="1">
      <c r="A33" s="27" t="s">
        <v>78</v>
      </c>
    </row>
    <row r="34" spans="1:18" ht="8.25" customHeight="1">
      <c r="A34" s="27"/>
      <c r="F34" s="33"/>
      <c r="G34" s="28"/>
      <c r="K34" s="34"/>
      <c r="L34" s="34"/>
      <c r="M34" s="34"/>
      <c r="N34" s="34"/>
      <c r="O34" s="34"/>
      <c r="P34" s="34"/>
      <c r="Q34" s="34"/>
      <c r="R34" s="35"/>
    </row>
    <row r="35" spans="1:19" ht="26.25" customHeight="1">
      <c r="A35" s="27"/>
      <c r="B35" s="73" t="s">
        <v>79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106">
        <f>MIN(O16,O30)</f>
        <v>0</v>
      </c>
      <c r="P35" s="107"/>
      <c r="Q35" s="107"/>
      <c r="R35" s="107"/>
      <c r="S35" s="60" t="s">
        <v>36</v>
      </c>
    </row>
    <row r="36" spans="1:19" ht="14.25" customHeight="1">
      <c r="A36" s="27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1"/>
      <c r="P36" s="21"/>
      <c r="Q36" s="21"/>
      <c r="R36" s="21"/>
      <c r="S36" s="35"/>
    </row>
    <row r="37" spans="1:20" s="16" customFormat="1" ht="19.5" customHeight="1">
      <c r="A37" s="27" t="s">
        <v>121</v>
      </c>
      <c r="B37" s="28"/>
      <c r="C37" s="30"/>
      <c r="D37" s="30"/>
      <c r="E37" s="30"/>
      <c r="F37" s="30"/>
      <c r="G37" s="30"/>
      <c r="H37" s="30"/>
      <c r="I37" s="31"/>
      <c r="J37" s="31"/>
      <c r="K37" s="31"/>
      <c r="L37" s="30"/>
      <c r="M37" s="30"/>
      <c r="N37" s="30"/>
      <c r="O37" s="30"/>
      <c r="P37" s="30"/>
      <c r="Q37" s="30"/>
      <c r="R37" s="32"/>
      <c r="S37" s="32"/>
      <c r="T37" s="32"/>
    </row>
    <row r="38" spans="1:18" ht="8.25" customHeight="1">
      <c r="A38" s="27"/>
      <c r="F38" s="33"/>
      <c r="G38" s="28"/>
      <c r="K38" s="34"/>
      <c r="L38" s="34"/>
      <c r="M38" s="34"/>
      <c r="N38" s="34"/>
      <c r="O38" s="34"/>
      <c r="P38" s="34"/>
      <c r="Q38" s="34"/>
      <c r="R38" s="35"/>
    </row>
    <row r="39" spans="1:18" ht="24" customHeight="1">
      <c r="A39" s="27" t="s">
        <v>8</v>
      </c>
      <c r="F39" s="33"/>
      <c r="G39" s="28"/>
      <c r="K39" s="28"/>
      <c r="L39" s="28"/>
      <c r="M39" s="28"/>
      <c r="N39" s="28"/>
      <c r="O39" s="28"/>
      <c r="P39" s="28"/>
      <c r="Q39" s="28"/>
      <c r="R39" s="28"/>
    </row>
    <row r="40" spans="1:18" ht="8.25" customHeight="1">
      <c r="A40" s="27"/>
      <c r="F40" s="33"/>
      <c r="G40" s="28"/>
      <c r="K40" s="34"/>
      <c r="L40" s="34"/>
      <c r="M40" s="34"/>
      <c r="N40" s="34"/>
      <c r="O40" s="34"/>
      <c r="P40" s="34"/>
      <c r="Q40" s="34"/>
      <c r="R40" s="35"/>
    </row>
    <row r="41" spans="1:19" ht="26.25" customHeight="1">
      <c r="A41" s="27"/>
      <c r="B41" s="78" t="s">
        <v>81</v>
      </c>
      <c r="C41" s="79"/>
      <c r="D41" s="79"/>
      <c r="E41" s="80"/>
      <c r="F41" s="98"/>
      <c r="G41" s="97"/>
      <c r="H41" s="97"/>
      <c r="I41" s="97"/>
      <c r="J41" s="23" t="s">
        <v>0</v>
      </c>
      <c r="K41" s="78" t="s">
        <v>46</v>
      </c>
      <c r="L41" s="79"/>
      <c r="M41" s="79"/>
      <c r="N41" s="80"/>
      <c r="O41" s="98"/>
      <c r="P41" s="97"/>
      <c r="Q41" s="97"/>
      <c r="R41" s="97"/>
      <c r="S41" s="23" t="s">
        <v>0</v>
      </c>
    </row>
    <row r="42" spans="1:19" ht="26.25" customHeight="1">
      <c r="A42" s="27"/>
      <c r="B42" s="78" t="s">
        <v>82</v>
      </c>
      <c r="C42" s="79"/>
      <c r="D42" s="79"/>
      <c r="E42" s="80"/>
      <c r="F42" s="98"/>
      <c r="G42" s="97"/>
      <c r="H42" s="97"/>
      <c r="I42" s="97"/>
      <c r="J42" s="23" t="s">
        <v>0</v>
      </c>
      <c r="K42" s="78" t="s">
        <v>48</v>
      </c>
      <c r="L42" s="79"/>
      <c r="M42" s="79"/>
      <c r="N42" s="80"/>
      <c r="O42" s="98"/>
      <c r="P42" s="97"/>
      <c r="Q42" s="97"/>
      <c r="R42" s="97"/>
      <c r="S42" s="23" t="s">
        <v>0</v>
      </c>
    </row>
    <row r="43" spans="1:19" ht="26.25" customHeight="1">
      <c r="A43" s="27"/>
      <c r="B43" s="105" t="s">
        <v>22</v>
      </c>
      <c r="C43" s="105"/>
      <c r="D43" s="105"/>
      <c r="E43" s="105"/>
      <c r="F43" s="106">
        <f>IF(O42="","",SUM(F42,O42))</f>
      </c>
      <c r="G43" s="107"/>
      <c r="H43" s="107"/>
      <c r="I43" s="107"/>
      <c r="J43" s="23" t="s">
        <v>0</v>
      </c>
      <c r="K43" s="78" t="s">
        <v>83</v>
      </c>
      <c r="L43" s="79"/>
      <c r="M43" s="79"/>
      <c r="N43" s="80"/>
      <c r="O43" s="106">
        <f>IF(OR(F43="",O30=""),"",ROUNDDOWN(F43/O30,0))</f>
      </c>
      <c r="P43" s="107"/>
      <c r="Q43" s="107"/>
      <c r="R43" s="107"/>
      <c r="S43" s="23" t="s">
        <v>0</v>
      </c>
    </row>
    <row r="44" spans="1:16" ht="10.5" customHeight="1">
      <c r="A44" s="36"/>
      <c r="F44" s="37"/>
      <c r="G44" s="28"/>
      <c r="H44" s="28"/>
      <c r="J44" s="37"/>
      <c r="K44" s="28"/>
      <c r="L44" s="28"/>
      <c r="M44" s="28"/>
      <c r="N44" s="28"/>
      <c r="O44" s="28"/>
      <c r="P44" s="28"/>
    </row>
    <row r="45" spans="1:16" ht="19.5" customHeight="1">
      <c r="A45" s="27" t="s">
        <v>84</v>
      </c>
      <c r="G45" s="28"/>
      <c r="H45" s="28"/>
      <c r="J45" s="37"/>
      <c r="K45" s="28"/>
      <c r="L45" s="28"/>
      <c r="M45" s="28"/>
      <c r="N45" s="28"/>
      <c r="O45" s="28"/>
      <c r="P45" s="28"/>
    </row>
    <row r="46" spans="1:21" ht="8.25" customHeight="1">
      <c r="A46" s="25"/>
      <c r="B46" s="25"/>
      <c r="C46" s="25"/>
      <c r="D46" s="25"/>
      <c r="E46" s="25"/>
      <c r="F46" s="25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7"/>
    </row>
    <row r="47" spans="1:21" ht="24.75" customHeight="1">
      <c r="A47" s="26" t="s">
        <v>39</v>
      </c>
      <c r="B47" s="112" t="s">
        <v>86</v>
      </c>
      <c r="C47" s="112"/>
      <c r="D47" s="112"/>
      <c r="E47" s="112"/>
      <c r="F47" s="112"/>
      <c r="G47" s="112"/>
      <c r="H47" s="112"/>
      <c r="I47" s="112"/>
      <c r="J47" s="112"/>
      <c r="K47" s="98">
        <v>19900</v>
      </c>
      <c r="L47" s="97"/>
      <c r="M47" s="97"/>
      <c r="N47" s="23" t="s">
        <v>0</v>
      </c>
      <c r="O47" s="35"/>
      <c r="P47" s="19"/>
      <c r="Q47" s="19"/>
      <c r="R47" s="19"/>
      <c r="S47" s="35"/>
      <c r="T47" s="39"/>
      <c r="U47" s="18"/>
    </row>
    <row r="48" spans="1:21" ht="24.75" customHeight="1">
      <c r="A48" s="26" t="s">
        <v>39</v>
      </c>
      <c r="B48" s="112" t="s">
        <v>87</v>
      </c>
      <c r="C48" s="112"/>
      <c r="D48" s="112"/>
      <c r="E48" s="112"/>
      <c r="F48" s="112"/>
      <c r="G48" s="112"/>
      <c r="H48" s="112"/>
      <c r="I48" s="112"/>
      <c r="J48" s="112"/>
      <c r="K48" s="106">
        <f>IF(O42="","",MIN(O43,K47))</f>
      </c>
      <c r="L48" s="107"/>
      <c r="M48" s="107"/>
      <c r="N48" s="23" t="s">
        <v>0</v>
      </c>
      <c r="O48" s="20"/>
      <c r="P48" s="19"/>
      <c r="Q48" s="19"/>
      <c r="R48" s="19"/>
      <c r="S48" s="35"/>
      <c r="T48" s="39"/>
      <c r="U48" s="18"/>
    </row>
    <row r="49" spans="1:21" ht="11.25" customHeight="1">
      <c r="A49" s="26"/>
      <c r="B49" s="26"/>
      <c r="C49" s="26"/>
      <c r="D49" s="26"/>
      <c r="E49" s="26"/>
      <c r="F49" s="26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18"/>
    </row>
    <row r="50" spans="1:16" ht="19.5" customHeight="1">
      <c r="A50" s="27" t="s">
        <v>88</v>
      </c>
      <c r="G50" s="28"/>
      <c r="H50" s="28"/>
      <c r="J50" s="37"/>
      <c r="K50" s="28"/>
      <c r="L50" s="28"/>
      <c r="M50" s="28"/>
      <c r="N50" s="28"/>
      <c r="O50" s="28"/>
      <c r="P50" s="28"/>
    </row>
    <row r="51" spans="1:21" ht="8.25" customHeight="1">
      <c r="A51" s="25"/>
      <c r="B51" s="25"/>
      <c r="C51" s="25"/>
      <c r="D51" s="25"/>
      <c r="E51" s="25"/>
      <c r="F51" s="25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7"/>
    </row>
    <row r="52" spans="1:21" ht="24.75" customHeight="1">
      <c r="A52" s="26" t="s">
        <v>39</v>
      </c>
      <c r="B52" s="112" t="s">
        <v>89</v>
      </c>
      <c r="C52" s="112"/>
      <c r="D52" s="112"/>
      <c r="E52" s="112"/>
      <c r="F52" s="112"/>
      <c r="G52" s="112"/>
      <c r="H52" s="112"/>
      <c r="I52" s="112"/>
      <c r="J52" s="112"/>
      <c r="K52" s="107">
        <f>IF(O42&lt;&gt;"",O35*K48,O35*K47)</f>
        <v>0</v>
      </c>
      <c r="L52" s="107"/>
      <c r="M52" s="107"/>
      <c r="N52" s="107"/>
      <c r="O52" s="107"/>
      <c r="P52" s="107"/>
      <c r="Q52" s="107"/>
      <c r="R52" s="107"/>
      <c r="S52" s="23" t="s">
        <v>0</v>
      </c>
      <c r="T52" s="39"/>
      <c r="U52" s="18"/>
    </row>
    <row r="53" spans="1:21" ht="10.5" customHeight="1" hidden="1">
      <c r="A53" s="26"/>
      <c r="B53" s="26"/>
      <c r="C53" s="26"/>
      <c r="D53" s="26"/>
      <c r="E53" s="26"/>
      <c r="F53" s="26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18"/>
    </row>
    <row r="54" spans="1:20" s="16" customFormat="1" ht="12.75" customHeight="1">
      <c r="A54" s="32"/>
      <c r="B54" s="28"/>
      <c r="C54" s="30"/>
      <c r="D54" s="30"/>
      <c r="E54" s="30"/>
      <c r="F54" s="30"/>
      <c r="G54" s="30"/>
      <c r="H54" s="30"/>
      <c r="I54" s="31"/>
      <c r="J54" s="31"/>
      <c r="K54" s="31"/>
      <c r="L54" s="30"/>
      <c r="M54" s="30"/>
      <c r="N54" s="30"/>
      <c r="O54" s="30"/>
      <c r="P54" s="30"/>
      <c r="Q54" s="30"/>
      <c r="R54" s="32"/>
      <c r="S54" s="32"/>
      <c r="T54" s="32"/>
    </row>
    <row r="55" ht="19.5" customHeight="1">
      <c r="A55" s="149" t="s">
        <v>132</v>
      </c>
    </row>
    <row r="56" ht="8.25" customHeight="1" hidden="1">
      <c r="A56" s="13" t="s">
        <v>95</v>
      </c>
    </row>
    <row r="57" spans="1:16" ht="24" customHeight="1">
      <c r="A57" s="27"/>
      <c r="B57" s="116" t="s">
        <v>40</v>
      </c>
      <c r="C57" s="116"/>
      <c r="D57" s="116"/>
      <c r="E57" s="116"/>
      <c r="F57" s="116"/>
      <c r="G57" s="116"/>
      <c r="H57" s="116"/>
      <c r="I57" s="116"/>
      <c r="J57" s="106">
        <f>IF(O41="","",SUM(F41,O41))</f>
      </c>
      <c r="K57" s="107"/>
      <c r="L57" s="107"/>
      <c r="M57" s="107"/>
      <c r="N57" s="107"/>
      <c r="O57" s="23" t="s">
        <v>0</v>
      </c>
      <c r="P57" s="42"/>
    </row>
    <row r="58" spans="1:20" ht="24" customHeight="1">
      <c r="A58" s="27"/>
      <c r="B58" s="116" t="s">
        <v>41</v>
      </c>
      <c r="C58" s="116"/>
      <c r="D58" s="116"/>
      <c r="E58" s="116"/>
      <c r="F58" s="116"/>
      <c r="G58" s="116"/>
      <c r="H58" s="116"/>
      <c r="I58" s="116"/>
      <c r="J58" s="98"/>
      <c r="K58" s="97"/>
      <c r="L58" s="97"/>
      <c r="M58" s="97"/>
      <c r="N58" s="97"/>
      <c r="O58" s="23" t="s">
        <v>0</v>
      </c>
      <c r="Q58" s="43"/>
      <c r="R58" s="43"/>
      <c r="S58" s="43"/>
      <c r="T58" s="43"/>
    </row>
    <row r="59" spans="1:20" ht="24" customHeight="1">
      <c r="A59" s="27"/>
      <c r="B59" s="116" t="s">
        <v>42</v>
      </c>
      <c r="C59" s="116"/>
      <c r="D59" s="116"/>
      <c r="E59" s="116"/>
      <c r="F59" s="116"/>
      <c r="G59" s="116"/>
      <c r="H59" s="116"/>
      <c r="I59" s="116"/>
      <c r="J59" s="98"/>
      <c r="K59" s="97"/>
      <c r="L59" s="97"/>
      <c r="M59" s="97"/>
      <c r="N59" s="97"/>
      <c r="O59" s="23" t="s">
        <v>0</v>
      </c>
      <c r="P59" s="44" t="s">
        <v>43</v>
      </c>
      <c r="Q59" s="105"/>
      <c r="R59" s="105"/>
      <c r="S59" s="105"/>
      <c r="T59" s="105"/>
    </row>
    <row r="60" spans="1:20" ht="24" customHeight="1">
      <c r="A60" s="27"/>
      <c r="B60" s="116" t="s">
        <v>49</v>
      </c>
      <c r="C60" s="116"/>
      <c r="D60" s="116"/>
      <c r="E60" s="116"/>
      <c r="F60" s="116"/>
      <c r="G60" s="116"/>
      <c r="H60" s="116"/>
      <c r="I60" s="116"/>
      <c r="J60" s="106">
        <f>ROUNDDOWN(K52/6,-3)</f>
        <v>0</v>
      </c>
      <c r="K60" s="107"/>
      <c r="L60" s="107"/>
      <c r="M60" s="107"/>
      <c r="N60" s="107"/>
      <c r="O60" s="23" t="s">
        <v>0</v>
      </c>
      <c r="P60" s="44"/>
      <c r="Q60" s="45"/>
      <c r="R60" s="45"/>
      <c r="S60" s="45"/>
      <c r="T60" s="45"/>
    </row>
    <row r="61" spans="1:20" ht="24" customHeight="1">
      <c r="A61" s="27"/>
      <c r="B61" s="120" t="s">
        <v>35</v>
      </c>
      <c r="C61" s="116"/>
      <c r="D61" s="116"/>
      <c r="E61" s="116"/>
      <c r="F61" s="116"/>
      <c r="G61" s="116"/>
      <c r="H61" s="116"/>
      <c r="I61" s="116"/>
      <c r="J61" s="106">
        <f>IF(J57="","",J57-J58-J59-J60)</f>
      </c>
      <c r="K61" s="107"/>
      <c r="L61" s="107"/>
      <c r="M61" s="107"/>
      <c r="N61" s="107"/>
      <c r="O61" s="23" t="s">
        <v>0</v>
      </c>
      <c r="P61" s="46"/>
      <c r="Q61" s="39"/>
      <c r="R61" s="39"/>
      <c r="S61" s="39"/>
      <c r="T61" s="39"/>
    </row>
    <row r="62" spans="1:20" ht="24" customHeight="1">
      <c r="A62" s="27"/>
      <c r="B62" s="69"/>
      <c r="C62" s="154" t="s">
        <v>123</v>
      </c>
      <c r="D62" s="155"/>
      <c r="E62" s="155"/>
      <c r="F62" s="155"/>
      <c r="G62" s="155"/>
      <c r="H62" s="155"/>
      <c r="I62" s="156"/>
      <c r="J62" s="70"/>
      <c r="K62" s="71"/>
      <c r="L62" s="71"/>
      <c r="M62" s="71"/>
      <c r="N62" s="71"/>
      <c r="O62" s="23" t="s">
        <v>0</v>
      </c>
      <c r="P62" s="44"/>
      <c r="Q62" s="45"/>
      <c r="R62" s="45"/>
      <c r="S62" s="45"/>
      <c r="T62" s="45"/>
    </row>
    <row r="63" ht="8.25" customHeight="1"/>
    <row r="64" spans="1:20" s="13" customFormat="1" ht="21.75" customHeight="1">
      <c r="A64" s="24" t="s">
        <v>95</v>
      </c>
      <c r="B64" s="15"/>
      <c r="C64" s="15"/>
      <c r="D64" s="15"/>
      <c r="E64" s="15"/>
      <c r="F64" s="41"/>
      <c r="G64" s="41"/>
      <c r="H64" s="41"/>
      <c r="I64" s="15"/>
      <c r="J64" s="27"/>
      <c r="L64" s="15"/>
      <c r="M64" s="15"/>
      <c r="N64" s="15"/>
      <c r="O64" s="15"/>
      <c r="P64" s="15"/>
      <c r="Q64" s="41"/>
      <c r="R64" s="41"/>
      <c r="S64" s="15"/>
      <c r="T64" s="27"/>
    </row>
    <row r="65" s="13" customFormat="1" ht="8.25" customHeight="1" thickBot="1"/>
    <row r="66" spans="2:19" s="13" customFormat="1" ht="35.25" customHeight="1" thickTop="1">
      <c r="B66" s="61"/>
      <c r="C66" s="62" t="s">
        <v>96</v>
      </c>
      <c r="D66" s="62"/>
      <c r="E66" s="62"/>
      <c r="F66" s="62"/>
      <c r="G66" s="62" t="s">
        <v>100</v>
      </c>
      <c r="H66" s="62"/>
      <c r="I66" s="62" t="s">
        <v>97</v>
      </c>
      <c r="J66" s="62"/>
      <c r="K66" s="62" t="s">
        <v>98</v>
      </c>
      <c r="L66" s="62" t="s">
        <v>102</v>
      </c>
      <c r="M66" s="62"/>
      <c r="N66" s="62"/>
      <c r="O66" s="62"/>
      <c r="P66" s="62"/>
      <c r="Q66" s="62"/>
      <c r="R66" s="62"/>
      <c r="S66" s="63"/>
    </row>
    <row r="67" spans="2:19" s="13" customFormat="1" ht="35.25" customHeight="1">
      <c r="B67" s="64"/>
      <c r="C67" s="28" t="s">
        <v>103</v>
      </c>
      <c r="D67" s="28"/>
      <c r="E67" s="28"/>
      <c r="F67" s="28"/>
      <c r="G67" s="28" t="s">
        <v>99</v>
      </c>
      <c r="H67" s="28"/>
      <c r="I67" s="28" t="s">
        <v>97</v>
      </c>
      <c r="J67" s="28"/>
      <c r="K67" s="28" t="s">
        <v>98</v>
      </c>
      <c r="L67" s="28" t="s">
        <v>101</v>
      </c>
      <c r="M67" s="28"/>
      <c r="N67" s="28"/>
      <c r="O67" s="28"/>
      <c r="P67" s="28"/>
      <c r="Q67" s="28"/>
      <c r="R67" s="28"/>
      <c r="S67" s="65"/>
    </row>
    <row r="68" spans="2:19" s="13" customFormat="1" ht="35.25" customHeight="1">
      <c r="B68" s="64"/>
      <c r="C68" s="28" t="s">
        <v>104</v>
      </c>
      <c r="D68" s="28"/>
      <c r="E68" s="28"/>
      <c r="F68" s="28"/>
      <c r="G68" s="28" t="s">
        <v>99</v>
      </c>
      <c r="H68" s="28"/>
      <c r="I68" s="28" t="s">
        <v>97</v>
      </c>
      <c r="J68" s="28"/>
      <c r="K68" s="28" t="s">
        <v>98</v>
      </c>
      <c r="L68" s="28" t="s">
        <v>101</v>
      </c>
      <c r="M68" s="28"/>
      <c r="N68" s="28"/>
      <c r="O68" s="28"/>
      <c r="P68" s="28"/>
      <c r="Q68" s="28"/>
      <c r="R68" s="28"/>
      <c r="S68" s="65"/>
    </row>
    <row r="69" spans="2:19" s="13" customFormat="1" ht="35.25" customHeight="1">
      <c r="B69" s="64"/>
      <c r="C69" s="28" t="s">
        <v>119</v>
      </c>
      <c r="D69" s="28"/>
      <c r="E69" s="28"/>
      <c r="F69" s="28"/>
      <c r="G69" s="28" t="s">
        <v>99</v>
      </c>
      <c r="H69" s="28"/>
      <c r="I69" s="28" t="s">
        <v>97</v>
      </c>
      <c r="J69" s="28"/>
      <c r="K69" s="28" t="s">
        <v>98</v>
      </c>
      <c r="L69" s="28" t="s">
        <v>101</v>
      </c>
      <c r="M69" s="28"/>
      <c r="N69" s="28"/>
      <c r="O69" s="28"/>
      <c r="P69" s="28"/>
      <c r="Q69" s="28"/>
      <c r="R69" s="28"/>
      <c r="S69" s="65"/>
    </row>
    <row r="70" spans="2:19" s="13" customFormat="1" ht="35.25" customHeight="1" thickBot="1"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8"/>
    </row>
    <row r="71" spans="1:20" ht="24.75" customHeight="1" thickTop="1">
      <c r="A71" s="24" t="s">
        <v>14</v>
      </c>
      <c r="B71" s="15"/>
      <c r="C71" s="15"/>
      <c r="D71" s="15"/>
      <c r="E71" s="15"/>
      <c r="F71" s="41"/>
      <c r="G71" s="41"/>
      <c r="H71" s="41"/>
      <c r="I71" s="15"/>
      <c r="J71" s="27"/>
      <c r="L71" s="15"/>
      <c r="M71" s="15"/>
      <c r="N71" s="15"/>
      <c r="O71" s="15"/>
      <c r="P71" s="15"/>
      <c r="Q71" s="41"/>
      <c r="R71" s="41"/>
      <c r="S71" s="15"/>
      <c r="T71" s="27"/>
    </row>
    <row r="72" spans="1:19" s="33" customFormat="1" ht="18" customHeight="1">
      <c r="A72" s="27" t="s">
        <v>15</v>
      </c>
      <c r="S72" s="47"/>
    </row>
    <row r="73" spans="1:20" s="52" customFormat="1" ht="27" customHeight="1">
      <c r="A73" s="157" t="s">
        <v>130</v>
      </c>
      <c r="B73" s="158"/>
      <c r="C73" s="158"/>
      <c r="D73" s="158"/>
      <c r="E73" s="158"/>
      <c r="F73" s="159"/>
      <c r="G73" s="159"/>
      <c r="H73" s="159"/>
      <c r="I73" s="158"/>
      <c r="J73" s="160"/>
      <c r="K73" s="161"/>
      <c r="L73" s="158"/>
      <c r="M73" s="158"/>
      <c r="N73" s="158"/>
      <c r="O73" s="158"/>
      <c r="P73" s="158"/>
      <c r="Q73" s="159"/>
      <c r="R73" s="159"/>
      <c r="S73" s="158"/>
      <c r="T73" s="160"/>
    </row>
    <row r="74" spans="1:20" s="52" customFormat="1" ht="27" customHeight="1">
      <c r="A74" s="162" t="s">
        <v>128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</row>
    <row r="75" spans="1:20" s="52" customFormat="1" ht="27" customHeight="1">
      <c r="A75" s="48" t="s">
        <v>105</v>
      </c>
      <c r="B75" s="49"/>
      <c r="C75" s="49"/>
      <c r="D75" s="49"/>
      <c r="E75" s="49"/>
      <c r="F75" s="50"/>
      <c r="G75" s="50"/>
      <c r="H75" s="50"/>
      <c r="I75" s="49"/>
      <c r="J75" s="51"/>
      <c r="L75" s="49"/>
      <c r="M75" s="49"/>
      <c r="N75" s="49"/>
      <c r="O75" s="49"/>
      <c r="P75" s="49"/>
      <c r="Q75" s="50"/>
      <c r="R75" s="50"/>
      <c r="S75" s="49"/>
      <c r="T75" s="51"/>
    </row>
    <row r="76" spans="1:20" s="52" customFormat="1" ht="27" customHeight="1">
      <c r="A76" s="48" t="s">
        <v>106</v>
      </c>
      <c r="B76" s="49"/>
      <c r="C76" s="49"/>
      <c r="D76" s="49"/>
      <c r="E76" s="49"/>
      <c r="F76" s="50"/>
      <c r="G76" s="50"/>
      <c r="H76" s="50"/>
      <c r="I76" s="49"/>
      <c r="J76" s="51"/>
      <c r="L76" s="49"/>
      <c r="M76" s="49"/>
      <c r="N76" s="49"/>
      <c r="O76" s="49"/>
      <c r="P76" s="49"/>
      <c r="Q76" s="50"/>
      <c r="R76" s="50"/>
      <c r="S76" s="49"/>
      <c r="T76" s="51"/>
    </row>
    <row r="77" spans="1:20" s="52" customFormat="1" ht="27" customHeight="1">
      <c r="A77" s="48" t="s">
        <v>34</v>
      </c>
      <c r="B77" s="49"/>
      <c r="C77" s="49"/>
      <c r="D77" s="49"/>
      <c r="E77" s="49"/>
      <c r="F77" s="50"/>
      <c r="G77" s="50"/>
      <c r="H77" s="50"/>
      <c r="I77" s="49"/>
      <c r="J77" s="51"/>
      <c r="L77" s="49"/>
      <c r="M77" s="49"/>
      <c r="N77" s="49"/>
      <c r="O77" s="49"/>
      <c r="P77" s="49"/>
      <c r="Q77" s="50"/>
      <c r="R77" s="50"/>
      <c r="S77" s="49"/>
      <c r="T77" s="51"/>
    </row>
    <row r="83" ht="13.5" hidden="1">
      <c r="A83" s="13" t="s">
        <v>26</v>
      </c>
    </row>
    <row r="84" ht="13.5" hidden="1">
      <c r="A84" s="13" t="s">
        <v>27</v>
      </c>
    </row>
    <row r="85" ht="13.5" hidden="1">
      <c r="A85" s="13" t="s">
        <v>28</v>
      </c>
    </row>
    <row r="86" ht="13.5" hidden="1">
      <c r="A86" s="13" t="s">
        <v>29</v>
      </c>
    </row>
    <row r="87" ht="13.5" hidden="1">
      <c r="A87" s="13" t="s">
        <v>30</v>
      </c>
    </row>
    <row r="88" ht="13.5" hidden="1">
      <c r="A88" s="13" t="s">
        <v>31</v>
      </c>
    </row>
    <row r="89" ht="13.5" hidden="1">
      <c r="A89" s="13" t="s">
        <v>32</v>
      </c>
    </row>
  </sheetData>
  <sheetProtection/>
  <mergeCells count="90">
    <mergeCell ref="A1:C1"/>
    <mergeCell ref="B3:D3"/>
    <mergeCell ref="E3:J3"/>
    <mergeCell ref="L3:N3"/>
    <mergeCell ref="O3:T3"/>
    <mergeCell ref="B4:D4"/>
    <mergeCell ref="E4:J4"/>
    <mergeCell ref="L4:N4"/>
    <mergeCell ref="O4:T4"/>
    <mergeCell ref="L5:N5"/>
    <mergeCell ref="O5:T5"/>
    <mergeCell ref="A7:T7"/>
    <mergeCell ref="A8:T8"/>
    <mergeCell ref="B12:E12"/>
    <mergeCell ref="F12:S12"/>
    <mergeCell ref="B13:E13"/>
    <mergeCell ref="F13:J13"/>
    <mergeCell ref="K13:N13"/>
    <mergeCell ref="O13:S13"/>
    <mergeCell ref="B14:E14"/>
    <mergeCell ref="F14:J14"/>
    <mergeCell ref="K14:N14"/>
    <mergeCell ref="O14:R14"/>
    <mergeCell ref="B15:E15"/>
    <mergeCell ref="F15:I15"/>
    <mergeCell ref="K15:N15"/>
    <mergeCell ref="O15:S15"/>
    <mergeCell ref="B16:N16"/>
    <mergeCell ref="O16:R16"/>
    <mergeCell ref="B20:E20"/>
    <mergeCell ref="F20:J20"/>
    <mergeCell ref="K20:N20"/>
    <mergeCell ref="O20:S20"/>
    <mergeCell ref="B21:E21"/>
    <mergeCell ref="H21:L21"/>
    <mergeCell ref="O21:S21"/>
    <mergeCell ref="B22:E22"/>
    <mergeCell ref="F22:S22"/>
    <mergeCell ref="B23:E23"/>
    <mergeCell ref="F23:J23"/>
    <mergeCell ref="K23:N23"/>
    <mergeCell ref="O23:S23"/>
    <mergeCell ref="B27:E27"/>
    <mergeCell ref="F27:S27"/>
    <mergeCell ref="B28:E28"/>
    <mergeCell ref="F28:J28"/>
    <mergeCell ref="K28:N28"/>
    <mergeCell ref="O28:S28"/>
    <mergeCell ref="B29:E29"/>
    <mergeCell ref="F29:I29"/>
    <mergeCell ref="K29:N29"/>
    <mergeCell ref="O29:R29"/>
    <mergeCell ref="B30:N30"/>
    <mergeCell ref="O30:R30"/>
    <mergeCell ref="B31:E31"/>
    <mergeCell ref="F31:S31"/>
    <mergeCell ref="B35:N35"/>
    <mergeCell ref="O35:R35"/>
    <mergeCell ref="B41:E41"/>
    <mergeCell ref="F41:I41"/>
    <mergeCell ref="K41:N41"/>
    <mergeCell ref="O41:R41"/>
    <mergeCell ref="B42:E42"/>
    <mergeCell ref="F42:I42"/>
    <mergeCell ref="K42:N42"/>
    <mergeCell ref="O42:R42"/>
    <mergeCell ref="B43:E43"/>
    <mergeCell ref="F43:I43"/>
    <mergeCell ref="K43:N43"/>
    <mergeCell ref="O43:R43"/>
    <mergeCell ref="B47:J47"/>
    <mergeCell ref="K47:M47"/>
    <mergeCell ref="B48:J48"/>
    <mergeCell ref="K48:M48"/>
    <mergeCell ref="B52:J52"/>
    <mergeCell ref="K52:R52"/>
    <mergeCell ref="B57:I57"/>
    <mergeCell ref="J57:N57"/>
    <mergeCell ref="B58:I58"/>
    <mergeCell ref="J58:N58"/>
    <mergeCell ref="B59:I59"/>
    <mergeCell ref="J59:N59"/>
    <mergeCell ref="A74:T74"/>
    <mergeCell ref="Q59:T59"/>
    <mergeCell ref="B60:I60"/>
    <mergeCell ref="J60:N60"/>
    <mergeCell ref="J62:N62"/>
    <mergeCell ref="B61:I61"/>
    <mergeCell ref="J61:N61"/>
    <mergeCell ref="C62:I62"/>
  </mergeCells>
  <dataValidations count="1">
    <dataValidation type="list" allowBlank="1" showInputMessage="1" showErrorMessage="1" sqref="F28:J28">
      <formula1>$A$83:$A$89</formula1>
    </dataValidation>
  </dataValidations>
  <printOptions horizontalCentered="1"/>
  <pageMargins left="0.5905511811023623" right="0.3937007874015748" top="0.3937007874015748" bottom="0.3937007874015748" header="0.35433070866141736" footer="0.11811023622047245"/>
  <pageSetup fitToHeight="0" fitToWidth="1" horizontalDpi="600" verticalDpi="600" orientation="portrait" paperSize="9" r:id="rId2"/>
  <rowBreaks count="1" manualBreakCount="1">
    <brk id="36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U81"/>
  <sheetViews>
    <sheetView view="pageBreakPreview" zoomScaleSheetLayoutView="100" zoomScalePageLayoutView="0" workbookViewId="0" topLeftCell="A1">
      <selection activeCell="A7" sqref="A7:T7"/>
    </sheetView>
  </sheetViews>
  <sheetFormatPr defaultColWidth="9.00390625" defaultRowHeight="13.5"/>
  <cols>
    <col min="1" max="1" width="3.25390625" style="1" customWidth="1"/>
    <col min="2" max="21" width="4.625" style="1" customWidth="1"/>
    <col min="22" max="16384" width="9.00390625" style="1" customWidth="1"/>
  </cols>
  <sheetData>
    <row r="1" spans="1:21" ht="21" customHeight="1" thickBot="1">
      <c r="A1" s="82" t="s">
        <v>37</v>
      </c>
      <c r="B1" s="83"/>
      <c r="C1" s="84"/>
      <c r="U1" s="22" t="s">
        <v>33</v>
      </c>
    </row>
    <row r="2" spans="11:21" ht="6" customHeight="1">
      <c r="K2" s="3"/>
      <c r="L2" s="4"/>
      <c r="M2" s="4"/>
      <c r="N2" s="4"/>
      <c r="O2" s="3"/>
      <c r="P2" s="3"/>
      <c r="Q2" s="3"/>
      <c r="R2" s="3"/>
      <c r="S2" s="3"/>
      <c r="T2" s="3"/>
      <c r="U2" s="3"/>
    </row>
    <row r="3" spans="2:21" ht="19.5" customHeight="1">
      <c r="B3" s="85" t="s">
        <v>58</v>
      </c>
      <c r="C3" s="86"/>
      <c r="D3" s="87"/>
      <c r="E3" s="94" t="s">
        <v>111</v>
      </c>
      <c r="F3" s="95"/>
      <c r="G3" s="95"/>
      <c r="H3" s="95"/>
      <c r="I3" s="95"/>
      <c r="J3" s="96"/>
      <c r="K3" s="3"/>
      <c r="L3" s="88" t="s">
        <v>2</v>
      </c>
      <c r="M3" s="89"/>
      <c r="N3" s="90"/>
      <c r="O3" s="117" t="s">
        <v>113</v>
      </c>
      <c r="P3" s="118"/>
      <c r="Q3" s="118"/>
      <c r="R3" s="118"/>
      <c r="S3" s="118"/>
      <c r="T3" s="119"/>
      <c r="U3" s="2"/>
    </row>
    <row r="4" spans="2:21" ht="19.5" customHeight="1">
      <c r="B4" s="85" t="s">
        <v>3</v>
      </c>
      <c r="C4" s="86"/>
      <c r="D4" s="87"/>
      <c r="E4" s="94" t="s">
        <v>112</v>
      </c>
      <c r="F4" s="95"/>
      <c r="G4" s="95"/>
      <c r="H4" s="95"/>
      <c r="I4" s="95"/>
      <c r="J4" s="96"/>
      <c r="L4" s="91" t="s">
        <v>1</v>
      </c>
      <c r="M4" s="92"/>
      <c r="N4" s="93"/>
      <c r="O4" s="117" t="s">
        <v>114</v>
      </c>
      <c r="P4" s="118"/>
      <c r="Q4" s="118"/>
      <c r="R4" s="118"/>
      <c r="S4" s="118"/>
      <c r="T4" s="119"/>
      <c r="U4" s="2"/>
    </row>
    <row r="5" spans="2:21" ht="19.5" customHeight="1">
      <c r="B5" s="5"/>
      <c r="C5" s="5"/>
      <c r="D5" s="6"/>
      <c r="E5" s="6"/>
      <c r="F5" s="6"/>
      <c r="G5" s="6"/>
      <c r="H5" s="6"/>
      <c r="I5" s="6"/>
      <c r="J5" s="6"/>
      <c r="L5" s="88" t="s">
        <v>4</v>
      </c>
      <c r="M5" s="89"/>
      <c r="N5" s="90"/>
      <c r="O5" s="117" t="s">
        <v>115</v>
      </c>
      <c r="P5" s="118"/>
      <c r="Q5" s="118"/>
      <c r="R5" s="118"/>
      <c r="S5" s="118"/>
      <c r="T5" s="119"/>
      <c r="U5" s="2"/>
    </row>
    <row r="6" spans="2:14" s="3" customFormat="1" ht="6" customHeight="1">
      <c r="B6" s="7"/>
      <c r="C6" s="7"/>
      <c r="D6" s="8"/>
      <c r="E6" s="8"/>
      <c r="F6" s="8"/>
      <c r="G6" s="8"/>
      <c r="H6" s="8"/>
      <c r="I6" s="8"/>
      <c r="J6" s="8"/>
      <c r="L6" s="4"/>
      <c r="M6" s="4"/>
      <c r="N6" s="4"/>
    </row>
    <row r="7" spans="1:21" ht="21" customHeight="1">
      <c r="A7" s="72" t="s">
        <v>125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9"/>
    </row>
    <row r="8" spans="1:21" ht="21" customHeight="1">
      <c r="A8" s="72" t="s">
        <v>63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9"/>
    </row>
    <row r="9" spans="2:21" ht="7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ht="19.5" customHeight="1">
      <c r="A10" s="10" t="s">
        <v>66</v>
      </c>
    </row>
    <row r="11" ht="6" customHeight="1">
      <c r="A11" s="10"/>
    </row>
    <row r="12" spans="2:20" s="13" customFormat="1" ht="27" customHeight="1">
      <c r="B12" s="73" t="s">
        <v>10</v>
      </c>
      <c r="C12" s="74"/>
      <c r="D12" s="74"/>
      <c r="E12" s="74"/>
      <c r="F12" s="75" t="s">
        <v>116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/>
      <c r="T12" s="27"/>
    </row>
    <row r="13" spans="2:20" s="13" customFormat="1" ht="27" customHeight="1">
      <c r="B13" s="73" t="s">
        <v>23</v>
      </c>
      <c r="C13" s="74"/>
      <c r="D13" s="74"/>
      <c r="E13" s="74"/>
      <c r="F13" s="78" t="s">
        <v>26</v>
      </c>
      <c r="G13" s="79"/>
      <c r="H13" s="79"/>
      <c r="I13" s="79"/>
      <c r="J13" s="80"/>
      <c r="K13" s="73" t="s">
        <v>7</v>
      </c>
      <c r="L13" s="74"/>
      <c r="M13" s="74"/>
      <c r="N13" s="81"/>
      <c r="O13" s="73" t="s">
        <v>62</v>
      </c>
      <c r="P13" s="74"/>
      <c r="Q13" s="74"/>
      <c r="R13" s="74"/>
      <c r="S13" s="81"/>
      <c r="T13" s="27"/>
    </row>
    <row r="14" spans="2:20" s="13" customFormat="1" ht="27" customHeight="1">
      <c r="B14" s="73" t="s">
        <v>38</v>
      </c>
      <c r="C14" s="74"/>
      <c r="D14" s="74"/>
      <c r="E14" s="74"/>
      <c r="F14" s="73" t="s">
        <v>117</v>
      </c>
      <c r="G14" s="74"/>
      <c r="H14" s="74"/>
      <c r="I14" s="74"/>
      <c r="J14" s="74"/>
      <c r="K14" s="73" t="s">
        <v>6</v>
      </c>
      <c r="L14" s="74"/>
      <c r="M14" s="74"/>
      <c r="N14" s="81"/>
      <c r="O14" s="97">
        <v>3</v>
      </c>
      <c r="P14" s="97"/>
      <c r="Q14" s="97"/>
      <c r="R14" s="97"/>
      <c r="S14" s="12" t="s">
        <v>9</v>
      </c>
      <c r="T14" s="27"/>
    </row>
    <row r="15" spans="2:19" s="13" customFormat="1" ht="27" customHeight="1">
      <c r="B15" s="73" t="s">
        <v>11</v>
      </c>
      <c r="C15" s="74"/>
      <c r="D15" s="74"/>
      <c r="E15" s="74"/>
      <c r="F15" s="98">
        <v>9000</v>
      </c>
      <c r="G15" s="97"/>
      <c r="H15" s="97"/>
      <c r="I15" s="97"/>
      <c r="J15" s="11" t="s">
        <v>36</v>
      </c>
      <c r="K15" s="78" t="s">
        <v>51</v>
      </c>
      <c r="L15" s="79"/>
      <c r="M15" s="79"/>
      <c r="N15" s="80"/>
      <c r="O15" s="98">
        <v>9000</v>
      </c>
      <c r="P15" s="97"/>
      <c r="Q15" s="97"/>
      <c r="R15" s="97"/>
      <c r="S15" s="12" t="s">
        <v>36</v>
      </c>
    </row>
    <row r="16" spans="2:19" s="13" customFormat="1" ht="27" customHeight="1">
      <c r="B16" s="73" t="s">
        <v>12</v>
      </c>
      <c r="C16" s="74"/>
      <c r="D16" s="74"/>
      <c r="E16" s="74"/>
      <c r="F16" s="73" t="s">
        <v>59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81"/>
    </row>
    <row r="17" s="13" customFormat="1" ht="9" customHeight="1"/>
    <row r="18" s="13" customFormat="1" ht="21.75" customHeight="1">
      <c r="A18" s="27" t="s">
        <v>118</v>
      </c>
    </row>
    <row r="19" spans="2:21" s="13" customFormat="1" ht="7.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2:19" s="13" customFormat="1" ht="27" customHeight="1">
      <c r="B20" s="73" t="s">
        <v>17</v>
      </c>
      <c r="C20" s="74"/>
      <c r="D20" s="74"/>
      <c r="E20" s="74"/>
      <c r="F20" s="148" t="s">
        <v>126</v>
      </c>
      <c r="G20" s="74"/>
      <c r="H20" s="74"/>
      <c r="I20" s="74"/>
      <c r="J20" s="81"/>
      <c r="K20" s="73" t="s">
        <v>38</v>
      </c>
      <c r="L20" s="74"/>
      <c r="M20" s="74"/>
      <c r="N20" s="74"/>
      <c r="O20" s="73" t="s">
        <v>117</v>
      </c>
      <c r="P20" s="74"/>
      <c r="Q20" s="74"/>
      <c r="R20" s="74"/>
      <c r="S20" s="81"/>
    </row>
    <row r="21" spans="2:19" s="13" customFormat="1" ht="27" customHeight="1">
      <c r="B21" s="73" t="s">
        <v>18</v>
      </c>
      <c r="C21" s="74"/>
      <c r="D21" s="74"/>
      <c r="E21" s="74"/>
      <c r="F21" s="14" t="s">
        <v>19</v>
      </c>
      <c r="G21" s="11"/>
      <c r="H21" s="79"/>
      <c r="I21" s="79"/>
      <c r="J21" s="79"/>
      <c r="K21" s="79"/>
      <c r="L21" s="79"/>
      <c r="M21" s="29" t="s">
        <v>20</v>
      </c>
      <c r="N21" s="11"/>
      <c r="O21" s="79"/>
      <c r="P21" s="79"/>
      <c r="Q21" s="79"/>
      <c r="R21" s="79"/>
      <c r="S21" s="80"/>
    </row>
    <row r="22" spans="2:19" s="13" customFormat="1" ht="29.25" customHeight="1">
      <c r="B22" s="73" t="s">
        <v>5</v>
      </c>
      <c r="C22" s="74"/>
      <c r="D22" s="74"/>
      <c r="E22" s="74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</row>
    <row r="23" spans="2:19" s="13" customFormat="1" ht="27" customHeight="1">
      <c r="B23" s="73" t="s">
        <v>24</v>
      </c>
      <c r="C23" s="74"/>
      <c r="D23" s="74"/>
      <c r="E23" s="74"/>
      <c r="F23" s="99">
        <v>0.2</v>
      </c>
      <c r="G23" s="100"/>
      <c r="H23" s="100"/>
      <c r="I23" s="100"/>
      <c r="J23" s="101"/>
      <c r="K23" s="78" t="s">
        <v>52</v>
      </c>
      <c r="L23" s="79"/>
      <c r="M23" s="79"/>
      <c r="N23" s="80"/>
      <c r="O23" s="102">
        <f>0.7-F23</f>
        <v>0.49999999999999994</v>
      </c>
      <c r="P23" s="103"/>
      <c r="Q23" s="103"/>
      <c r="R23" s="103"/>
      <c r="S23" s="104"/>
    </row>
    <row r="24" spans="2:19" s="13" customFormat="1" ht="27" customHeight="1">
      <c r="B24" s="73" t="s">
        <v>25</v>
      </c>
      <c r="C24" s="74"/>
      <c r="D24" s="74"/>
      <c r="E24" s="81"/>
      <c r="F24" s="99">
        <v>0.81</v>
      </c>
      <c r="G24" s="100"/>
      <c r="H24" s="100"/>
      <c r="I24" s="100"/>
      <c r="J24" s="101"/>
      <c r="K24" s="78" t="s">
        <v>53</v>
      </c>
      <c r="L24" s="79"/>
      <c r="M24" s="79"/>
      <c r="N24" s="80"/>
      <c r="O24" s="102">
        <f>F24-F23</f>
        <v>0.6100000000000001</v>
      </c>
      <c r="P24" s="103"/>
      <c r="Q24" s="103"/>
      <c r="R24" s="103"/>
      <c r="S24" s="104"/>
    </row>
    <row r="25" spans="2:19" s="13" customFormat="1" ht="7.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7" s="32" customFormat="1" ht="19.5" customHeight="1">
      <c r="A26" s="27" t="s">
        <v>92</v>
      </c>
      <c r="B26" s="28"/>
      <c r="C26" s="30"/>
      <c r="D26" s="30"/>
      <c r="E26" s="30"/>
      <c r="F26" s="30"/>
      <c r="G26" s="30"/>
      <c r="H26" s="30"/>
      <c r="I26" s="31"/>
      <c r="J26" s="31"/>
      <c r="K26" s="31"/>
      <c r="L26" s="30"/>
      <c r="M26" s="30"/>
      <c r="N26" s="30"/>
      <c r="O26" s="30"/>
      <c r="P26" s="30"/>
      <c r="Q26" s="30"/>
    </row>
    <row r="27" spans="2:21" s="13" customFormat="1" ht="7.5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18" s="13" customFormat="1" ht="24" customHeight="1" hidden="1">
      <c r="A28" s="27" t="s">
        <v>8</v>
      </c>
      <c r="F28" s="33"/>
      <c r="G28" s="28"/>
      <c r="K28" s="28"/>
      <c r="L28" s="28"/>
      <c r="M28" s="28"/>
      <c r="N28" s="28"/>
      <c r="O28" s="28"/>
      <c r="P28" s="28"/>
      <c r="Q28" s="28"/>
      <c r="R28" s="28"/>
    </row>
    <row r="29" spans="1:19" ht="24" customHeight="1">
      <c r="A29" s="10" t="s">
        <v>8</v>
      </c>
      <c r="F29" s="33"/>
      <c r="G29" s="28"/>
      <c r="H29" s="13"/>
      <c r="I29" s="13"/>
      <c r="J29" s="13"/>
      <c r="K29" s="28"/>
      <c r="L29" s="28"/>
      <c r="M29" s="28"/>
      <c r="N29" s="28"/>
      <c r="O29" s="28"/>
      <c r="P29" s="28"/>
      <c r="Q29" s="28"/>
      <c r="R29" s="28"/>
      <c r="S29" s="13"/>
    </row>
    <row r="30" spans="1:18" s="13" customFormat="1" ht="6" customHeight="1">
      <c r="A30" s="27"/>
      <c r="F30" s="33"/>
      <c r="G30" s="28"/>
      <c r="K30" s="34"/>
      <c r="L30" s="34"/>
      <c r="M30" s="34"/>
      <c r="N30" s="34"/>
      <c r="O30" s="34"/>
      <c r="P30" s="34"/>
      <c r="Q30" s="34"/>
      <c r="R30" s="35"/>
    </row>
    <row r="31" spans="1:19" s="13" customFormat="1" ht="26.25" customHeight="1">
      <c r="A31" s="27"/>
      <c r="B31" s="78" t="s">
        <v>45</v>
      </c>
      <c r="C31" s="79"/>
      <c r="D31" s="79"/>
      <c r="E31" s="80"/>
      <c r="F31" s="98">
        <v>5000000</v>
      </c>
      <c r="G31" s="97"/>
      <c r="H31" s="97"/>
      <c r="I31" s="97"/>
      <c r="J31" s="23" t="s">
        <v>0</v>
      </c>
      <c r="K31" s="78" t="s">
        <v>46</v>
      </c>
      <c r="L31" s="79"/>
      <c r="M31" s="79"/>
      <c r="N31" s="80"/>
      <c r="O31" s="98">
        <v>157000000</v>
      </c>
      <c r="P31" s="97"/>
      <c r="Q31" s="97"/>
      <c r="R31" s="97"/>
      <c r="S31" s="23" t="s">
        <v>0</v>
      </c>
    </row>
    <row r="32" spans="1:19" s="13" customFormat="1" ht="26.25" customHeight="1">
      <c r="A32" s="27"/>
      <c r="B32" s="78" t="s">
        <v>47</v>
      </c>
      <c r="C32" s="79"/>
      <c r="D32" s="79"/>
      <c r="E32" s="80"/>
      <c r="F32" s="98">
        <v>5000000</v>
      </c>
      <c r="G32" s="97"/>
      <c r="H32" s="97"/>
      <c r="I32" s="97"/>
      <c r="J32" s="23" t="s">
        <v>0</v>
      </c>
      <c r="K32" s="78" t="s">
        <v>48</v>
      </c>
      <c r="L32" s="79"/>
      <c r="M32" s="79"/>
      <c r="N32" s="80"/>
      <c r="O32" s="98">
        <v>157000000</v>
      </c>
      <c r="P32" s="97"/>
      <c r="Q32" s="97"/>
      <c r="R32" s="97"/>
      <c r="S32" s="23" t="s">
        <v>0</v>
      </c>
    </row>
    <row r="33" spans="1:19" s="13" customFormat="1" ht="26.25" customHeight="1">
      <c r="A33" s="27"/>
      <c r="B33" s="105" t="s">
        <v>22</v>
      </c>
      <c r="C33" s="105"/>
      <c r="D33" s="105"/>
      <c r="E33" s="105"/>
      <c r="F33" s="106">
        <f>IF(O32="","",SUM(F32,O32))</f>
        <v>162000000</v>
      </c>
      <c r="G33" s="107"/>
      <c r="H33" s="107"/>
      <c r="I33" s="107"/>
      <c r="J33" s="23" t="s">
        <v>0</v>
      </c>
      <c r="K33" s="78" t="s">
        <v>21</v>
      </c>
      <c r="L33" s="79"/>
      <c r="M33" s="79"/>
      <c r="N33" s="80"/>
      <c r="O33" s="106">
        <f>IF(OR(F33="",O15=""),"",ROUNDDOWN(F33/O15,0))</f>
        <v>18000</v>
      </c>
      <c r="P33" s="107"/>
      <c r="Q33" s="107"/>
      <c r="R33" s="107"/>
      <c r="S33" s="23" t="s">
        <v>0</v>
      </c>
    </row>
    <row r="34" spans="1:19" s="13" customFormat="1" ht="26.25" customHeight="1">
      <c r="A34" s="27"/>
      <c r="B34" s="78" t="s">
        <v>54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108">
        <f>IF(O32=0,"",ROUNDDOWN(O33/(O24*10)*(O23*10),0))</f>
        <v>14754</v>
      </c>
      <c r="P34" s="109"/>
      <c r="Q34" s="109"/>
      <c r="R34" s="109"/>
      <c r="S34" s="23" t="s">
        <v>0</v>
      </c>
    </row>
    <row r="35" spans="1:19" s="13" customFormat="1" ht="19.5" customHeight="1">
      <c r="A35" s="27"/>
      <c r="B35" s="110" t="s">
        <v>50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</row>
    <row r="36" spans="1:16" s="13" customFormat="1" ht="8.25" customHeight="1">
      <c r="A36" s="36"/>
      <c r="F36" s="37"/>
      <c r="G36" s="28"/>
      <c r="H36" s="28"/>
      <c r="J36" s="37"/>
      <c r="K36" s="28"/>
      <c r="L36" s="28"/>
      <c r="M36" s="28"/>
      <c r="N36" s="28"/>
      <c r="O36" s="28"/>
      <c r="P36" s="28"/>
    </row>
    <row r="37" spans="1:16" s="13" customFormat="1" ht="19.5" customHeight="1">
      <c r="A37" s="27" t="s">
        <v>56</v>
      </c>
      <c r="G37" s="28"/>
      <c r="H37" s="28"/>
      <c r="J37" s="37"/>
      <c r="K37" s="28"/>
      <c r="L37" s="28"/>
      <c r="M37" s="28"/>
      <c r="N37" s="28"/>
      <c r="O37" s="28"/>
      <c r="P37" s="28"/>
    </row>
    <row r="38" spans="1:21" s="13" customFormat="1" ht="4.5" customHeight="1">
      <c r="A38" s="25"/>
      <c r="B38" s="25"/>
      <c r="C38" s="25"/>
      <c r="D38" s="25"/>
      <c r="E38" s="25"/>
      <c r="F38" s="25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s="13" customFormat="1" ht="24.75" customHeight="1">
      <c r="A39" s="26" t="s">
        <v>39</v>
      </c>
      <c r="B39" s="112" t="s">
        <v>55</v>
      </c>
      <c r="C39" s="112"/>
      <c r="D39" s="112"/>
      <c r="E39" s="112"/>
      <c r="F39" s="112"/>
      <c r="G39" s="112"/>
      <c r="H39" s="112"/>
      <c r="I39" s="112"/>
      <c r="J39" s="112"/>
      <c r="K39" s="98">
        <v>7400</v>
      </c>
      <c r="L39" s="97"/>
      <c r="M39" s="97"/>
      <c r="N39" s="23" t="s">
        <v>0</v>
      </c>
      <c r="O39" s="35"/>
      <c r="P39" s="19"/>
      <c r="Q39" s="19"/>
      <c r="R39" s="19"/>
      <c r="S39" s="35"/>
      <c r="T39" s="39"/>
      <c r="U39" s="39"/>
    </row>
    <row r="40" spans="1:21" s="13" customFormat="1" ht="24.75" customHeight="1">
      <c r="A40" s="26" t="s">
        <v>39</v>
      </c>
      <c r="B40" s="112" t="s">
        <v>61</v>
      </c>
      <c r="C40" s="112"/>
      <c r="D40" s="112"/>
      <c r="E40" s="112"/>
      <c r="F40" s="112"/>
      <c r="G40" s="112"/>
      <c r="H40" s="112"/>
      <c r="I40" s="112"/>
      <c r="J40" s="112"/>
      <c r="K40" s="106">
        <f>IF(O32="","",MIN(O34,K39))</f>
        <v>7400</v>
      </c>
      <c r="L40" s="107"/>
      <c r="M40" s="107"/>
      <c r="N40" s="23" t="s">
        <v>0</v>
      </c>
      <c r="O40" s="20"/>
      <c r="P40" s="19"/>
      <c r="Q40" s="19"/>
      <c r="R40" s="19"/>
      <c r="S40" s="35"/>
      <c r="T40" s="39"/>
      <c r="U40" s="39"/>
    </row>
    <row r="41" spans="1:21" s="13" customFormat="1" ht="7.5" customHeight="1">
      <c r="A41" s="26"/>
      <c r="B41" s="26"/>
      <c r="C41" s="26"/>
      <c r="D41" s="26"/>
      <c r="E41" s="26"/>
      <c r="F41" s="26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16" s="13" customFormat="1" ht="19.5" customHeight="1">
      <c r="A42" s="27" t="s">
        <v>60</v>
      </c>
      <c r="G42" s="28"/>
      <c r="H42" s="28"/>
      <c r="J42" s="37"/>
      <c r="K42" s="28"/>
      <c r="L42" s="28"/>
      <c r="M42" s="28"/>
      <c r="N42" s="28"/>
      <c r="O42" s="28"/>
      <c r="P42" s="28"/>
    </row>
    <row r="43" spans="1:21" s="13" customFormat="1" ht="8.25" customHeight="1">
      <c r="A43" s="25"/>
      <c r="B43" s="25"/>
      <c r="C43" s="25"/>
      <c r="D43" s="25"/>
      <c r="E43" s="25"/>
      <c r="F43" s="25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 s="13" customFormat="1" ht="24.75" customHeight="1">
      <c r="A44" s="26" t="s">
        <v>39</v>
      </c>
      <c r="B44" s="112" t="s">
        <v>57</v>
      </c>
      <c r="C44" s="112"/>
      <c r="D44" s="112"/>
      <c r="E44" s="112"/>
      <c r="F44" s="112"/>
      <c r="G44" s="112"/>
      <c r="H44" s="112"/>
      <c r="I44" s="112"/>
      <c r="J44" s="112"/>
      <c r="K44" s="107">
        <f>IF(O33&lt;&gt;"",O15*K40*O23*10,O15*K39*O23*10)</f>
        <v>332999999.99999994</v>
      </c>
      <c r="L44" s="107"/>
      <c r="M44" s="107"/>
      <c r="N44" s="107"/>
      <c r="O44" s="107"/>
      <c r="P44" s="107"/>
      <c r="Q44" s="107"/>
      <c r="R44" s="107"/>
      <c r="S44" s="23" t="s">
        <v>0</v>
      </c>
      <c r="T44" s="39"/>
      <c r="U44" s="39"/>
    </row>
    <row r="45" spans="1:21" s="13" customFormat="1" ht="10.5" customHeight="1">
      <c r="A45" s="26"/>
      <c r="B45" s="40"/>
      <c r="C45" s="40"/>
      <c r="D45" s="40"/>
      <c r="E45" s="40"/>
      <c r="F45" s="40"/>
      <c r="G45" s="40"/>
      <c r="H45" s="40"/>
      <c r="I45" s="40"/>
      <c r="J45" s="40"/>
      <c r="K45" s="21"/>
      <c r="L45" s="21"/>
      <c r="M45" s="21"/>
      <c r="N45" s="21"/>
      <c r="O45" s="21"/>
      <c r="P45" s="21"/>
      <c r="Q45" s="21"/>
      <c r="R45" s="21"/>
      <c r="S45" s="35"/>
      <c r="T45" s="39"/>
      <c r="U45" s="39"/>
    </row>
    <row r="46" s="13" customFormat="1" ht="19.5" customHeight="1">
      <c r="A46" s="149" t="s">
        <v>129</v>
      </c>
    </row>
    <row r="47" s="13" customFormat="1" ht="10.5" customHeight="1">
      <c r="A47" s="27"/>
    </row>
    <row r="48" s="13" customFormat="1" ht="8.25" customHeight="1"/>
    <row r="49" spans="1:16" s="13" customFormat="1" ht="24" customHeight="1">
      <c r="A49" s="27"/>
      <c r="B49" s="116" t="s">
        <v>40</v>
      </c>
      <c r="C49" s="116"/>
      <c r="D49" s="116"/>
      <c r="E49" s="116"/>
      <c r="F49" s="116"/>
      <c r="G49" s="116"/>
      <c r="H49" s="116"/>
      <c r="I49" s="116"/>
      <c r="J49" s="70">
        <f>F31+O31</f>
        <v>162000000</v>
      </c>
      <c r="K49" s="71"/>
      <c r="L49" s="71"/>
      <c r="M49" s="71"/>
      <c r="N49" s="71"/>
      <c r="O49" s="23" t="s">
        <v>0</v>
      </c>
      <c r="P49" s="42"/>
    </row>
    <row r="50" spans="1:20" s="13" customFormat="1" ht="24" customHeight="1">
      <c r="A50" s="27"/>
      <c r="B50" s="116" t="s">
        <v>41</v>
      </c>
      <c r="C50" s="116"/>
      <c r="D50" s="116"/>
      <c r="E50" s="116"/>
      <c r="F50" s="116"/>
      <c r="G50" s="116"/>
      <c r="H50" s="116"/>
      <c r="I50" s="116"/>
      <c r="J50" s="98"/>
      <c r="K50" s="97"/>
      <c r="L50" s="97"/>
      <c r="M50" s="97"/>
      <c r="N50" s="97"/>
      <c r="O50" s="23" t="s">
        <v>0</v>
      </c>
      <c r="Q50" s="43"/>
      <c r="R50" s="43"/>
      <c r="S50" s="43"/>
      <c r="T50" s="43"/>
    </row>
    <row r="51" spans="1:20" s="13" customFormat="1" ht="24" customHeight="1">
      <c r="A51" s="27"/>
      <c r="B51" s="116" t="s">
        <v>42</v>
      </c>
      <c r="C51" s="116"/>
      <c r="D51" s="116"/>
      <c r="E51" s="116"/>
      <c r="F51" s="116"/>
      <c r="G51" s="116"/>
      <c r="H51" s="116"/>
      <c r="I51" s="116"/>
      <c r="J51" s="98"/>
      <c r="K51" s="97"/>
      <c r="L51" s="97"/>
      <c r="M51" s="97"/>
      <c r="N51" s="97"/>
      <c r="O51" s="23" t="s">
        <v>0</v>
      </c>
      <c r="P51" s="44" t="s">
        <v>43</v>
      </c>
      <c r="Q51" s="113"/>
      <c r="R51" s="114"/>
      <c r="S51" s="114"/>
      <c r="T51" s="115"/>
    </row>
    <row r="52" spans="1:20" s="13" customFormat="1" ht="24" customHeight="1">
      <c r="A52" s="27"/>
      <c r="B52" s="116" t="s">
        <v>49</v>
      </c>
      <c r="C52" s="116"/>
      <c r="D52" s="116"/>
      <c r="E52" s="116"/>
      <c r="F52" s="116"/>
      <c r="G52" s="116"/>
      <c r="H52" s="116"/>
      <c r="I52" s="116"/>
      <c r="J52" s="70">
        <f>ROUNDDOWN(K44/6,-3)</f>
        <v>55500000</v>
      </c>
      <c r="K52" s="71"/>
      <c r="L52" s="71"/>
      <c r="M52" s="71"/>
      <c r="N52" s="71"/>
      <c r="O52" s="23" t="s">
        <v>0</v>
      </c>
      <c r="P52" s="44"/>
      <c r="Q52" s="45"/>
      <c r="R52" s="45"/>
      <c r="S52" s="45"/>
      <c r="T52" s="45"/>
    </row>
    <row r="53" spans="1:20" s="13" customFormat="1" ht="24" customHeight="1">
      <c r="A53" s="27"/>
      <c r="B53" s="120" t="s">
        <v>35</v>
      </c>
      <c r="C53" s="116"/>
      <c r="D53" s="116"/>
      <c r="E53" s="116"/>
      <c r="F53" s="116"/>
      <c r="G53" s="116"/>
      <c r="H53" s="116"/>
      <c r="I53" s="116"/>
      <c r="J53" s="70">
        <f>IF(50="","",J49-J50-J51-J52)</f>
        <v>106500000</v>
      </c>
      <c r="K53" s="71"/>
      <c r="L53" s="71"/>
      <c r="M53" s="71"/>
      <c r="N53" s="71"/>
      <c r="O53" s="23" t="s">
        <v>0</v>
      </c>
      <c r="P53" s="46"/>
      <c r="Q53" s="39"/>
      <c r="R53" s="39"/>
      <c r="S53" s="39"/>
      <c r="T53" s="39"/>
    </row>
    <row r="54" spans="1:20" s="13" customFormat="1" ht="24" customHeight="1">
      <c r="A54" s="27"/>
      <c r="B54" s="69"/>
      <c r="C54" s="154" t="s">
        <v>123</v>
      </c>
      <c r="D54" s="155"/>
      <c r="E54" s="155"/>
      <c r="F54" s="155"/>
      <c r="G54" s="155"/>
      <c r="H54" s="155"/>
      <c r="I54" s="156"/>
      <c r="J54" s="70"/>
      <c r="K54" s="71"/>
      <c r="L54" s="71"/>
      <c r="M54" s="71"/>
      <c r="N54" s="71"/>
      <c r="O54" s="23" t="s">
        <v>0</v>
      </c>
      <c r="P54" s="46"/>
      <c r="Q54" s="39"/>
      <c r="R54" s="39"/>
      <c r="S54" s="39"/>
      <c r="T54" s="39"/>
    </row>
    <row r="55" s="13" customFormat="1" ht="15.75" customHeight="1"/>
    <row r="56" spans="1:20" s="13" customFormat="1" ht="21.75" customHeight="1">
      <c r="A56" s="24" t="s">
        <v>95</v>
      </c>
      <c r="B56" s="15"/>
      <c r="C56" s="15"/>
      <c r="D56" s="15"/>
      <c r="E56" s="15"/>
      <c r="F56" s="41"/>
      <c r="G56" s="41"/>
      <c r="H56" s="41"/>
      <c r="I56" s="15"/>
      <c r="J56" s="27"/>
      <c r="L56" s="15"/>
      <c r="M56" s="15"/>
      <c r="N56" s="15"/>
      <c r="O56" s="15"/>
      <c r="P56" s="15"/>
      <c r="Q56" s="41"/>
      <c r="R56" s="41"/>
      <c r="S56" s="15"/>
      <c r="T56" s="27"/>
    </row>
    <row r="57" s="13" customFormat="1" ht="8.25" customHeight="1" thickBot="1"/>
    <row r="58" spans="2:19" s="13" customFormat="1" ht="35.25" customHeight="1" thickTop="1">
      <c r="B58" s="61"/>
      <c r="C58" s="62" t="s">
        <v>96</v>
      </c>
      <c r="D58" s="62"/>
      <c r="E58" s="62"/>
      <c r="F58" s="62"/>
      <c r="G58" s="62" t="s">
        <v>100</v>
      </c>
      <c r="H58" s="62">
        <v>1</v>
      </c>
      <c r="I58" s="62" t="s">
        <v>97</v>
      </c>
      <c r="J58" s="62">
        <v>7</v>
      </c>
      <c r="K58" s="62" t="s">
        <v>98</v>
      </c>
      <c r="L58" s="62" t="s">
        <v>102</v>
      </c>
      <c r="M58" s="62"/>
      <c r="N58" s="62"/>
      <c r="O58" s="62"/>
      <c r="P58" s="62"/>
      <c r="Q58" s="62"/>
      <c r="R58" s="62"/>
      <c r="S58" s="63"/>
    </row>
    <row r="59" spans="2:19" s="13" customFormat="1" ht="35.25" customHeight="1">
      <c r="B59" s="64"/>
      <c r="C59" s="28" t="s">
        <v>103</v>
      </c>
      <c r="D59" s="28"/>
      <c r="E59" s="28"/>
      <c r="F59" s="28"/>
      <c r="G59" s="28" t="s">
        <v>99</v>
      </c>
      <c r="H59" s="28">
        <v>2</v>
      </c>
      <c r="I59" s="28" t="s">
        <v>97</v>
      </c>
      <c r="J59" s="28">
        <v>4</v>
      </c>
      <c r="K59" s="28" t="s">
        <v>98</v>
      </c>
      <c r="L59" s="28" t="s">
        <v>101</v>
      </c>
      <c r="M59" s="28"/>
      <c r="N59" s="28"/>
      <c r="O59" s="28"/>
      <c r="P59" s="28"/>
      <c r="Q59" s="28"/>
      <c r="R59" s="28"/>
      <c r="S59" s="65"/>
    </row>
    <row r="60" spans="2:19" s="13" customFormat="1" ht="35.25" customHeight="1">
      <c r="B60" s="64"/>
      <c r="C60" s="28" t="s">
        <v>104</v>
      </c>
      <c r="D60" s="28"/>
      <c r="E60" s="28"/>
      <c r="F60" s="28"/>
      <c r="G60" s="28" t="s">
        <v>99</v>
      </c>
      <c r="H60" s="28">
        <v>2</v>
      </c>
      <c r="I60" s="28" t="s">
        <v>97</v>
      </c>
      <c r="J60" s="28">
        <v>5</v>
      </c>
      <c r="K60" s="28" t="s">
        <v>98</v>
      </c>
      <c r="L60" s="28" t="s">
        <v>101</v>
      </c>
      <c r="M60" s="28"/>
      <c r="N60" s="28"/>
      <c r="O60" s="28"/>
      <c r="P60" s="28"/>
      <c r="Q60" s="28"/>
      <c r="R60" s="28"/>
      <c r="S60" s="65"/>
    </row>
    <row r="61" spans="2:19" s="13" customFormat="1" ht="35.25" customHeight="1">
      <c r="B61" s="64"/>
      <c r="C61" s="28" t="s">
        <v>119</v>
      </c>
      <c r="D61" s="28"/>
      <c r="E61" s="28"/>
      <c r="F61" s="28"/>
      <c r="G61" s="28" t="s">
        <v>99</v>
      </c>
      <c r="H61" s="28">
        <v>2</v>
      </c>
      <c r="I61" s="28" t="s">
        <v>97</v>
      </c>
      <c r="J61" s="28">
        <v>9</v>
      </c>
      <c r="K61" s="28" t="s">
        <v>98</v>
      </c>
      <c r="L61" s="28" t="s">
        <v>101</v>
      </c>
      <c r="M61" s="28"/>
      <c r="N61" s="28"/>
      <c r="O61" s="28"/>
      <c r="P61" s="28"/>
      <c r="Q61" s="28"/>
      <c r="R61" s="28"/>
      <c r="S61" s="65"/>
    </row>
    <row r="62" spans="2:19" s="13" customFormat="1" ht="35.25" customHeight="1" thickBot="1"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8"/>
    </row>
    <row r="63" spans="1:20" s="13" customFormat="1" ht="21.75" customHeight="1" thickTop="1">
      <c r="A63" s="24" t="s">
        <v>14</v>
      </c>
      <c r="B63" s="15"/>
      <c r="C63" s="15"/>
      <c r="D63" s="15"/>
      <c r="E63" s="15"/>
      <c r="F63" s="41"/>
      <c r="G63" s="41"/>
      <c r="H63" s="41"/>
      <c r="I63" s="15"/>
      <c r="J63" s="27"/>
      <c r="L63" s="15"/>
      <c r="M63" s="15"/>
      <c r="N63" s="15"/>
      <c r="O63" s="15"/>
      <c r="P63" s="15"/>
      <c r="Q63" s="41"/>
      <c r="R63" s="41"/>
      <c r="S63" s="15"/>
      <c r="T63" s="27"/>
    </row>
    <row r="64" spans="1:20" s="13" customFormat="1" ht="7.5" customHeight="1">
      <c r="A64" s="24"/>
      <c r="B64" s="15"/>
      <c r="C64" s="15"/>
      <c r="D64" s="15"/>
      <c r="E64" s="15"/>
      <c r="F64" s="41"/>
      <c r="G64" s="41"/>
      <c r="H64" s="41"/>
      <c r="I64" s="15"/>
      <c r="J64" s="27"/>
      <c r="L64" s="15"/>
      <c r="M64" s="15"/>
      <c r="N64" s="15"/>
      <c r="O64" s="15"/>
      <c r="P64" s="15"/>
      <c r="Q64" s="41"/>
      <c r="R64" s="41"/>
      <c r="S64" s="15"/>
      <c r="T64" s="27"/>
    </row>
    <row r="65" spans="1:19" s="33" customFormat="1" ht="22.5" customHeight="1">
      <c r="A65" s="27" t="s">
        <v>15</v>
      </c>
      <c r="S65" s="47"/>
    </row>
    <row r="66" spans="1:20" s="52" customFormat="1" ht="27" customHeight="1">
      <c r="A66" s="157" t="s">
        <v>130</v>
      </c>
      <c r="B66" s="158"/>
      <c r="C66" s="158"/>
      <c r="D66" s="158"/>
      <c r="E66" s="158"/>
      <c r="F66" s="159"/>
      <c r="G66" s="159"/>
      <c r="H66" s="159"/>
      <c r="I66" s="158"/>
      <c r="J66" s="160"/>
      <c r="K66" s="161"/>
      <c r="L66" s="158"/>
      <c r="M66" s="158"/>
      <c r="N66" s="158"/>
      <c r="O66" s="158"/>
      <c r="P66" s="158"/>
      <c r="Q66" s="159"/>
      <c r="R66" s="159"/>
      <c r="S66" s="158"/>
      <c r="T66" s="160"/>
    </row>
    <row r="67" spans="1:20" s="52" customFormat="1" ht="27" customHeight="1">
      <c r="A67" s="162" t="s">
        <v>128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</row>
    <row r="68" spans="1:20" s="52" customFormat="1" ht="27" customHeight="1">
      <c r="A68" s="48" t="s">
        <v>105</v>
      </c>
      <c r="B68" s="49"/>
      <c r="C68" s="49"/>
      <c r="D68" s="49"/>
      <c r="E68" s="49"/>
      <c r="F68" s="50"/>
      <c r="G68" s="50"/>
      <c r="H68" s="50"/>
      <c r="I68" s="49"/>
      <c r="J68" s="51"/>
      <c r="L68" s="49"/>
      <c r="M68" s="49"/>
      <c r="N68" s="49"/>
      <c r="O68" s="49"/>
      <c r="P68" s="49"/>
      <c r="Q68" s="50"/>
      <c r="R68" s="50"/>
      <c r="S68" s="49"/>
      <c r="T68" s="51"/>
    </row>
    <row r="69" spans="1:20" s="52" customFormat="1" ht="27" customHeight="1">
      <c r="A69" s="48" t="s">
        <v>106</v>
      </c>
      <c r="B69" s="49"/>
      <c r="C69" s="49"/>
      <c r="D69" s="49"/>
      <c r="E69" s="49"/>
      <c r="F69" s="50"/>
      <c r="G69" s="50"/>
      <c r="H69" s="50"/>
      <c r="I69" s="49"/>
      <c r="J69" s="51"/>
      <c r="L69" s="49"/>
      <c r="M69" s="49"/>
      <c r="N69" s="49"/>
      <c r="O69" s="49"/>
      <c r="P69" s="49"/>
      <c r="Q69" s="50"/>
      <c r="R69" s="50"/>
      <c r="S69" s="49"/>
      <c r="T69" s="51"/>
    </row>
    <row r="70" spans="1:20" s="52" customFormat="1" ht="27" customHeight="1">
      <c r="A70" s="48" t="s">
        <v>34</v>
      </c>
      <c r="B70" s="49"/>
      <c r="C70" s="49"/>
      <c r="D70" s="49"/>
      <c r="E70" s="49"/>
      <c r="F70" s="50"/>
      <c r="G70" s="50"/>
      <c r="H70" s="50"/>
      <c r="I70" s="49"/>
      <c r="J70" s="51"/>
      <c r="L70" s="49"/>
      <c r="M70" s="49"/>
      <c r="N70" s="49"/>
      <c r="O70" s="49"/>
      <c r="P70" s="49"/>
      <c r="Q70" s="50"/>
      <c r="R70" s="50"/>
      <c r="S70" s="49"/>
      <c r="T70" s="51"/>
    </row>
    <row r="74" ht="13.5" hidden="1">
      <c r="A74" s="1" t="s">
        <v>26</v>
      </c>
    </row>
    <row r="75" ht="13.5" hidden="1">
      <c r="A75" s="1" t="s">
        <v>27</v>
      </c>
    </row>
    <row r="76" ht="13.5" hidden="1">
      <c r="A76" s="1" t="s">
        <v>28</v>
      </c>
    </row>
    <row r="77" ht="13.5" hidden="1">
      <c r="A77" s="13" t="s">
        <v>29</v>
      </c>
    </row>
    <row r="78" ht="13.5" hidden="1">
      <c r="A78" s="13" t="s">
        <v>30</v>
      </c>
    </row>
    <row r="79" ht="13.5" hidden="1">
      <c r="A79" s="1" t="s">
        <v>31</v>
      </c>
    </row>
    <row r="80" ht="13.5" hidden="1">
      <c r="A80" s="1" t="s">
        <v>32</v>
      </c>
    </row>
    <row r="81" ht="13.5" hidden="1">
      <c r="A81" s="1" t="s">
        <v>44</v>
      </c>
    </row>
  </sheetData>
  <sheetProtection/>
  <mergeCells count="81">
    <mergeCell ref="A1:C1"/>
    <mergeCell ref="B3:D3"/>
    <mergeCell ref="E3:J3"/>
    <mergeCell ref="L3:N3"/>
    <mergeCell ref="O3:T3"/>
    <mergeCell ref="B4:D4"/>
    <mergeCell ref="E4:J4"/>
    <mergeCell ref="L4:N4"/>
    <mergeCell ref="O4:T4"/>
    <mergeCell ref="L5:N5"/>
    <mergeCell ref="O5:T5"/>
    <mergeCell ref="A7:T7"/>
    <mergeCell ref="A8:T8"/>
    <mergeCell ref="B12:E12"/>
    <mergeCell ref="F12:S12"/>
    <mergeCell ref="B13:E13"/>
    <mergeCell ref="F13:J13"/>
    <mergeCell ref="K13:N13"/>
    <mergeCell ref="O13:S13"/>
    <mergeCell ref="B14:E14"/>
    <mergeCell ref="F14:J14"/>
    <mergeCell ref="K14:N14"/>
    <mergeCell ref="O14:R14"/>
    <mergeCell ref="B15:E15"/>
    <mergeCell ref="F15:I15"/>
    <mergeCell ref="K15:N15"/>
    <mergeCell ref="O15:R15"/>
    <mergeCell ref="B16:E16"/>
    <mergeCell ref="F16:S16"/>
    <mergeCell ref="B20:E20"/>
    <mergeCell ref="F20:J20"/>
    <mergeCell ref="K20:N20"/>
    <mergeCell ref="O20:S20"/>
    <mergeCell ref="B21:E21"/>
    <mergeCell ref="H21:L21"/>
    <mergeCell ref="O21:S21"/>
    <mergeCell ref="B22:E22"/>
    <mergeCell ref="F22:S22"/>
    <mergeCell ref="B23:E23"/>
    <mergeCell ref="F23:J23"/>
    <mergeCell ref="K23:N23"/>
    <mergeCell ref="O23:S23"/>
    <mergeCell ref="B24:E24"/>
    <mergeCell ref="F24:J24"/>
    <mergeCell ref="K24:N24"/>
    <mergeCell ref="O24:S24"/>
    <mergeCell ref="B31:E31"/>
    <mergeCell ref="F31:I31"/>
    <mergeCell ref="K31:N31"/>
    <mergeCell ref="O31:R31"/>
    <mergeCell ref="B32:E32"/>
    <mergeCell ref="F32:I32"/>
    <mergeCell ref="K32:N32"/>
    <mergeCell ref="O32:R32"/>
    <mergeCell ref="B33:E33"/>
    <mergeCell ref="F33:I33"/>
    <mergeCell ref="K33:N33"/>
    <mergeCell ref="O33:R33"/>
    <mergeCell ref="B34:N34"/>
    <mergeCell ref="O34:R34"/>
    <mergeCell ref="B35:S35"/>
    <mergeCell ref="B39:J39"/>
    <mergeCell ref="K39:M39"/>
    <mergeCell ref="B40:J40"/>
    <mergeCell ref="K40:M40"/>
    <mergeCell ref="B44:J44"/>
    <mergeCell ref="K44:R44"/>
    <mergeCell ref="B49:I49"/>
    <mergeCell ref="J49:N49"/>
    <mergeCell ref="B50:I50"/>
    <mergeCell ref="J50:N50"/>
    <mergeCell ref="A67:T67"/>
    <mergeCell ref="B53:I53"/>
    <mergeCell ref="J53:N53"/>
    <mergeCell ref="B51:I51"/>
    <mergeCell ref="J51:N51"/>
    <mergeCell ref="Q51:T51"/>
    <mergeCell ref="B52:I52"/>
    <mergeCell ref="J52:N52"/>
    <mergeCell ref="J54:N54"/>
    <mergeCell ref="C54:I54"/>
  </mergeCells>
  <dataValidations count="1">
    <dataValidation type="list" allowBlank="1" showInputMessage="1" showErrorMessage="1" sqref="F13:J13">
      <formula1>$A$74:$A$81</formula1>
    </dataValidation>
  </dataValidations>
  <printOptions horizontalCentered="1"/>
  <pageMargins left="0.5905511811023623" right="0.3937007874015748" top="0.5905511811023623" bottom="0.46" header="0.35433070866141736" footer="0.11811023622047245"/>
  <pageSetup horizontalDpi="600" verticalDpi="600" orientation="portrait" paperSize="9" r:id="rId2"/>
  <rowBreaks count="1" manualBreakCount="1">
    <brk id="44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2019-08-16T12:30:31Z</cp:lastPrinted>
  <dcterms:created xsi:type="dcterms:W3CDTF">2003-08-11T07:13:09Z</dcterms:created>
  <dcterms:modified xsi:type="dcterms:W3CDTF">2019-08-23T09:06:53Z</dcterms:modified>
  <cp:category/>
  <cp:version/>
  <cp:contentType/>
  <cp:contentStatus/>
</cp:coreProperties>
</file>