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15" windowHeight="8895" tabRatio="825" firstSheet="1" activeTab="1"/>
  </bookViews>
  <sheets>
    <sheet name="（消去）通級調査（中・義務（後）・中等（前））" sheetId="1" state="hidden" r:id="rId1"/>
    <sheet name="1.(学校用)H30調査票" sheetId="2" r:id="rId2"/>
    <sheet name="2.H30集計用シート" sheetId="3" r:id="rId3"/>
  </sheets>
  <definedNames>
    <definedName name="_xlnm.Print_Area" localSheetId="0">'（消去）通級調査（中・義務（後）・中等（前））'!$A$2:$Q$74</definedName>
    <definedName name="_xlnm.Print_Area" localSheetId="1">'1.(学校用)H30調査票'!$A$1:$F$21</definedName>
    <definedName name="_xlnm.Print_Area" localSheetId="2">'2.H30集計用シート'!$A$1:$AG$6</definedName>
  </definedNames>
  <calcPr fullCalcOnLoad="1"/>
</workbook>
</file>

<file path=xl/comments1.xml><?xml version="1.0" encoding="utf-8"?>
<comments xmlns="http://schemas.openxmlformats.org/spreadsheetml/2006/main">
  <authors>
    <author>nobu-o</author>
  </authors>
  <commentList>
    <comment ref="O62" authorId="0">
      <text>
        <r>
          <rPr>
            <b/>
            <sz val="12"/>
            <color indexed="10"/>
            <rFont val="ＭＳ Ｐゴシック"/>
            <family val="3"/>
          </rPr>
          <t>(A)の数と一致させること。</t>
        </r>
        <r>
          <rPr>
            <sz val="9"/>
            <rFont val="ＭＳ Ｐゴシック"/>
            <family val="3"/>
          </rPr>
          <t xml:space="preserve">
</t>
        </r>
      </text>
    </comment>
  </commentList>
</comments>
</file>

<file path=xl/sharedStrings.xml><?xml version="1.0" encoding="utf-8"?>
<sst xmlns="http://schemas.openxmlformats.org/spreadsheetml/2006/main" count="265" uniqueCount="144">
  <si>
    <t>都道府県名</t>
  </si>
  <si>
    <t>担当部署</t>
  </si>
  <si>
    <t>担当者名</t>
  </si>
  <si>
    <t>連絡先</t>
  </si>
  <si>
    <t>※</t>
  </si>
  <si>
    <t>のセルのみに記入すること。</t>
  </si>
  <si>
    <t>e-mail</t>
  </si>
  <si>
    <t>障害種別</t>
  </si>
  <si>
    <t>形態</t>
  </si>
  <si>
    <t>計</t>
  </si>
  <si>
    <t>言語障害</t>
  </si>
  <si>
    <t>自校通級</t>
  </si>
  <si>
    <t>他校通級</t>
  </si>
  <si>
    <t>巡回指導</t>
  </si>
  <si>
    <t>自閉症</t>
  </si>
  <si>
    <t>情緒障害</t>
  </si>
  <si>
    <t>弱視</t>
  </si>
  <si>
    <t>難聴</t>
  </si>
  <si>
    <t>学習障害（ＬＤ）</t>
  </si>
  <si>
    <t>注意欠陥
多動性障害
（ＡＤＨＤ）</t>
  </si>
  <si>
    <t>肢体不自由</t>
  </si>
  <si>
    <t>病弱・身体虚弱</t>
  </si>
  <si>
    <t>月1単位
時間未満</t>
  </si>
  <si>
    <t>月１単位
時間</t>
  </si>
  <si>
    <t>月2～3単位
時間</t>
  </si>
  <si>
    <t>週1単位時間</t>
  </si>
  <si>
    <t>週2単位時間</t>
  </si>
  <si>
    <t>週3単位時間</t>
  </si>
  <si>
    <t>週4単位時間</t>
  </si>
  <si>
    <t>週5単位時間</t>
  </si>
  <si>
    <t>週6単位時間</t>
  </si>
  <si>
    <t>週7単位時間</t>
  </si>
  <si>
    <t>週8単位時間</t>
  </si>
  <si>
    <t>週9単位
時間以上</t>
  </si>
  <si>
    <t>合計</t>
  </si>
  <si>
    <t>言語障害</t>
  </si>
  <si>
    <t>学習障害</t>
  </si>
  <si>
    <t>注意欠陥
多動性障害</t>
  </si>
  <si>
    <t>病弱・
身体虚弱</t>
  </si>
  <si>
    <t>◆</t>
  </si>
  <si>
    <t>※２</t>
  </si>
  <si>
    <t>自校通級…在籍している学校において、その学校の教員から指導を受けること</t>
  </si>
  <si>
    <t>他校通級…在籍している学校以外へ行き、その学校の教員から指導を受けること</t>
  </si>
  <si>
    <t>巡回指導…在籍している学校において、他の学校の教員から指導を受けること</t>
  </si>
  <si>
    <t>都道府県コード</t>
  </si>
  <si>
    <t>【調査票２】</t>
  </si>
  <si>
    <t>１）　通級による指導を受けている生徒数</t>
  </si>
  <si>
    <t>通級指導担当教員から
指導を受けている生徒</t>
  </si>
  <si>
    <t>特別支援学級担当教員
から指導を受けている生徒</t>
  </si>
  <si>
    <t>２）　通級による指導を受けている生徒数（時間別）</t>
  </si>
  <si>
    <t>(Ａ)と(ａ)は一致させること。</t>
  </si>
  <si>
    <t>生徒数については、常設している通級指導教室の活用の有無にかかわらず、「通級による指導」を受けている全生徒を記入すること。</t>
  </si>
  <si>
    <t>小学校</t>
  </si>
  <si>
    <t>中学校</t>
  </si>
  <si>
    <t>※１</t>
  </si>
  <si>
    <t>※３</t>
  </si>
  <si>
    <t>注意欠陥多動性障害</t>
  </si>
  <si>
    <t>◆</t>
  </si>
  <si>
    <t>特別支援学校の教員から
指導を受けている生徒</t>
  </si>
  <si>
    <t>通級による指導を行う際の授業時数について、言語障害者、自閉症者、情緒障害者、弱視者、難聴者、肢体不自由者、病弱者、身体虚弱者に該当する児童生徒は、年間35単位時間から280単位時間までを標準とし、学習障害者、注意欠陥多動性障害者に該当する児童生徒は、年間10単位時間から280単位時間までを標準とすることとされている。（平成５年の文部省告示第７号）</t>
  </si>
  <si>
    <t>茨城県</t>
  </si>
  <si>
    <t>栃木県</t>
  </si>
  <si>
    <t>北海道</t>
  </si>
  <si>
    <t>群馬県</t>
  </si>
  <si>
    <t>埼玉県</t>
  </si>
  <si>
    <t>福井県</t>
  </si>
  <si>
    <t>山梨県</t>
  </si>
  <si>
    <t>青森県</t>
  </si>
  <si>
    <t>千葉県</t>
  </si>
  <si>
    <t>長野県</t>
  </si>
  <si>
    <t>岐阜県</t>
  </si>
  <si>
    <t>静岡県</t>
  </si>
  <si>
    <t>兵庫県</t>
  </si>
  <si>
    <t>奈良県</t>
  </si>
  <si>
    <t>岩手県</t>
  </si>
  <si>
    <t>東京都</t>
  </si>
  <si>
    <t>愛知県</t>
  </si>
  <si>
    <t>和歌山県</t>
  </si>
  <si>
    <t>鳥取県</t>
  </si>
  <si>
    <t>島根県</t>
  </si>
  <si>
    <t>岡山県</t>
  </si>
  <si>
    <t>高知県</t>
  </si>
  <si>
    <t>宮城県</t>
  </si>
  <si>
    <t>神奈川県</t>
  </si>
  <si>
    <t>三重県</t>
  </si>
  <si>
    <t>広島県</t>
  </si>
  <si>
    <t>福岡県</t>
  </si>
  <si>
    <t>佐賀県</t>
  </si>
  <si>
    <t>長崎県</t>
  </si>
  <si>
    <t>熊本県</t>
  </si>
  <si>
    <t>大分県</t>
  </si>
  <si>
    <t>秋田県</t>
  </si>
  <si>
    <t>新潟県</t>
  </si>
  <si>
    <t>滋賀県</t>
  </si>
  <si>
    <t>山口県</t>
  </si>
  <si>
    <t>宮崎県</t>
  </si>
  <si>
    <t>山形県</t>
  </si>
  <si>
    <t>富山県</t>
  </si>
  <si>
    <t>京都府</t>
  </si>
  <si>
    <t>徳島県</t>
  </si>
  <si>
    <t>鹿児島県</t>
  </si>
  <si>
    <t>福島県</t>
  </si>
  <si>
    <t>石川県</t>
  </si>
  <si>
    <t>大阪府</t>
  </si>
  <si>
    <t>香川県</t>
  </si>
  <si>
    <t>沖縄県</t>
  </si>
  <si>
    <t>※４</t>
  </si>
  <si>
    <t>愛媛県</t>
  </si>
  <si>
    <t>他校通級について、Ａ中学校に在籍する児童がＢ中学校に「他校通級」していた場合、この者を「他校通級」として回答するのはＡ中学校であり、Ｂ中学校ではないことに留意すること。</t>
  </si>
  <si>
    <t>「通級指導担当教員から指導を受けている生徒」には、都道府県・市町村単独で配置した通級指導担当教員から指導を受けている生徒も含め算出すること。</t>
  </si>
  <si>
    <t>（中学校・義務教育学校後期課程・中等教育学校前期課程用)　　</t>
  </si>
  <si>
    <t>義務教育学校の後期課程・中等教育学校の前期課程も含めて記入すること。</t>
  </si>
  <si>
    <r>
      <t xml:space="preserve">平成29年度通級による指導実施状況調査
</t>
    </r>
    <r>
      <rPr>
        <sz val="12"/>
        <rFont val="ＭＳ Ｐゴシック"/>
        <family val="3"/>
      </rPr>
      <t>（調査期日：平成29年5月1日現在）</t>
    </r>
  </si>
  <si>
    <t>合計</t>
  </si>
  <si>
    <t>言語障害</t>
  </si>
  <si>
    <t>自閉症</t>
  </si>
  <si>
    <t>情緒障害</t>
  </si>
  <si>
    <t>弱視</t>
  </si>
  <si>
    <t>難聴</t>
  </si>
  <si>
    <t>学習障害</t>
  </si>
  <si>
    <t>肢体不自由</t>
  </si>
  <si>
    <t>高等学校</t>
  </si>
  <si>
    <t>注意欠陥多動性障害</t>
  </si>
  <si>
    <t>病弱・身体虚弱</t>
  </si>
  <si>
    <t>（調査時点：平成30年5月1日現在）</t>
  </si>
  <si>
    <t>都道府県</t>
  </si>
  <si>
    <t>自治体名</t>
  </si>
  <si>
    <t>チェック結果</t>
  </si>
  <si>
    <t>市町村名を記入してください。</t>
  </si>
  <si>
    <t>実施がない場合は”0”と記載ください。</t>
  </si>
  <si>
    <t>チェックシート</t>
  </si>
  <si>
    <t>小学校・
義務教育学校前期課程</t>
  </si>
  <si>
    <t>中学校・
義務教育学校後期課程・
中等教育学校前期課程</t>
  </si>
  <si>
    <t>高等学校・
中等教育学校後期課程</t>
  </si>
  <si>
    <t>市区町村名</t>
  </si>
  <si>
    <t>学校名</t>
  </si>
  <si>
    <t>学校名を記入してください。</t>
  </si>
  <si>
    <t>　　貴校に在籍する、通級による指導を受けている児童生徒数について、
　　障害種別に以下の表の水色のセルに記入をお願いします。</t>
  </si>
  <si>
    <t>※本シートは集計の際に使用するので、このまま提出ください。</t>
  </si>
  <si>
    <t>平成30年度通級による指導実施状況調査</t>
  </si>
  <si>
    <t>ドロップダウンリストから都道府県を選択してください。</t>
  </si>
  <si>
    <r>
      <t>※</t>
    </r>
    <r>
      <rPr>
        <b/>
        <sz val="11"/>
        <color indexed="10"/>
        <rFont val="ＭＳ Ｐ明朝"/>
        <family val="1"/>
      </rPr>
      <t>【要確認】</t>
    </r>
    <r>
      <rPr>
        <b/>
        <sz val="11"/>
        <rFont val="ＭＳ Ｐ明朝"/>
        <family val="1"/>
      </rPr>
      <t>が消えているか確認し、提出してください。
※水色セルに都道府県名をドロップダウンリストから選択し、それ以外は直接入力してください。</t>
    </r>
  </si>
  <si>
    <t>未記入の項目はありませんか？</t>
  </si>
  <si>
    <r>
      <t>※「通級による指導」とは、学校教育法施行規則第140条の規定に基づき特別の教育課程により指導を行っているものを指す。
※「通級による指導」を受けている全ての児童生徒数を記入すること。なお、ダブルカウントを防ぐため、</t>
    </r>
    <r>
      <rPr>
        <u val="single"/>
        <sz val="10"/>
        <rFont val="ＭＳ Ｐ明朝"/>
        <family val="1"/>
      </rPr>
      <t xml:space="preserve">回答を作成するのは、
</t>
    </r>
    <r>
      <rPr>
        <sz val="10"/>
        <rFont val="ＭＳ Ｐ明朝"/>
        <family val="1"/>
      </rPr>
      <t>　</t>
    </r>
    <r>
      <rPr>
        <u val="single"/>
        <sz val="10"/>
        <rFont val="ＭＳ Ｐ明朝"/>
        <family val="1"/>
      </rPr>
      <t>「通級による指導」を受けている児童生徒が在籍する学校のみ</t>
    </r>
    <r>
      <rPr>
        <sz val="10"/>
        <rFont val="ＭＳ Ｐ明朝"/>
        <family val="1"/>
      </rPr>
      <t>としてください。
※「通級による指導」において障害種を分けずに実施している場合は、学校が主障害を判断して、該当する障害種別にカウン
　トすること。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</si>
</sst>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quot;OK&quot;;[Red]&quot;要確認&quot;"/>
  </numFmts>
  <fonts count="93">
    <font>
      <sz val="11"/>
      <name val="ＭＳ Ｐゴシック"/>
      <family val="3"/>
    </font>
    <font>
      <sz val="11"/>
      <color indexed="8"/>
      <name val="ＭＳ Ｐゴシック"/>
      <family val="3"/>
    </font>
    <font>
      <sz val="6"/>
      <name val="ＭＳ Ｐゴシック"/>
      <family val="3"/>
    </font>
    <font>
      <b/>
      <sz val="14"/>
      <color indexed="10"/>
      <name val="ＭＳ Ｐゴシック"/>
      <family val="3"/>
    </font>
    <font>
      <sz val="10"/>
      <name val="ＭＳ Ｐゴシック"/>
      <family val="3"/>
    </font>
    <font>
      <sz val="9"/>
      <name val="ＭＳ Ｐゴシック"/>
      <family val="3"/>
    </font>
    <font>
      <sz val="12"/>
      <name val="ＭＳ Ｐゴシック"/>
      <family val="3"/>
    </font>
    <font>
      <b/>
      <sz val="11"/>
      <name val="ＭＳ Ｐゴシック"/>
      <family val="3"/>
    </font>
    <font>
      <sz val="10"/>
      <name val="ＭＳ Ｐ明朝"/>
      <family val="1"/>
    </font>
    <font>
      <sz val="11"/>
      <name val="ＭＳ Ｐ明朝"/>
      <family val="1"/>
    </font>
    <font>
      <b/>
      <sz val="14"/>
      <name val="ＭＳ Ｐゴシック"/>
      <family val="3"/>
    </font>
    <font>
      <sz val="10"/>
      <name val="ＭＳ ゴシック"/>
      <family val="3"/>
    </font>
    <font>
      <sz val="11"/>
      <name val="ＭＳ ゴシック"/>
      <family val="3"/>
    </font>
    <font>
      <sz val="10"/>
      <name val="MS UI Gothic"/>
      <family val="3"/>
    </font>
    <font>
      <sz val="9"/>
      <name val="MS UI Gothic"/>
      <family val="3"/>
    </font>
    <font>
      <sz val="8"/>
      <name val="ＭＳ Ｐゴシック"/>
      <family val="3"/>
    </font>
    <font>
      <b/>
      <sz val="12"/>
      <color indexed="10"/>
      <name val="ＭＳ Ｐゴシック"/>
      <family val="3"/>
    </font>
    <font>
      <sz val="12"/>
      <color indexed="8"/>
      <name val="ＭＳ Ｐゴシック"/>
      <family val="3"/>
    </font>
    <font>
      <b/>
      <sz val="20"/>
      <name val="ＭＳ Ｐゴシック"/>
      <family val="3"/>
    </font>
    <font>
      <sz val="16"/>
      <name val="HG丸ｺﾞｼｯｸM-PRO"/>
      <family val="3"/>
    </font>
    <font>
      <b/>
      <sz val="12"/>
      <name val="ＭＳ Ｐゴシック"/>
      <family val="3"/>
    </font>
    <font>
      <u val="single"/>
      <sz val="11"/>
      <name val="ＭＳ Ｐ明朝"/>
      <family val="1"/>
    </font>
    <font>
      <b/>
      <sz val="12"/>
      <name val="ＭＳ Ｐ明朝"/>
      <family val="1"/>
    </font>
    <font>
      <sz val="12"/>
      <name val="ＭＳ Ｐ明朝"/>
      <family val="1"/>
    </font>
    <font>
      <b/>
      <sz val="10"/>
      <name val="ＭＳ Ｐ明朝"/>
      <family val="1"/>
    </font>
    <font>
      <b/>
      <sz val="16"/>
      <name val="ＭＳ Ｐゴシック"/>
      <family val="3"/>
    </font>
    <font>
      <u val="single"/>
      <sz val="10"/>
      <name val="ＭＳ Ｐ明朝"/>
      <family val="1"/>
    </font>
    <font>
      <b/>
      <sz val="11"/>
      <color indexed="10"/>
      <name val="ＭＳ Ｐ明朝"/>
      <family val="1"/>
    </font>
    <font>
      <b/>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10"/>
      <name val="ＭＳ Ｐ明朝"/>
      <family val="1"/>
    </font>
    <font>
      <b/>
      <u val="single"/>
      <sz val="12"/>
      <color indexed="10"/>
      <name val="ＭＳ Ｐ明朝"/>
      <family val="1"/>
    </font>
    <font>
      <sz val="7"/>
      <name val="ＭＳ Ｐゴシック"/>
      <family val="3"/>
    </font>
    <font>
      <b/>
      <sz val="10"/>
      <name val="ＭＳ Ｐゴシック"/>
      <family val="3"/>
    </font>
    <font>
      <sz val="12"/>
      <color indexed="10"/>
      <name val="ＭＳ Ｐゴシック"/>
      <family val="3"/>
    </font>
    <font>
      <b/>
      <sz val="9"/>
      <name val="ＭＳ Ｐゴシック"/>
      <family val="3"/>
    </font>
    <font>
      <sz val="10"/>
      <color indexed="10"/>
      <name val="ＭＳ Ｐ明朝"/>
      <family val="1"/>
    </font>
    <font>
      <sz val="9"/>
      <name val="Meiryo UI"/>
      <family val="3"/>
    </font>
    <font>
      <sz val="8"/>
      <color indexed="8"/>
      <name val="ＭＳ Ｐゴシック"/>
      <family val="3"/>
    </font>
    <font>
      <sz val="10"/>
      <color indexed="8"/>
      <name val="ＭＳ Ｐゴシック"/>
      <family val="3"/>
    </font>
    <font>
      <sz val="11"/>
      <color indexed="8"/>
      <name val="Calibri"/>
      <family val="2"/>
    </font>
    <font>
      <b/>
      <sz val="20"/>
      <color indexed="10"/>
      <name val="ＭＳ Ｐゴシック"/>
      <family val="3"/>
    </font>
    <font>
      <b/>
      <u val="single"/>
      <sz val="2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color rgb="FFFF0000"/>
      <name val="ＭＳ Ｐ明朝"/>
      <family val="1"/>
    </font>
    <font>
      <b/>
      <u val="single"/>
      <sz val="12"/>
      <color rgb="FFFF0000"/>
      <name val="ＭＳ Ｐ明朝"/>
      <family val="1"/>
    </font>
    <font>
      <sz val="11"/>
      <color rgb="FFFF0000"/>
      <name val="ＭＳ Ｐゴシック"/>
      <family val="3"/>
    </font>
    <font>
      <sz val="12"/>
      <name val="Calibri"/>
      <family val="3"/>
    </font>
    <font>
      <sz val="9"/>
      <name val="Calibri"/>
      <family val="3"/>
    </font>
    <font>
      <sz val="8"/>
      <name val="Calibri"/>
      <family val="3"/>
    </font>
    <font>
      <sz val="7"/>
      <name val="Calibri"/>
      <family val="3"/>
    </font>
    <font>
      <b/>
      <sz val="10"/>
      <name val="Calibri"/>
      <family val="3"/>
    </font>
    <font>
      <sz val="12"/>
      <color rgb="FFFF0000"/>
      <name val="Calibri"/>
      <family val="3"/>
    </font>
    <font>
      <b/>
      <sz val="12"/>
      <name val="Calibri"/>
      <family val="3"/>
    </font>
    <font>
      <sz val="10"/>
      <name val="Calibri"/>
      <family val="3"/>
    </font>
    <font>
      <b/>
      <sz val="9"/>
      <name val="Calibri"/>
      <family val="3"/>
    </font>
    <font>
      <sz val="10"/>
      <color rgb="FFFF0000"/>
      <name val="ＭＳ Ｐ明朝"/>
      <family val="1"/>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rgb="FFCCFFFF"/>
        <bgColor indexed="64"/>
      </patternFill>
    </fill>
    <fill>
      <patternFill patternType="solid">
        <fgColor indexed="13"/>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ck"/>
      <right/>
      <top style="thick"/>
      <bottom style="hair"/>
    </border>
    <border>
      <left style="hair"/>
      <right style="hair"/>
      <top style="thick"/>
      <bottom style="hair"/>
    </border>
    <border>
      <left style="hair"/>
      <right style="thick"/>
      <top style="thick"/>
      <bottom style="hair"/>
    </border>
    <border>
      <left/>
      <right/>
      <top style="thick"/>
      <bottom style="hair"/>
    </border>
    <border>
      <left/>
      <right style="thick"/>
      <top style="thick"/>
      <bottom style="hair"/>
    </border>
    <border>
      <left style="thick"/>
      <right/>
      <top/>
      <bottom style="hair"/>
    </border>
    <border>
      <left style="hair"/>
      <right style="hair"/>
      <top/>
      <bottom style="hair"/>
    </border>
    <border>
      <left style="hair"/>
      <right style="thick"/>
      <top/>
      <bottom style="hair"/>
    </border>
    <border>
      <left/>
      <right/>
      <top/>
      <bottom style="hair"/>
    </border>
    <border>
      <left/>
      <right style="thick"/>
      <top/>
      <bottom style="hair"/>
    </border>
    <border>
      <left style="thick"/>
      <right/>
      <top style="hair"/>
      <bottom style="hair"/>
    </border>
    <border>
      <left style="hair"/>
      <right style="hair"/>
      <top style="hair"/>
      <bottom style="hair"/>
    </border>
    <border>
      <left style="hair"/>
      <right style="thick"/>
      <top style="hair"/>
      <bottom style="hair"/>
    </border>
    <border>
      <left/>
      <right/>
      <top style="hair"/>
      <bottom style="hair"/>
    </border>
    <border>
      <left/>
      <right style="thick"/>
      <top style="hair"/>
      <bottom style="hair"/>
    </border>
    <border>
      <left style="thick"/>
      <right/>
      <top style="hair"/>
      <bottom style="thick"/>
    </border>
    <border>
      <left style="hair"/>
      <right style="hair"/>
      <top style="hair"/>
      <bottom style="thick"/>
    </border>
    <border>
      <left style="hair"/>
      <right style="thick"/>
      <top style="hair"/>
      <bottom style="thick"/>
    </border>
    <border>
      <left style="thick"/>
      <right style="hair"/>
      <top style="hair"/>
      <bottom/>
    </border>
    <border>
      <left style="hair"/>
      <right style="hair"/>
      <top style="hair"/>
      <bottom/>
    </border>
    <border>
      <left/>
      <right style="hair"/>
      <top style="hair"/>
      <bottom style="hair"/>
    </border>
    <border>
      <left/>
      <right/>
      <top style="hair"/>
      <bottom style="thick"/>
    </border>
    <border>
      <left/>
      <right style="thick"/>
      <top style="hair"/>
      <bottom style="thick"/>
    </border>
    <border>
      <left style="medium"/>
      <right style="medium"/>
      <top style="medium"/>
      <bottom style="medium"/>
    </border>
    <border>
      <left style="thin"/>
      <right/>
      <top style="thin"/>
      <bottom style="thin"/>
    </border>
    <border>
      <left style="thin"/>
      <right style="hair"/>
      <top style="thin"/>
      <bottom/>
    </border>
    <border>
      <left style="hair"/>
      <right style="hair"/>
      <top style="thin"/>
      <bottom/>
    </border>
    <border>
      <left style="hair"/>
      <right style="hair"/>
      <top style="thin"/>
      <bottom style="thick"/>
    </border>
    <border>
      <left/>
      <right style="hair"/>
      <top style="thin"/>
      <bottom/>
    </border>
    <border>
      <left/>
      <right/>
      <top style="thin"/>
      <bottom/>
    </border>
    <border>
      <left style="hair"/>
      <right style="thin"/>
      <top style="thin"/>
      <bottom style="thin"/>
    </border>
    <border>
      <left style="thin"/>
      <right/>
      <top style="thin"/>
      <bottom style="hair"/>
    </border>
    <border>
      <left style="hair"/>
      <right style="thin"/>
      <top style="thin"/>
      <bottom style="hair"/>
    </border>
    <border>
      <left style="thin"/>
      <right/>
      <top/>
      <bottom style="hair"/>
    </border>
    <border>
      <left style="hair"/>
      <right style="thin"/>
      <top/>
      <bottom style="hair"/>
    </border>
    <border>
      <left style="thin"/>
      <right/>
      <top style="hair"/>
      <bottom style="hair"/>
    </border>
    <border>
      <left style="hair"/>
      <right style="thin"/>
      <top style="hair"/>
      <bottom style="hair"/>
    </border>
    <border>
      <left style="thin"/>
      <right style="thick"/>
      <top style="hair"/>
      <bottom style="hair"/>
    </border>
    <border>
      <left style="thin"/>
      <right/>
      <top style="hair"/>
      <bottom style="thin"/>
    </border>
    <border>
      <left style="hair"/>
      <right style="thin"/>
      <top style="hair"/>
      <bottom style="thin"/>
    </border>
    <border>
      <left style="thin"/>
      <right/>
      <top/>
      <bottom style="thin"/>
    </border>
    <border>
      <left style="hair"/>
      <right style="hair"/>
      <top/>
      <bottom style="thin"/>
    </border>
    <border>
      <left/>
      <right/>
      <top/>
      <bottom style="thin"/>
    </border>
    <border>
      <left/>
      <right style="thin"/>
      <top style="thin"/>
      <bottom style="thin"/>
    </border>
    <border>
      <left style="medium"/>
      <right style="thin"/>
      <top style="thin"/>
      <bottom style="thin"/>
    </border>
    <border>
      <left/>
      <right style="hair"/>
      <top style="thin"/>
      <bottom style="thin"/>
    </border>
    <border>
      <left style="hair"/>
      <right style="hair"/>
      <top style="thin"/>
      <bottom style="thin"/>
    </border>
    <border>
      <left style="hair"/>
      <right style="medium"/>
      <top style="thin"/>
      <bottom style="thin"/>
    </border>
    <border>
      <left>
        <color indexed="63"/>
      </left>
      <right/>
      <top style="thin"/>
      <bottom style="thin"/>
    </border>
    <border>
      <left/>
      <right style="thin"/>
      <top style="thin"/>
      <bottom/>
    </border>
    <border>
      <left/>
      <right style="thin"/>
      <top/>
      <bottom style="thin"/>
    </border>
    <border>
      <left style="thin"/>
      <right style="thin"/>
      <top style="thin"/>
      <bottom>
        <color indexed="63"/>
      </bottom>
    </border>
    <border>
      <left style="thin"/>
      <right/>
      <top style="thin"/>
      <bottom/>
    </border>
    <border>
      <left style="thin"/>
      <right style="thin"/>
      <top>
        <color indexed="63"/>
      </top>
      <bottom style="thin"/>
    </border>
    <border>
      <left style="medium"/>
      <right/>
      <top/>
      <bottom style="medium"/>
    </border>
    <border>
      <left/>
      <right/>
      <top/>
      <bottom style="medium"/>
    </border>
    <border>
      <left style="thin"/>
      <right style="medium"/>
      <top/>
      <bottom style="medium"/>
    </border>
    <border>
      <left style="medium"/>
      <right style="thin"/>
      <top/>
      <bottom style="medium"/>
    </border>
    <border>
      <left/>
      <right style="hair"/>
      <top/>
      <bottom style="medium"/>
    </border>
    <border>
      <left style="hair"/>
      <right style="hair"/>
      <top/>
      <bottom style="medium"/>
    </border>
    <border>
      <left style="hair"/>
      <right style="medium"/>
      <top/>
      <bottom style="medium"/>
    </border>
    <border>
      <left style="hair"/>
      <right/>
      <top style="thin"/>
      <bottom style="medium"/>
    </border>
    <border>
      <left style="hair"/>
      <right style="hair"/>
      <top style="thin"/>
      <bottom style="medium"/>
    </border>
    <border>
      <left style="hair"/>
      <right style="medium"/>
      <top style="thin"/>
      <bottom style="medium"/>
    </border>
    <border>
      <left/>
      <right style="thin"/>
      <top style="hair"/>
      <bottom style="hair"/>
    </border>
    <border>
      <left/>
      <right style="thin"/>
      <top style="hair"/>
      <bottom style="thin"/>
    </border>
    <border>
      <left style="hair"/>
      <right/>
      <top style="hair"/>
      <bottom style="thick"/>
    </border>
    <border diagonalUp="1">
      <left style="thick"/>
      <right/>
      <top style="thin"/>
      <bottom style="thick"/>
      <diagonal style="hair"/>
    </border>
    <border diagonalUp="1">
      <left/>
      <right style="thin"/>
      <top style="thin"/>
      <bottom style="thick"/>
      <diagonal style="hair"/>
    </border>
    <border>
      <left/>
      <right style="thin"/>
      <top/>
      <bottom style="hair"/>
    </border>
    <border>
      <left style="hair"/>
      <right/>
      <top style="thick"/>
      <bottom style="hair"/>
    </border>
    <border>
      <left style="hair"/>
      <right/>
      <top style="thick"/>
      <bottom style="thin"/>
    </border>
    <border>
      <left/>
      <right style="thin"/>
      <top style="thick"/>
      <bottom style="thin"/>
    </border>
    <border>
      <left/>
      <right style="thin"/>
      <top style="thin"/>
      <bottom style="hair"/>
    </border>
    <border>
      <left style="hair"/>
      <right/>
      <top style="hair"/>
      <bottom style="hair"/>
    </border>
    <border>
      <left/>
      <right style="hair"/>
      <top style="hair"/>
      <bottom style="thick"/>
    </border>
    <border>
      <left style="hair"/>
      <right/>
      <top style="thick"/>
      <bottom style="thick"/>
    </border>
    <border>
      <left/>
      <right style="hair"/>
      <top style="thick"/>
      <bottom style="thick"/>
    </border>
    <border>
      <left style="hair"/>
      <right/>
      <top style="thin"/>
      <bottom/>
    </border>
    <border>
      <left style="hair"/>
      <right/>
      <top/>
      <bottom/>
    </border>
    <border>
      <left/>
      <right style="thin"/>
      <top/>
      <bottom/>
    </border>
    <border>
      <left style="hair"/>
      <right/>
      <top/>
      <bottom style="thin"/>
    </border>
    <border>
      <left style="thin"/>
      <right/>
      <top/>
      <bottom/>
    </border>
    <border>
      <left style="medium"/>
      <right/>
      <top/>
      <bottom/>
    </border>
    <border>
      <left/>
      <right style="medium"/>
      <top/>
      <bottom/>
    </border>
    <border>
      <left style="medium"/>
      <right/>
      <top style="dotted"/>
      <bottom style="medium"/>
    </border>
    <border>
      <left/>
      <right style="medium"/>
      <top style="dotted"/>
      <bottom style="medium"/>
    </border>
    <border>
      <left/>
      <right/>
      <top style="dotted"/>
      <bottom style="medium"/>
    </border>
    <border>
      <left style="medium"/>
      <right/>
      <top style="dotted"/>
      <bottom style="dotted"/>
    </border>
    <border>
      <left/>
      <right/>
      <top style="dotted"/>
      <bottom style="dotted"/>
    </border>
    <border>
      <left/>
      <right style="medium"/>
      <top style="dotted"/>
      <bottom style="dotted"/>
    </border>
    <border>
      <left/>
      <right style="hair"/>
      <top/>
      <bottom/>
    </border>
    <border>
      <left style="thin"/>
      <right/>
      <top/>
      <bottom style="thick"/>
    </border>
    <border>
      <left/>
      <right style="hair"/>
      <top/>
      <bottom style="thick"/>
    </border>
    <border>
      <left style="thin"/>
      <right/>
      <top style="hair"/>
      <bottom/>
    </border>
    <border>
      <left/>
      <right style="thin"/>
      <top style="hair"/>
      <bottom/>
    </border>
    <border>
      <left/>
      <right style="hair"/>
      <top style="thick"/>
      <bottom style="hair"/>
    </border>
    <border>
      <left style="thin"/>
      <right/>
      <top style="thick"/>
      <bottom style="thick"/>
    </border>
    <border>
      <left style="thin"/>
      <right/>
      <top style="double"/>
      <bottom style="thin"/>
    </border>
    <border>
      <left/>
      <right style="hair"/>
      <top style="double"/>
      <bottom style="thin"/>
    </border>
    <border>
      <left style="hair"/>
      <right/>
      <top style="double"/>
      <bottom style="thin"/>
    </border>
    <border>
      <left style="thin"/>
      <right/>
      <top style="thick"/>
      <bottom style="double"/>
    </border>
    <border>
      <left/>
      <right style="hair"/>
      <top style="thick"/>
      <bottom style="double"/>
    </border>
    <border>
      <left style="hair"/>
      <right/>
      <top style="thick"/>
      <bottom style="double"/>
    </border>
    <border>
      <left/>
      <right style="thick"/>
      <top style="thin"/>
      <bottom style="hair"/>
    </border>
    <border>
      <left style="thin"/>
      <right/>
      <top/>
      <bottom style="double"/>
    </border>
    <border>
      <left/>
      <right style="thin"/>
      <top/>
      <bottom style="double"/>
    </border>
    <border>
      <left/>
      <right style="thick"/>
      <top/>
      <bottom/>
    </border>
    <border>
      <left/>
      <right style="thin"/>
      <top style="thick"/>
      <bottom style="double"/>
    </border>
    <border>
      <left/>
      <right style="thin"/>
      <top style="double"/>
      <bottom style="thin"/>
    </border>
    <border>
      <left/>
      <right/>
      <top style="double"/>
      <bottom style="thin"/>
    </border>
    <border>
      <left style="medium"/>
      <right/>
      <top/>
      <bottom style="dotted"/>
    </border>
    <border>
      <left/>
      <right/>
      <top/>
      <bottom style="dotted"/>
    </border>
    <border>
      <left/>
      <right/>
      <top style="medium"/>
      <bottom style="dotted"/>
    </border>
    <border>
      <left/>
      <right style="medium"/>
      <top style="medium"/>
      <bottom style="dotted"/>
    </border>
    <border>
      <left style="medium"/>
      <right/>
      <top style="medium"/>
      <bottom/>
    </border>
    <border>
      <left/>
      <right style="medium"/>
      <top style="medium"/>
      <bottom/>
    </border>
    <border>
      <left style="medium"/>
      <right/>
      <top style="dotted"/>
      <bottom/>
    </border>
    <border>
      <left/>
      <right style="medium"/>
      <top style="dotted"/>
      <bottom/>
    </border>
    <border>
      <left style="medium"/>
      <right/>
      <top style="medium"/>
      <bottom style="dotted"/>
    </border>
    <border>
      <left style="medium"/>
      <right/>
      <top style="medium"/>
      <bottom style="thin"/>
    </border>
    <border>
      <left/>
      <right/>
      <top style="medium"/>
      <bottom style="thin"/>
    </border>
    <border>
      <left/>
      <right style="medium"/>
      <top style="medium"/>
      <bottom style="thin"/>
    </border>
    <border>
      <left style="thin"/>
      <right style="medium"/>
      <top style="medium"/>
      <bottom/>
    </border>
    <border>
      <left style="thin"/>
      <right style="medium"/>
      <top/>
      <bottom style="thin"/>
    </border>
    <border>
      <left/>
      <right/>
      <top style="medium"/>
      <bottom/>
    </border>
    <border>
      <left style="medium"/>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7" fillId="0" borderId="0" applyNumberFormat="0" applyFill="0" applyBorder="0" applyAlignment="0" applyProtection="0"/>
    <xf numFmtId="0" fontId="78" fillId="32" borderId="0" applyNumberFormat="0" applyBorder="0" applyAlignment="0" applyProtection="0"/>
  </cellStyleXfs>
  <cellXfs count="328">
    <xf numFmtId="0" fontId="0" fillId="0" borderId="0" xfId="0" applyAlignment="1">
      <alignment vertical="center"/>
    </xf>
    <xf numFmtId="177" fontId="0" fillId="0" borderId="0" xfId="0" applyNumberFormat="1" applyAlignment="1" applyProtection="1">
      <alignment vertical="center"/>
      <protection/>
    </xf>
    <xf numFmtId="177" fontId="19" fillId="0" borderId="10" xfId="0" applyNumberFormat="1" applyFont="1" applyBorder="1" applyAlignment="1">
      <alignment horizontal="left" vertical="center"/>
    </xf>
    <xf numFmtId="177" fontId="4" fillId="0" borderId="0" xfId="0" applyNumberFormat="1" applyFont="1" applyAlignment="1" applyProtection="1">
      <alignment vertical="center"/>
      <protection/>
    </xf>
    <xf numFmtId="177" fontId="19" fillId="0" borderId="10" xfId="0" applyNumberFormat="1" applyFont="1" applyFill="1" applyBorder="1" applyAlignment="1">
      <alignment horizontal="left" vertical="center"/>
    </xf>
    <xf numFmtId="177" fontId="6" fillId="0" borderId="11" xfId="0" applyNumberFormat="1" applyFont="1" applyFill="1" applyBorder="1" applyAlignment="1" applyProtection="1">
      <alignment horizontal="center" vertical="center"/>
      <protection/>
    </xf>
    <xf numFmtId="177" fontId="6" fillId="0" borderId="12" xfId="0" applyNumberFormat="1" applyFont="1" applyFill="1" applyBorder="1" applyAlignment="1" applyProtection="1">
      <alignment horizontal="center" vertical="center"/>
      <protection/>
    </xf>
    <xf numFmtId="177" fontId="6" fillId="0" borderId="13" xfId="0" applyNumberFormat="1" applyFont="1" applyFill="1" applyBorder="1" applyAlignment="1" applyProtection="1">
      <alignment horizontal="center" vertical="center"/>
      <protection/>
    </xf>
    <xf numFmtId="177" fontId="6" fillId="33" borderId="14" xfId="0" applyNumberFormat="1" applyFont="1" applyFill="1" applyBorder="1" applyAlignment="1" applyProtection="1">
      <alignment horizontal="center" vertical="center"/>
      <protection locked="0"/>
    </xf>
    <xf numFmtId="177" fontId="6" fillId="33" borderId="12" xfId="0" applyNumberFormat="1" applyFont="1" applyFill="1" applyBorder="1" applyAlignment="1" applyProtection="1">
      <alignment horizontal="center" vertical="center"/>
      <protection locked="0"/>
    </xf>
    <xf numFmtId="177" fontId="6" fillId="33" borderId="15" xfId="0" applyNumberFormat="1" applyFont="1" applyFill="1" applyBorder="1" applyAlignment="1" applyProtection="1">
      <alignment horizontal="center" vertical="center"/>
      <protection locked="0"/>
    </xf>
    <xf numFmtId="177" fontId="6" fillId="0" borderId="16" xfId="0" applyNumberFormat="1" applyFont="1" applyFill="1" applyBorder="1" applyAlignment="1" applyProtection="1">
      <alignment horizontal="center" vertical="center"/>
      <protection/>
    </xf>
    <xf numFmtId="177" fontId="6" fillId="0" borderId="17" xfId="0" applyNumberFormat="1" applyFont="1" applyFill="1" applyBorder="1" applyAlignment="1" applyProtection="1">
      <alignment horizontal="center" vertical="center"/>
      <protection/>
    </xf>
    <xf numFmtId="177" fontId="6" fillId="0" borderId="18" xfId="0" applyNumberFormat="1" applyFont="1" applyFill="1" applyBorder="1" applyAlignment="1" applyProtection="1">
      <alignment horizontal="center" vertical="center"/>
      <protection/>
    </xf>
    <xf numFmtId="177" fontId="6" fillId="33" borderId="19" xfId="0" applyNumberFormat="1" applyFont="1" applyFill="1" applyBorder="1" applyAlignment="1" applyProtection="1">
      <alignment horizontal="center" vertical="center"/>
      <protection locked="0"/>
    </xf>
    <xf numFmtId="177" fontId="6" fillId="33" borderId="17" xfId="0" applyNumberFormat="1" applyFont="1" applyFill="1" applyBorder="1" applyAlignment="1" applyProtection="1">
      <alignment horizontal="center" vertical="center"/>
      <protection locked="0"/>
    </xf>
    <xf numFmtId="177" fontId="6" fillId="33" borderId="20" xfId="0" applyNumberFormat="1" applyFont="1" applyFill="1" applyBorder="1" applyAlignment="1" applyProtection="1">
      <alignment horizontal="center" vertical="center"/>
      <protection locked="0"/>
    </xf>
    <xf numFmtId="177" fontId="6" fillId="0" borderId="21" xfId="0" applyNumberFormat="1" applyFont="1" applyFill="1" applyBorder="1" applyAlignment="1" applyProtection="1">
      <alignment horizontal="center" vertical="center"/>
      <protection/>
    </xf>
    <xf numFmtId="177" fontId="6" fillId="0" borderId="22" xfId="0" applyNumberFormat="1" applyFont="1" applyFill="1" applyBorder="1" applyAlignment="1" applyProtection="1">
      <alignment horizontal="center" vertical="center"/>
      <protection/>
    </xf>
    <xf numFmtId="177" fontId="6" fillId="0" borderId="23" xfId="0" applyNumberFormat="1" applyFont="1" applyFill="1" applyBorder="1" applyAlignment="1" applyProtection="1">
      <alignment horizontal="center" vertical="center"/>
      <protection/>
    </xf>
    <xf numFmtId="177" fontId="6" fillId="33" borderId="24" xfId="0" applyNumberFormat="1" applyFont="1" applyFill="1" applyBorder="1" applyAlignment="1" applyProtection="1">
      <alignment horizontal="center" vertical="center"/>
      <protection locked="0"/>
    </xf>
    <xf numFmtId="177" fontId="6" fillId="33" borderId="22" xfId="0" applyNumberFormat="1" applyFont="1" applyFill="1" applyBorder="1" applyAlignment="1" applyProtection="1">
      <alignment horizontal="center" vertical="center"/>
      <protection locked="0"/>
    </xf>
    <xf numFmtId="177" fontId="6" fillId="33" borderId="25" xfId="0" applyNumberFormat="1" applyFont="1" applyFill="1" applyBorder="1" applyAlignment="1" applyProtection="1">
      <alignment horizontal="center" vertical="center"/>
      <protection locked="0"/>
    </xf>
    <xf numFmtId="177" fontId="6" fillId="0" borderId="26" xfId="0" applyNumberFormat="1" applyFont="1" applyFill="1" applyBorder="1" applyAlignment="1" applyProtection="1">
      <alignment horizontal="center" vertical="center"/>
      <protection/>
    </xf>
    <xf numFmtId="177" fontId="6" fillId="0" borderId="27" xfId="0" applyNumberFormat="1" applyFont="1" applyFill="1" applyBorder="1" applyAlignment="1" applyProtection="1">
      <alignment horizontal="center" vertical="center"/>
      <protection/>
    </xf>
    <xf numFmtId="177" fontId="6" fillId="0" borderId="28" xfId="0" applyNumberFormat="1" applyFont="1" applyFill="1" applyBorder="1" applyAlignment="1" applyProtection="1">
      <alignment horizontal="center" vertical="center"/>
      <protection/>
    </xf>
    <xf numFmtId="177" fontId="6" fillId="33" borderId="16" xfId="0" applyNumberFormat="1" applyFont="1" applyFill="1" applyBorder="1" applyAlignment="1" applyProtection="1">
      <alignment horizontal="center" vertical="center"/>
      <protection locked="0"/>
    </xf>
    <xf numFmtId="177" fontId="6" fillId="33" borderId="29" xfId="0" applyNumberFormat="1" applyFont="1" applyFill="1" applyBorder="1" applyAlignment="1" applyProtection="1">
      <alignment horizontal="center" vertical="center"/>
      <protection locked="0"/>
    </xf>
    <xf numFmtId="177" fontId="6" fillId="33" borderId="30" xfId="0" applyNumberFormat="1" applyFont="1" applyFill="1" applyBorder="1" applyAlignment="1" applyProtection="1">
      <alignment horizontal="center" vertical="center"/>
      <protection locked="0"/>
    </xf>
    <xf numFmtId="177" fontId="6" fillId="33" borderId="31" xfId="0" applyNumberFormat="1" applyFont="1" applyFill="1" applyBorder="1" applyAlignment="1" applyProtection="1">
      <alignment horizontal="center" vertical="center"/>
      <protection locked="0"/>
    </xf>
    <xf numFmtId="177" fontId="6" fillId="33" borderId="32" xfId="0" applyNumberFormat="1" applyFont="1" applyFill="1" applyBorder="1" applyAlignment="1" applyProtection="1">
      <alignment horizontal="center" vertical="center"/>
      <protection locked="0"/>
    </xf>
    <xf numFmtId="177" fontId="6" fillId="33" borderId="27" xfId="0" applyNumberFormat="1" applyFont="1" applyFill="1" applyBorder="1" applyAlignment="1" applyProtection="1">
      <alignment horizontal="center" vertical="center"/>
      <protection locked="0"/>
    </xf>
    <xf numFmtId="177" fontId="6" fillId="33" borderId="33" xfId="0" applyNumberFormat="1" applyFont="1" applyFill="1" applyBorder="1" applyAlignment="1" applyProtection="1">
      <alignment horizontal="center" vertical="center"/>
      <protection locked="0"/>
    </xf>
    <xf numFmtId="177" fontId="0" fillId="0" borderId="0" xfId="0" applyNumberFormat="1" applyAlignment="1">
      <alignment vertical="center"/>
    </xf>
    <xf numFmtId="177" fontId="0" fillId="0" borderId="0" xfId="0" applyNumberFormat="1" applyAlignment="1">
      <alignment vertical="center"/>
    </xf>
    <xf numFmtId="177" fontId="0" fillId="0" borderId="0" xfId="0" applyNumberFormat="1" applyBorder="1" applyAlignment="1">
      <alignment vertical="center"/>
    </xf>
    <xf numFmtId="177" fontId="3" fillId="0" borderId="0" xfId="0" applyNumberFormat="1" applyFont="1" applyAlignment="1">
      <alignment vertical="center"/>
    </xf>
    <xf numFmtId="177" fontId="10" fillId="0" borderId="0" xfId="0" applyNumberFormat="1" applyFont="1" applyBorder="1" applyAlignment="1">
      <alignment vertical="center" shrinkToFit="1"/>
    </xf>
    <xf numFmtId="177" fontId="4" fillId="0" borderId="0" xfId="0" applyNumberFormat="1" applyFont="1" applyBorder="1" applyAlignment="1">
      <alignment horizontal="center" vertical="center" shrinkToFit="1"/>
    </xf>
    <xf numFmtId="177" fontId="5" fillId="0" borderId="0" xfId="0" applyNumberFormat="1" applyFont="1" applyFill="1" applyBorder="1" applyAlignment="1">
      <alignment vertical="center"/>
    </xf>
    <xf numFmtId="177" fontId="1" fillId="0" borderId="0" xfId="0" applyNumberFormat="1" applyFont="1" applyFill="1" applyBorder="1" applyAlignment="1">
      <alignment vertical="center"/>
    </xf>
    <xf numFmtId="177" fontId="7" fillId="0" borderId="0" xfId="0" applyNumberFormat="1" applyFont="1" applyAlignment="1">
      <alignment vertical="center"/>
    </xf>
    <xf numFmtId="177" fontId="0" fillId="0" borderId="0" xfId="0" applyNumberFormat="1" applyFill="1" applyAlignment="1">
      <alignment vertical="center"/>
    </xf>
    <xf numFmtId="177" fontId="8" fillId="0" borderId="0" xfId="0" applyNumberFormat="1" applyFont="1" applyAlignment="1">
      <alignment horizontal="right" vertical="center"/>
    </xf>
    <xf numFmtId="177" fontId="8" fillId="33" borderId="34" xfId="0" applyNumberFormat="1" applyFont="1" applyFill="1" applyBorder="1" applyAlignment="1">
      <alignment vertical="center"/>
    </xf>
    <xf numFmtId="177" fontId="9" fillId="0" borderId="0" xfId="0" applyNumberFormat="1" applyFont="1" applyAlignment="1">
      <alignment vertical="center"/>
    </xf>
    <xf numFmtId="177" fontId="10" fillId="0" borderId="0" xfId="0" applyNumberFormat="1" applyFont="1" applyAlignment="1">
      <alignment horizontal="center" vertical="top"/>
    </xf>
    <xf numFmtId="177" fontId="5" fillId="0" borderId="0" xfId="0" applyNumberFormat="1" applyFont="1" applyFill="1" applyBorder="1" applyAlignment="1">
      <alignment horizontal="center" vertical="center" shrinkToFit="1"/>
    </xf>
    <xf numFmtId="177" fontId="5" fillId="0" borderId="0" xfId="0" applyNumberFormat="1" applyFont="1" applyFill="1" applyBorder="1" applyAlignment="1">
      <alignment horizontal="center" vertical="center"/>
    </xf>
    <xf numFmtId="177" fontId="6" fillId="0" borderId="0" xfId="0" applyNumberFormat="1" applyFont="1" applyAlignment="1">
      <alignment horizontal="left" vertical="center"/>
    </xf>
    <xf numFmtId="177" fontId="4" fillId="0" borderId="0" xfId="0" applyNumberFormat="1" applyFont="1" applyAlignment="1">
      <alignment horizontal="left" vertical="center"/>
    </xf>
    <xf numFmtId="177" fontId="4" fillId="0" borderId="0" xfId="0" applyNumberFormat="1" applyFont="1" applyAlignment="1">
      <alignment vertical="center"/>
    </xf>
    <xf numFmtId="177" fontId="4" fillId="0" borderId="0" xfId="0" applyNumberFormat="1" applyFont="1" applyAlignment="1">
      <alignment vertical="center"/>
    </xf>
    <xf numFmtId="177" fontId="4" fillId="0" borderId="0" xfId="0" applyNumberFormat="1" applyFont="1" applyAlignment="1">
      <alignment horizontal="right" vertical="center"/>
    </xf>
    <xf numFmtId="177" fontId="11" fillId="0" borderId="35" xfId="0" applyNumberFormat="1" applyFont="1" applyFill="1" applyBorder="1" applyAlignment="1">
      <alignment horizontal="center" vertical="center" shrinkToFit="1"/>
    </xf>
    <xf numFmtId="177" fontId="15" fillId="0" borderId="36" xfId="0" applyNumberFormat="1" applyFont="1" applyBorder="1" applyAlignment="1">
      <alignment horizontal="center" vertical="center" wrapText="1"/>
    </xf>
    <xf numFmtId="177" fontId="15" fillId="0" borderId="37" xfId="0" applyNumberFormat="1" applyFont="1" applyBorder="1" applyAlignment="1">
      <alignment horizontal="center" vertical="center" wrapText="1"/>
    </xf>
    <xf numFmtId="177" fontId="15" fillId="0" borderId="38" xfId="0" applyNumberFormat="1" applyFont="1" applyBorder="1" applyAlignment="1">
      <alignment horizontal="center" vertical="center" wrapText="1"/>
    </xf>
    <xf numFmtId="177" fontId="15" fillId="0" borderId="39" xfId="0" applyNumberFormat="1" applyFont="1" applyBorder="1" applyAlignment="1">
      <alignment horizontal="center" vertical="center"/>
    </xf>
    <xf numFmtId="177" fontId="15" fillId="0" borderId="37" xfId="0" applyNumberFormat="1" applyFont="1" applyBorder="1" applyAlignment="1">
      <alignment horizontal="center" vertical="center"/>
    </xf>
    <xf numFmtId="177" fontId="15" fillId="0" borderId="40" xfId="0" applyNumberFormat="1" applyFont="1" applyBorder="1" applyAlignment="1">
      <alignment horizontal="center" vertical="center" wrapText="1"/>
    </xf>
    <xf numFmtId="177" fontId="4" fillId="0" borderId="41" xfId="0" applyNumberFormat="1" applyFont="1" applyBorder="1" applyAlignment="1">
      <alignment horizontal="center" vertical="center"/>
    </xf>
    <xf numFmtId="177" fontId="11" fillId="0" borderId="42" xfId="0" applyNumberFormat="1" applyFont="1" applyBorder="1" applyAlignment="1">
      <alignment horizontal="center" vertical="center" shrinkToFit="1"/>
    </xf>
    <xf numFmtId="177" fontId="6" fillId="0" borderId="43" xfId="0" applyNumberFormat="1" applyFont="1" applyFill="1" applyBorder="1" applyAlignment="1">
      <alignment horizontal="center" vertical="center"/>
    </xf>
    <xf numFmtId="177" fontId="11" fillId="0" borderId="44" xfId="0" applyNumberFormat="1" applyFont="1" applyBorder="1" applyAlignment="1">
      <alignment horizontal="center" vertical="center" shrinkToFit="1"/>
    </xf>
    <xf numFmtId="177" fontId="6" fillId="0" borderId="45" xfId="0" applyNumberFormat="1" applyFont="1" applyFill="1" applyBorder="1" applyAlignment="1">
      <alignment horizontal="center" vertical="center"/>
    </xf>
    <xf numFmtId="177" fontId="11" fillId="0" borderId="46" xfId="0" applyNumberFormat="1" applyFont="1" applyBorder="1" applyAlignment="1">
      <alignment horizontal="center" vertical="center" shrinkToFit="1"/>
    </xf>
    <xf numFmtId="177" fontId="6" fillId="0" borderId="47" xfId="0" applyNumberFormat="1" applyFont="1" applyFill="1" applyBorder="1" applyAlignment="1">
      <alignment horizontal="center" vertical="center"/>
    </xf>
    <xf numFmtId="177" fontId="11" fillId="0" borderId="48" xfId="0" applyNumberFormat="1" applyFont="1" applyBorder="1" applyAlignment="1">
      <alignment horizontal="center" vertical="center" wrapText="1" shrinkToFit="1"/>
    </xf>
    <xf numFmtId="177" fontId="11" fillId="0" borderId="49" xfId="0" applyNumberFormat="1" applyFont="1" applyBorder="1" applyAlignment="1">
      <alignment horizontal="center" vertical="center" wrapText="1" shrinkToFit="1"/>
    </xf>
    <xf numFmtId="177" fontId="6" fillId="0" borderId="50" xfId="0" applyNumberFormat="1" applyFont="1" applyFill="1" applyBorder="1" applyAlignment="1">
      <alignment horizontal="center" vertical="center"/>
    </xf>
    <xf numFmtId="177" fontId="11" fillId="0" borderId="35" xfId="0" applyNumberFormat="1" applyFont="1" applyBorder="1" applyAlignment="1">
      <alignment horizontal="right" vertical="center"/>
    </xf>
    <xf numFmtId="177" fontId="6" fillId="0" borderId="51" xfId="0" applyNumberFormat="1" applyFont="1" applyBorder="1" applyAlignment="1">
      <alignment horizontal="center" vertical="center"/>
    </xf>
    <xf numFmtId="177" fontId="6" fillId="0" borderId="52" xfId="0" applyNumberFormat="1" applyFont="1" applyBorder="1" applyAlignment="1">
      <alignment horizontal="center" vertical="center"/>
    </xf>
    <xf numFmtId="177" fontId="6" fillId="0" borderId="53" xfId="0" applyNumberFormat="1" applyFont="1" applyBorder="1" applyAlignment="1">
      <alignment horizontal="center" vertical="center"/>
    </xf>
    <xf numFmtId="177" fontId="6" fillId="0" borderId="54" xfId="0" applyNumberFormat="1" applyFont="1" applyBorder="1" applyAlignment="1">
      <alignment horizontal="center" vertical="center"/>
    </xf>
    <xf numFmtId="177" fontId="79" fillId="0" borderId="0" xfId="0" applyNumberFormat="1" applyFont="1" applyAlignment="1">
      <alignment horizontal="right" vertical="center"/>
    </xf>
    <xf numFmtId="177" fontId="80" fillId="0" borderId="0" xfId="0" applyNumberFormat="1" applyFont="1" applyFill="1" applyBorder="1" applyAlignment="1">
      <alignment vertical="center"/>
    </xf>
    <xf numFmtId="177" fontId="79" fillId="0" borderId="0" xfId="0" applyNumberFormat="1" applyFont="1" applyAlignment="1">
      <alignment vertical="center"/>
    </xf>
    <xf numFmtId="177" fontId="8" fillId="0" borderId="0" xfId="0" applyNumberFormat="1" applyFont="1" applyAlignment="1">
      <alignment vertical="center"/>
    </xf>
    <xf numFmtId="177" fontId="16" fillId="0" borderId="0" xfId="0" applyNumberFormat="1" applyFont="1" applyAlignment="1">
      <alignment vertical="center"/>
    </xf>
    <xf numFmtId="177" fontId="9" fillId="0" borderId="0" xfId="0" applyNumberFormat="1" applyFont="1" applyFill="1" applyBorder="1" applyAlignment="1">
      <alignment vertical="center"/>
    </xf>
    <xf numFmtId="177" fontId="9" fillId="0" borderId="0" xfId="0" applyNumberFormat="1" applyFont="1" applyAlignment="1">
      <alignment vertical="center" shrinkToFit="1"/>
    </xf>
    <xf numFmtId="177" fontId="8" fillId="0" borderId="0" xfId="0" applyNumberFormat="1" applyFont="1" applyAlignment="1">
      <alignment horizontal="left" vertical="center"/>
    </xf>
    <xf numFmtId="177" fontId="8" fillId="0" borderId="0" xfId="0" applyNumberFormat="1" applyFont="1" applyFill="1" applyBorder="1" applyAlignment="1">
      <alignment horizontal="right" vertical="center"/>
    </xf>
    <xf numFmtId="177" fontId="81" fillId="0" borderId="0" xfId="0" applyNumberFormat="1" applyFont="1" applyAlignment="1" applyProtection="1">
      <alignment vertical="center"/>
      <protection/>
    </xf>
    <xf numFmtId="177" fontId="19" fillId="0" borderId="10" xfId="0" applyNumberFormat="1" applyFont="1" applyBorder="1" applyAlignment="1">
      <alignment horizontal="center" vertical="center"/>
    </xf>
    <xf numFmtId="177" fontId="8" fillId="0" borderId="0" xfId="0" applyNumberFormat="1" applyFont="1" applyAlignment="1">
      <alignment horizontal="right" vertical="center" wrapText="1"/>
    </xf>
    <xf numFmtId="177" fontId="8" fillId="0" borderId="0" xfId="0" applyNumberFormat="1" applyFont="1" applyFill="1" applyBorder="1" applyAlignment="1" applyProtection="1">
      <alignment horizontal="right" vertical="center"/>
      <protection/>
    </xf>
    <xf numFmtId="177" fontId="0" fillId="0" borderId="0" xfId="0" applyNumberFormat="1" applyFont="1" applyAlignment="1" applyProtection="1">
      <alignment vertical="center"/>
      <protection/>
    </xf>
    <xf numFmtId="177" fontId="8" fillId="0" borderId="0" xfId="0" applyNumberFormat="1" applyFont="1" applyFill="1" applyBorder="1" applyAlignment="1" applyProtection="1">
      <alignment horizontal="right" vertical="top"/>
      <protection/>
    </xf>
    <xf numFmtId="177" fontId="9" fillId="0" borderId="0" xfId="0" applyNumberFormat="1" applyFont="1" applyAlignment="1">
      <alignment horizontal="left" vertical="center"/>
    </xf>
    <xf numFmtId="177" fontId="0" fillId="0" borderId="0" xfId="0" applyNumberFormat="1" applyFont="1" applyAlignment="1">
      <alignment vertical="center"/>
    </xf>
    <xf numFmtId="177" fontId="82" fillId="0" borderId="0" xfId="0" applyNumberFormat="1" applyFont="1" applyAlignment="1" applyProtection="1">
      <alignment vertical="center"/>
      <protection/>
    </xf>
    <xf numFmtId="177" fontId="82" fillId="0" borderId="0" xfId="0" applyNumberFormat="1" applyFont="1" applyFill="1" applyBorder="1" applyAlignment="1" applyProtection="1">
      <alignment horizontal="center" vertical="center"/>
      <protection/>
    </xf>
    <xf numFmtId="177" fontId="82" fillId="0" borderId="0" xfId="0" applyNumberFormat="1" applyFont="1" applyFill="1" applyBorder="1" applyAlignment="1" applyProtection="1">
      <alignment horizontal="center" vertical="center" shrinkToFit="1"/>
      <protection/>
    </xf>
    <xf numFmtId="177" fontId="82" fillId="0" borderId="0" xfId="0" applyNumberFormat="1" applyFont="1" applyAlignment="1" applyProtection="1">
      <alignment vertical="center"/>
      <protection/>
    </xf>
    <xf numFmtId="177" fontId="82" fillId="0" borderId="0" xfId="0" applyNumberFormat="1" applyFont="1" applyFill="1" applyBorder="1" applyAlignment="1" applyProtection="1">
      <alignment horizontal="center" vertical="center" wrapText="1"/>
      <protection/>
    </xf>
    <xf numFmtId="177" fontId="82" fillId="0" borderId="0" xfId="0" applyNumberFormat="1" applyFont="1" applyFill="1" applyBorder="1" applyAlignment="1" applyProtection="1">
      <alignment vertical="center"/>
      <protection/>
    </xf>
    <xf numFmtId="177" fontId="82" fillId="0" borderId="0" xfId="0" applyNumberFormat="1" applyFont="1" applyFill="1" applyBorder="1" applyAlignment="1" applyProtection="1">
      <alignment horizontal="right" vertical="center" shrinkToFit="1"/>
      <protection/>
    </xf>
    <xf numFmtId="177" fontId="82" fillId="0" borderId="0" xfId="0" applyNumberFormat="1" applyFont="1" applyFill="1" applyBorder="1" applyAlignment="1" applyProtection="1">
      <alignment horizontal="left" vertical="center"/>
      <protection/>
    </xf>
    <xf numFmtId="177" fontId="82" fillId="0" borderId="0" xfId="0" applyNumberFormat="1" applyFont="1" applyFill="1" applyBorder="1" applyAlignment="1" applyProtection="1">
      <alignment horizontal="center" vertical="center"/>
      <protection locked="0"/>
    </xf>
    <xf numFmtId="177" fontId="82" fillId="0" borderId="0" xfId="0" applyNumberFormat="1" applyFont="1" applyFill="1" applyAlignment="1" applyProtection="1">
      <alignment vertical="center"/>
      <protection/>
    </xf>
    <xf numFmtId="0" fontId="83" fillId="0" borderId="0" xfId="0" applyNumberFormat="1" applyFont="1" applyAlignment="1" applyProtection="1">
      <alignment vertical="center"/>
      <protection/>
    </xf>
    <xf numFmtId="0" fontId="83" fillId="34" borderId="55" xfId="0" applyNumberFormat="1" applyFont="1" applyFill="1" applyBorder="1" applyAlignment="1" applyProtection="1">
      <alignment horizontal="center" vertical="center"/>
      <protection/>
    </xf>
    <xf numFmtId="0" fontId="84" fillId="34" borderId="56" xfId="0" applyNumberFormat="1" applyFont="1" applyFill="1" applyBorder="1" applyAlignment="1" applyProtection="1">
      <alignment horizontal="center" vertical="center"/>
      <protection/>
    </xf>
    <xf numFmtId="0" fontId="84" fillId="34" borderId="57" xfId="0" applyNumberFormat="1" applyFont="1" applyFill="1" applyBorder="1" applyAlignment="1" applyProtection="1">
      <alignment horizontal="center" vertical="center"/>
      <protection/>
    </xf>
    <xf numFmtId="0" fontId="85" fillId="34" borderId="57" xfId="0" applyNumberFormat="1" applyFont="1" applyFill="1" applyBorder="1" applyAlignment="1" applyProtection="1">
      <alignment horizontal="center" vertical="center" wrapText="1"/>
      <protection/>
    </xf>
    <xf numFmtId="0" fontId="84" fillId="34" borderId="58" xfId="0" applyNumberFormat="1" applyFont="1" applyFill="1" applyBorder="1" applyAlignment="1" applyProtection="1">
      <alignment horizontal="center" vertical="center" wrapText="1"/>
      <protection/>
    </xf>
    <xf numFmtId="0" fontId="83" fillId="35" borderId="55" xfId="0" applyNumberFormat="1" applyFont="1" applyFill="1" applyBorder="1" applyAlignment="1" applyProtection="1">
      <alignment horizontal="center" vertical="center"/>
      <protection/>
    </xf>
    <xf numFmtId="0" fontId="84" fillId="35" borderId="56" xfId="0" applyNumberFormat="1" applyFont="1" applyFill="1" applyBorder="1" applyAlignment="1" applyProtection="1">
      <alignment horizontal="center" vertical="center"/>
      <protection/>
    </xf>
    <xf numFmtId="0" fontId="84" fillId="35" borderId="57" xfId="0" applyNumberFormat="1" applyFont="1" applyFill="1" applyBorder="1" applyAlignment="1" applyProtection="1">
      <alignment horizontal="center" vertical="center"/>
      <protection/>
    </xf>
    <xf numFmtId="0" fontId="85" fillId="35" borderId="57" xfId="0" applyNumberFormat="1" applyFont="1" applyFill="1" applyBorder="1" applyAlignment="1" applyProtection="1">
      <alignment horizontal="center" vertical="center" wrapText="1"/>
      <protection/>
    </xf>
    <xf numFmtId="0" fontId="84" fillId="35" borderId="58" xfId="0" applyNumberFormat="1" applyFont="1" applyFill="1" applyBorder="1" applyAlignment="1" applyProtection="1">
      <alignment horizontal="center" vertical="center" wrapText="1"/>
      <protection/>
    </xf>
    <xf numFmtId="0" fontId="83" fillId="36" borderId="55" xfId="0" applyNumberFormat="1" applyFont="1" applyFill="1" applyBorder="1" applyAlignment="1" applyProtection="1">
      <alignment horizontal="center" vertical="center"/>
      <protection/>
    </xf>
    <xf numFmtId="0" fontId="84" fillId="36" borderId="56" xfId="0" applyNumberFormat="1" applyFont="1" applyFill="1" applyBorder="1" applyAlignment="1" applyProtection="1">
      <alignment horizontal="center" vertical="center"/>
      <protection/>
    </xf>
    <xf numFmtId="0" fontId="84" fillId="36" borderId="57" xfId="0" applyNumberFormat="1" applyFont="1" applyFill="1" applyBorder="1" applyAlignment="1" applyProtection="1">
      <alignment horizontal="center" vertical="center"/>
      <protection/>
    </xf>
    <xf numFmtId="0" fontId="85" fillId="36" borderId="57" xfId="0" applyNumberFormat="1" applyFont="1" applyFill="1" applyBorder="1" applyAlignment="1" applyProtection="1">
      <alignment horizontal="center" vertical="center" wrapText="1"/>
      <protection/>
    </xf>
    <xf numFmtId="0" fontId="84" fillId="36" borderId="58" xfId="0" applyNumberFormat="1" applyFont="1" applyFill="1" applyBorder="1" applyAlignment="1" applyProtection="1">
      <alignment horizontal="center" vertical="center" wrapText="1"/>
      <protection/>
    </xf>
    <xf numFmtId="0" fontId="86" fillId="0" borderId="0" xfId="0" applyNumberFormat="1" applyFont="1" applyAlignment="1" applyProtection="1">
      <alignment vertical="top" wrapText="1"/>
      <protection/>
    </xf>
    <xf numFmtId="0" fontId="83" fillId="0" borderId="0" xfId="0" applyFont="1" applyAlignment="1" applyProtection="1">
      <alignment horizontal="center" vertical="center"/>
      <protection/>
    </xf>
    <xf numFmtId="0" fontId="83" fillId="0" borderId="0" xfId="0" applyFont="1" applyBorder="1" applyAlignment="1" applyProtection="1">
      <alignment horizontal="center" vertical="center"/>
      <protection/>
    </xf>
    <xf numFmtId="0" fontId="83" fillId="0" borderId="0" xfId="0" applyFont="1" applyAlignment="1" applyProtection="1">
      <alignment vertical="center"/>
      <protection/>
    </xf>
    <xf numFmtId="0" fontId="82" fillId="0" borderId="0" xfId="0" applyNumberFormat="1" applyFont="1" applyFill="1" applyBorder="1" applyAlignment="1" applyProtection="1">
      <alignment horizontal="center" vertical="center"/>
      <protection/>
    </xf>
    <xf numFmtId="0" fontId="87" fillId="0" borderId="0" xfId="0" applyNumberFormat="1" applyFont="1" applyFill="1" applyBorder="1" applyAlignment="1" applyProtection="1">
      <alignment horizontal="left" vertical="center" indent="1"/>
      <protection locked="0"/>
    </xf>
    <xf numFmtId="0" fontId="82" fillId="0" borderId="0" xfId="0" applyNumberFormat="1" applyFont="1" applyAlignment="1" applyProtection="1">
      <alignment vertical="center"/>
      <protection/>
    </xf>
    <xf numFmtId="0" fontId="82" fillId="0" borderId="0" xfId="0" applyNumberFormat="1" applyFont="1" applyFill="1" applyBorder="1" applyAlignment="1" applyProtection="1">
      <alignment horizontal="center" vertical="center" shrinkToFit="1"/>
      <protection/>
    </xf>
    <xf numFmtId="0" fontId="10" fillId="0" borderId="0" xfId="0" applyFont="1" applyAlignment="1">
      <alignment horizontal="left" vertical="center"/>
    </xf>
    <xf numFmtId="183" fontId="82" fillId="0" borderId="10" xfId="0" applyNumberFormat="1" applyFont="1" applyFill="1" applyBorder="1" applyAlignment="1" applyProtection="1">
      <alignment horizontal="center" vertical="center"/>
      <protection/>
    </xf>
    <xf numFmtId="177" fontId="82" fillId="0" borderId="35" xfId="0" applyNumberFormat="1" applyFont="1" applyBorder="1" applyAlignment="1" applyProtection="1">
      <alignment vertical="center"/>
      <protection/>
    </xf>
    <xf numFmtId="177" fontId="82" fillId="0" borderId="59" xfId="0" applyNumberFormat="1" applyFont="1" applyBorder="1" applyAlignment="1" applyProtection="1">
      <alignment vertical="center"/>
      <protection/>
    </xf>
    <xf numFmtId="177" fontId="82" fillId="0" borderId="54" xfId="0" applyNumberFormat="1" applyFont="1" applyFill="1" applyBorder="1" applyAlignment="1" applyProtection="1">
      <alignment horizontal="center" vertical="center" shrinkToFit="1"/>
      <protection/>
    </xf>
    <xf numFmtId="177" fontId="82" fillId="0" borderId="40" xfId="0" applyNumberFormat="1" applyFont="1" applyBorder="1" applyAlignment="1" applyProtection="1">
      <alignment vertical="center"/>
      <protection/>
    </xf>
    <xf numFmtId="177" fontId="82" fillId="0" borderId="60" xfId="0" applyNumberFormat="1" applyFont="1" applyBorder="1" applyAlignment="1" applyProtection="1">
      <alignment vertical="center"/>
      <protection/>
    </xf>
    <xf numFmtId="177" fontId="82" fillId="0" borderId="51" xfId="0" applyNumberFormat="1" applyFont="1" applyBorder="1" applyAlignment="1" applyProtection="1">
      <alignment vertical="center"/>
      <protection/>
    </xf>
    <xf numFmtId="177" fontId="82" fillId="0" borderId="53" xfId="0" applyNumberFormat="1" applyFont="1" applyBorder="1" applyAlignment="1" applyProtection="1">
      <alignment vertical="center"/>
      <protection/>
    </xf>
    <xf numFmtId="177" fontId="82" fillId="0" borderId="61" xfId="0" applyNumberFormat="1" applyFont="1" applyBorder="1" applyAlignment="1" applyProtection="1">
      <alignment vertical="center"/>
      <protection/>
    </xf>
    <xf numFmtId="183" fontId="82" fillId="0" borderId="62" xfId="0" applyNumberFormat="1" applyFont="1" applyFill="1" applyBorder="1" applyAlignment="1" applyProtection="1">
      <alignment horizontal="center" vertical="center"/>
      <protection/>
    </xf>
    <xf numFmtId="177" fontId="82" fillId="0" borderId="63" xfId="0" applyNumberFormat="1" applyFont="1" applyBorder="1" applyAlignment="1" applyProtection="1">
      <alignment vertical="center"/>
      <protection/>
    </xf>
    <xf numFmtId="177" fontId="82" fillId="0" borderId="0" xfId="0" applyNumberFormat="1" applyFont="1" applyBorder="1" applyAlignment="1" applyProtection="1">
      <alignment vertical="center"/>
      <protection/>
    </xf>
    <xf numFmtId="183" fontId="82" fillId="0" borderId="64" xfId="0" applyNumberFormat="1" applyFont="1" applyFill="1" applyBorder="1" applyAlignment="1" applyProtection="1">
      <alignment horizontal="center" vertical="center"/>
      <protection/>
    </xf>
    <xf numFmtId="0" fontId="88" fillId="0" borderId="62" xfId="0" applyNumberFormat="1" applyFont="1" applyBorder="1" applyAlignment="1" applyProtection="1">
      <alignment horizontal="center" vertical="center"/>
      <protection/>
    </xf>
    <xf numFmtId="0" fontId="88" fillId="0" borderId="64" xfId="0" applyNumberFormat="1" applyFont="1" applyBorder="1" applyAlignment="1" applyProtection="1">
      <alignment horizontal="center" vertical="center"/>
      <protection/>
    </xf>
    <xf numFmtId="177" fontId="88" fillId="0" borderId="0" xfId="0" applyNumberFormat="1" applyFont="1" applyFill="1" applyBorder="1" applyAlignment="1" applyProtection="1">
      <alignment horizontal="left"/>
      <protection/>
    </xf>
    <xf numFmtId="177" fontId="24" fillId="0" borderId="0" xfId="0" applyNumberFormat="1" applyFont="1" applyBorder="1" applyAlignment="1" applyProtection="1">
      <alignment horizontal="center" vertical="center" shrinkToFit="1"/>
      <protection/>
    </xf>
    <xf numFmtId="177" fontId="8" fillId="0" borderId="0" xfId="0" applyNumberFormat="1" applyFont="1" applyFill="1" applyAlignment="1" applyProtection="1">
      <alignment vertical="center"/>
      <protection/>
    </xf>
    <xf numFmtId="177" fontId="8" fillId="0" borderId="10" xfId="0" applyNumberFormat="1" applyFont="1" applyFill="1" applyBorder="1" applyAlignment="1" applyProtection="1">
      <alignment vertical="center" shrinkToFit="1"/>
      <protection/>
    </xf>
    <xf numFmtId="177" fontId="24" fillId="0" borderId="0" xfId="0" applyNumberFormat="1" applyFont="1" applyAlignment="1" applyProtection="1">
      <alignment horizontal="right" vertical="top"/>
      <protection/>
    </xf>
    <xf numFmtId="177" fontId="8" fillId="0" borderId="0" xfId="0" applyNumberFormat="1" applyFont="1" applyFill="1" applyBorder="1" applyAlignment="1" applyProtection="1">
      <alignment horizontal="center" vertical="center" shrinkToFit="1"/>
      <protection/>
    </xf>
    <xf numFmtId="177" fontId="8" fillId="0" borderId="10" xfId="0" applyNumberFormat="1" applyFont="1" applyFill="1" applyBorder="1" applyAlignment="1" applyProtection="1">
      <alignment vertical="center"/>
      <protection/>
    </xf>
    <xf numFmtId="177" fontId="8" fillId="0" borderId="0" xfId="0" applyNumberFormat="1" applyFont="1" applyAlignment="1" applyProtection="1">
      <alignment horizontal="left" vertical="center"/>
      <protection/>
    </xf>
    <xf numFmtId="177" fontId="8" fillId="0" borderId="0" xfId="0" applyNumberFormat="1" applyFont="1" applyAlignment="1" applyProtection="1">
      <alignment vertical="center"/>
      <protection/>
    </xf>
    <xf numFmtId="177" fontId="8" fillId="0" borderId="10" xfId="0" applyNumberFormat="1" applyFont="1" applyFill="1" applyBorder="1" applyAlignment="1" applyProtection="1">
      <alignment horizontal="center" vertical="center" shrinkToFit="1"/>
      <protection/>
    </xf>
    <xf numFmtId="177" fontId="8" fillId="0" borderId="10" xfId="0" applyNumberFormat="1" applyFont="1" applyFill="1" applyBorder="1" applyAlignment="1" applyProtection="1">
      <alignment horizontal="center" vertical="center" wrapText="1" shrinkToFit="1"/>
      <protection/>
    </xf>
    <xf numFmtId="177" fontId="8" fillId="0" borderId="10" xfId="0" applyNumberFormat="1" applyFont="1" applyFill="1" applyBorder="1" applyAlignment="1" applyProtection="1">
      <alignment horizontal="center" vertical="center" wrapText="1"/>
      <protection/>
    </xf>
    <xf numFmtId="177" fontId="8" fillId="0" borderId="10" xfId="0" applyNumberFormat="1" applyFont="1" applyBorder="1" applyAlignment="1" applyProtection="1">
      <alignment horizontal="center" vertical="center" wrapText="1"/>
      <protection/>
    </xf>
    <xf numFmtId="177" fontId="8" fillId="0" borderId="10" xfId="0" applyNumberFormat="1" applyFont="1" applyBorder="1" applyAlignment="1" applyProtection="1">
      <alignment horizontal="center" vertical="center"/>
      <protection/>
    </xf>
    <xf numFmtId="177" fontId="8" fillId="36" borderId="10" xfId="0" applyNumberFormat="1" applyFont="1" applyFill="1" applyBorder="1" applyAlignment="1" applyProtection="1">
      <alignment horizontal="center" vertical="center" shrinkToFit="1"/>
      <protection locked="0"/>
    </xf>
    <xf numFmtId="177" fontId="8" fillId="36" borderId="10" xfId="0" applyNumberFormat="1" applyFont="1" applyFill="1" applyBorder="1" applyAlignment="1" applyProtection="1">
      <alignment horizontal="center" vertical="center"/>
      <protection locked="0"/>
    </xf>
    <xf numFmtId="177" fontId="8" fillId="0" borderId="10" xfId="0" applyNumberFormat="1" applyFont="1" applyFill="1" applyBorder="1" applyAlignment="1" applyProtection="1">
      <alignment horizontal="center" vertical="center"/>
      <protection/>
    </xf>
    <xf numFmtId="0" fontId="88" fillId="0" borderId="40" xfId="0" applyNumberFormat="1" applyFont="1" applyBorder="1" applyAlignment="1" applyProtection="1">
      <alignment horizontal="center" vertical="center"/>
      <protection/>
    </xf>
    <xf numFmtId="183" fontId="82" fillId="0" borderId="40" xfId="0" applyNumberFormat="1" applyFont="1" applyFill="1" applyBorder="1" applyAlignment="1" applyProtection="1">
      <alignment horizontal="center" vertical="center"/>
      <protection/>
    </xf>
    <xf numFmtId="0" fontId="88" fillId="0" borderId="0" xfId="0" applyNumberFormat="1" applyFont="1" applyBorder="1" applyAlignment="1" applyProtection="1">
      <alignment horizontal="center" vertical="center"/>
      <protection/>
    </xf>
    <xf numFmtId="183" fontId="82" fillId="0" borderId="0" xfId="0" applyNumberFormat="1" applyFont="1" applyFill="1" applyBorder="1" applyAlignment="1" applyProtection="1">
      <alignment horizontal="center" vertical="center"/>
      <protection/>
    </xf>
    <xf numFmtId="0" fontId="89" fillId="0" borderId="0" xfId="0" applyNumberFormat="1" applyFont="1" applyAlignment="1" applyProtection="1">
      <alignment vertical="top"/>
      <protection/>
    </xf>
    <xf numFmtId="0" fontId="90" fillId="0" borderId="0" xfId="0" applyNumberFormat="1" applyFont="1" applyAlignment="1" applyProtection="1">
      <alignment vertical="center"/>
      <protection/>
    </xf>
    <xf numFmtId="41" fontId="83" fillId="0" borderId="65" xfId="0" applyNumberFormat="1" applyFont="1" applyBorder="1" applyAlignment="1" applyProtection="1">
      <alignment vertical="center"/>
      <protection locked="0"/>
    </xf>
    <xf numFmtId="177" fontId="83" fillId="0" borderId="66" xfId="0" applyNumberFormat="1" applyFont="1" applyBorder="1" applyAlignment="1" applyProtection="1">
      <alignment vertical="center"/>
      <protection locked="0"/>
    </xf>
    <xf numFmtId="177" fontId="83" fillId="0" borderId="67" xfId="0" applyNumberFormat="1" applyFont="1" applyBorder="1" applyAlignment="1" applyProtection="1">
      <alignment vertical="center"/>
      <protection locked="0"/>
    </xf>
    <xf numFmtId="177" fontId="83" fillId="0" borderId="68" xfId="0" applyNumberFormat="1" applyFont="1" applyBorder="1" applyAlignment="1" applyProtection="1">
      <alignment vertical="center"/>
      <protection locked="0"/>
    </xf>
    <xf numFmtId="177" fontId="83" fillId="0" borderId="69" xfId="0" applyNumberFormat="1" applyFont="1" applyBorder="1" applyAlignment="1" applyProtection="1">
      <alignment vertical="center"/>
      <protection locked="0"/>
    </xf>
    <xf numFmtId="177" fontId="83" fillId="0" borderId="70" xfId="0" applyNumberFormat="1" applyFont="1" applyBorder="1" applyAlignment="1" applyProtection="1">
      <alignment vertical="center"/>
      <protection locked="0"/>
    </xf>
    <xf numFmtId="177" fontId="83" fillId="0" borderId="71" xfId="0" applyNumberFormat="1" applyFont="1" applyBorder="1" applyAlignment="1" applyProtection="1">
      <alignment vertical="center"/>
      <protection locked="0"/>
    </xf>
    <xf numFmtId="177" fontId="83" fillId="0" borderId="72" xfId="0" applyNumberFormat="1" applyFont="1" applyBorder="1" applyAlignment="1" applyProtection="1">
      <alignment vertical="center"/>
      <protection locked="0"/>
    </xf>
    <xf numFmtId="177" fontId="83" fillId="0" borderId="73" xfId="0" applyNumberFormat="1" applyFont="1" applyBorder="1" applyAlignment="1" applyProtection="1">
      <alignment vertical="center"/>
      <protection locked="0"/>
    </xf>
    <xf numFmtId="177" fontId="83" fillId="0" borderId="74" xfId="0" applyNumberFormat="1" applyFont="1" applyBorder="1" applyAlignment="1" applyProtection="1">
      <alignment vertical="center"/>
      <protection locked="0"/>
    </xf>
    <xf numFmtId="177" fontId="21" fillId="0" borderId="0" xfId="0" applyNumberFormat="1" applyFont="1" applyAlignment="1" applyProtection="1">
      <alignment horizontal="left" vertical="center" wrapText="1"/>
      <protection/>
    </xf>
    <xf numFmtId="177" fontId="6" fillId="0" borderId="24" xfId="0" applyNumberFormat="1" applyFont="1" applyFill="1" applyBorder="1" applyAlignment="1">
      <alignment horizontal="center" vertical="center" shrinkToFit="1"/>
    </xf>
    <xf numFmtId="177" fontId="6" fillId="0" borderId="75" xfId="0" applyNumberFormat="1" applyFont="1" applyBorder="1" applyAlignment="1">
      <alignment horizontal="center" vertical="center" shrinkToFit="1"/>
    </xf>
    <xf numFmtId="177" fontId="6" fillId="0" borderId="49" xfId="0" applyNumberFormat="1" applyFont="1" applyFill="1" applyBorder="1" applyAlignment="1">
      <alignment horizontal="center" vertical="center" shrinkToFit="1"/>
    </xf>
    <xf numFmtId="177" fontId="6" fillId="0" borderId="76" xfId="0" applyNumberFormat="1" applyFont="1" applyBorder="1" applyAlignment="1">
      <alignment horizontal="center" vertical="center" shrinkToFit="1"/>
    </xf>
    <xf numFmtId="177" fontId="6" fillId="33" borderId="77" xfId="0" applyNumberFormat="1" applyFont="1" applyFill="1" applyBorder="1" applyAlignment="1" applyProtection="1">
      <alignment horizontal="center" vertical="center" shrinkToFit="1"/>
      <protection locked="0"/>
    </xf>
    <xf numFmtId="177" fontId="6" fillId="33" borderId="33" xfId="0" applyNumberFormat="1" applyFont="1" applyFill="1" applyBorder="1" applyAlignment="1" applyProtection="1">
      <alignment horizontal="center" vertical="center" shrinkToFit="1"/>
      <protection locked="0"/>
    </xf>
    <xf numFmtId="177" fontId="6" fillId="0" borderId="78" xfId="0" applyNumberFormat="1" applyFont="1" applyFill="1" applyBorder="1" applyAlignment="1" applyProtection="1">
      <alignment horizontal="center" vertical="center" shrinkToFit="1"/>
      <protection/>
    </xf>
    <xf numFmtId="177" fontId="6" fillId="0" borderId="79" xfId="0" applyNumberFormat="1" applyFont="1" applyBorder="1" applyAlignment="1">
      <alignment horizontal="center" vertical="center" shrinkToFit="1"/>
    </xf>
    <xf numFmtId="177" fontId="6" fillId="0" borderId="44" xfId="0" applyNumberFormat="1" applyFont="1" applyFill="1" applyBorder="1" applyAlignment="1">
      <alignment horizontal="center" vertical="center" shrinkToFit="1"/>
    </xf>
    <xf numFmtId="177" fontId="6" fillId="0" borderId="80" xfId="0" applyNumberFormat="1" applyFont="1" applyBorder="1" applyAlignment="1">
      <alignment horizontal="center" vertical="center" shrinkToFit="1"/>
    </xf>
    <xf numFmtId="177" fontId="6" fillId="33" borderId="81" xfId="0" applyNumberFormat="1" applyFont="1" applyFill="1" applyBorder="1" applyAlignment="1" applyProtection="1">
      <alignment horizontal="center" vertical="center" shrinkToFit="1"/>
      <protection locked="0"/>
    </xf>
    <xf numFmtId="177" fontId="6" fillId="33" borderId="15" xfId="0" applyNumberFormat="1" applyFont="1" applyFill="1" applyBorder="1" applyAlignment="1" applyProtection="1">
      <alignment horizontal="center" vertical="center" shrinkToFit="1"/>
      <protection locked="0"/>
    </xf>
    <xf numFmtId="177" fontId="6" fillId="0" borderId="82" xfId="0" applyNumberFormat="1" applyFont="1" applyFill="1" applyBorder="1" applyAlignment="1">
      <alignment horizontal="center" vertical="center" shrinkToFit="1"/>
    </xf>
    <xf numFmtId="177" fontId="6" fillId="0" borderId="83" xfId="0" applyNumberFormat="1" applyFont="1" applyBorder="1" applyAlignment="1">
      <alignment horizontal="center" vertical="center" shrinkToFit="1"/>
    </xf>
    <xf numFmtId="177" fontId="6" fillId="0" borderId="42" xfId="0" applyNumberFormat="1" applyFont="1" applyFill="1" applyBorder="1" applyAlignment="1">
      <alignment horizontal="center" vertical="center" shrinkToFit="1"/>
    </xf>
    <xf numFmtId="177" fontId="6" fillId="0" borderId="84" xfId="0" applyNumberFormat="1" applyFont="1" applyBorder="1" applyAlignment="1">
      <alignment horizontal="center" vertical="center" shrinkToFit="1"/>
    </xf>
    <xf numFmtId="177" fontId="6" fillId="33" borderId="85" xfId="0" applyNumberFormat="1" applyFont="1" applyFill="1" applyBorder="1" applyAlignment="1" applyProtection="1">
      <alignment horizontal="center" vertical="center" shrinkToFit="1"/>
      <protection locked="0"/>
    </xf>
    <xf numFmtId="177" fontId="6" fillId="33" borderId="31" xfId="0" applyNumberFormat="1" applyFont="1" applyFill="1" applyBorder="1" applyAlignment="1" applyProtection="1">
      <alignment horizontal="center" vertical="center" shrinkToFit="1"/>
      <protection locked="0"/>
    </xf>
    <xf numFmtId="177" fontId="6" fillId="33" borderId="14" xfId="0" applyNumberFormat="1" applyFont="1" applyFill="1" applyBorder="1" applyAlignment="1" applyProtection="1">
      <alignment horizontal="center" vertical="center" shrinkToFit="1"/>
      <protection locked="0"/>
    </xf>
    <xf numFmtId="177" fontId="6" fillId="33" borderId="86" xfId="0" applyNumberFormat="1" applyFont="1" applyFill="1" applyBorder="1" applyAlignment="1" applyProtection="1">
      <alignment horizontal="center" vertical="center" shrinkToFit="1"/>
      <protection locked="0"/>
    </xf>
    <xf numFmtId="177" fontId="6" fillId="0" borderId="87" xfId="0" applyNumberFormat="1" applyFont="1" applyFill="1" applyBorder="1" applyAlignment="1">
      <alignment horizontal="center" vertical="center" shrinkToFit="1"/>
    </xf>
    <xf numFmtId="177" fontId="6" fillId="0" borderId="88" xfId="0" applyNumberFormat="1" applyFont="1" applyFill="1" applyBorder="1" applyAlignment="1">
      <alignment horizontal="center" vertical="center" shrinkToFit="1"/>
    </xf>
    <xf numFmtId="177" fontId="14" fillId="0" borderId="89" xfId="0" applyNumberFormat="1" applyFont="1" applyBorder="1" applyAlignment="1">
      <alignment horizontal="center" vertical="center" wrapText="1"/>
    </xf>
    <xf numFmtId="177" fontId="5" fillId="0" borderId="60" xfId="0" applyNumberFormat="1" applyFont="1" applyBorder="1" applyAlignment="1">
      <alignment horizontal="center" vertical="center" wrapText="1"/>
    </xf>
    <xf numFmtId="177" fontId="5" fillId="0" borderId="90" xfId="0" applyNumberFormat="1" applyFont="1" applyBorder="1" applyAlignment="1">
      <alignment horizontal="center" vertical="center" wrapText="1"/>
    </xf>
    <xf numFmtId="177" fontId="5" fillId="0" borderId="91" xfId="0" applyNumberFormat="1" applyFont="1" applyBorder="1" applyAlignment="1">
      <alignment horizontal="center" vertical="center" wrapText="1"/>
    </xf>
    <xf numFmtId="177" fontId="5" fillId="0" borderId="92" xfId="0" applyNumberFormat="1" applyFont="1" applyBorder="1" applyAlignment="1">
      <alignment horizontal="center" vertical="center" wrapText="1"/>
    </xf>
    <xf numFmtId="177" fontId="5" fillId="0" borderId="61" xfId="0" applyNumberFormat="1" applyFont="1" applyBorder="1" applyAlignment="1">
      <alignment horizontal="center" vertical="center" wrapText="1"/>
    </xf>
    <xf numFmtId="177" fontId="11" fillId="0" borderId="63" xfId="0" applyNumberFormat="1" applyFont="1" applyFill="1" applyBorder="1" applyAlignment="1">
      <alignment horizontal="center" vertical="center" shrinkToFit="1"/>
    </xf>
    <xf numFmtId="177" fontId="12" fillId="0" borderId="60" xfId="0" applyNumberFormat="1" applyFont="1" applyFill="1" applyBorder="1" applyAlignment="1">
      <alignment horizontal="center" vertical="center" shrinkToFit="1"/>
    </xf>
    <xf numFmtId="177" fontId="11" fillId="0" borderId="93" xfId="0" applyNumberFormat="1" applyFont="1" applyFill="1" applyBorder="1" applyAlignment="1">
      <alignment horizontal="center" vertical="center" shrinkToFit="1"/>
    </xf>
    <xf numFmtId="177" fontId="12" fillId="0" borderId="91" xfId="0" applyNumberFormat="1" applyFont="1" applyFill="1" applyBorder="1" applyAlignment="1">
      <alignment horizontal="center" vertical="center" shrinkToFit="1"/>
    </xf>
    <xf numFmtId="177" fontId="12" fillId="0" borderId="93" xfId="0" applyNumberFormat="1" applyFont="1" applyFill="1" applyBorder="1" applyAlignment="1">
      <alignment horizontal="center" vertical="center" shrinkToFit="1"/>
    </xf>
    <xf numFmtId="177" fontId="12" fillId="0" borderId="51" xfId="0" applyNumberFormat="1" applyFont="1" applyFill="1" applyBorder="1" applyAlignment="1">
      <alignment horizontal="center" vertical="center" shrinkToFit="1"/>
    </xf>
    <xf numFmtId="177" fontId="12" fillId="0" borderId="61" xfId="0" applyNumberFormat="1" applyFont="1" applyFill="1" applyBorder="1" applyAlignment="1">
      <alignment horizontal="center" vertical="center" shrinkToFit="1"/>
    </xf>
    <xf numFmtId="177" fontId="0" fillId="0" borderId="94" xfId="0" applyNumberFormat="1" applyFont="1" applyBorder="1" applyAlignment="1">
      <alignment horizontal="center" vertical="center" shrinkToFit="1"/>
    </xf>
    <xf numFmtId="177" fontId="0" fillId="0" borderId="95" xfId="0" applyNumberFormat="1" applyFont="1" applyBorder="1" applyAlignment="1">
      <alignment horizontal="center" vertical="center" shrinkToFit="1"/>
    </xf>
    <xf numFmtId="177" fontId="0" fillId="0" borderId="96" xfId="0" applyNumberFormat="1" applyFont="1" applyBorder="1" applyAlignment="1">
      <alignment horizontal="center" vertical="center" shrinkToFit="1"/>
    </xf>
    <xf numFmtId="177" fontId="0" fillId="0" borderId="97" xfId="0" applyNumberFormat="1" applyFont="1" applyBorder="1" applyAlignment="1">
      <alignment horizontal="center" vertical="center" shrinkToFit="1"/>
    </xf>
    <xf numFmtId="177" fontId="13" fillId="0" borderId="63" xfId="0" applyNumberFormat="1" applyFont="1" applyBorder="1" applyAlignment="1">
      <alignment horizontal="center" vertical="center" shrinkToFit="1"/>
    </xf>
    <xf numFmtId="177" fontId="0" fillId="0" borderId="60" xfId="0" applyNumberFormat="1" applyFont="1" applyBorder="1" applyAlignment="1">
      <alignment vertical="center" shrinkToFit="1"/>
    </xf>
    <xf numFmtId="177" fontId="0" fillId="0" borderId="93" xfId="0" applyNumberFormat="1" applyFont="1" applyBorder="1" applyAlignment="1">
      <alignment horizontal="center" vertical="center" shrinkToFit="1"/>
    </xf>
    <xf numFmtId="177" fontId="0" fillId="0" borderId="91" xfId="0" applyNumberFormat="1" applyFont="1" applyBorder="1" applyAlignment="1">
      <alignment vertical="center" shrinkToFit="1"/>
    </xf>
    <xf numFmtId="177" fontId="17" fillId="33" borderId="96" xfId="0" applyNumberFormat="1" applyFont="1" applyFill="1" applyBorder="1" applyAlignment="1" applyProtection="1">
      <alignment horizontal="center" vertical="center"/>
      <protection locked="0"/>
    </xf>
    <xf numFmtId="177" fontId="17" fillId="33" borderId="98" xfId="0" applyNumberFormat="1" applyFont="1" applyFill="1" applyBorder="1" applyAlignment="1" applyProtection="1">
      <alignment horizontal="center" vertical="center"/>
      <protection locked="0"/>
    </xf>
    <xf numFmtId="177" fontId="17" fillId="33" borderId="97" xfId="0" applyNumberFormat="1" applyFont="1" applyFill="1" applyBorder="1" applyAlignment="1" applyProtection="1">
      <alignment horizontal="center" vertical="center"/>
      <protection locked="0"/>
    </xf>
    <xf numFmtId="177" fontId="17" fillId="33" borderId="99" xfId="0" applyNumberFormat="1" applyFont="1" applyFill="1" applyBorder="1" applyAlignment="1" applyProtection="1">
      <alignment horizontal="center" vertical="center"/>
      <protection locked="0"/>
    </xf>
    <xf numFmtId="177" fontId="17" fillId="33" borderId="100" xfId="0" applyNumberFormat="1" applyFont="1" applyFill="1" applyBorder="1" applyAlignment="1" applyProtection="1">
      <alignment horizontal="center" vertical="center"/>
      <protection locked="0"/>
    </xf>
    <xf numFmtId="177" fontId="17" fillId="33" borderId="101" xfId="0" applyNumberFormat="1" applyFont="1" applyFill="1" applyBorder="1" applyAlignment="1" applyProtection="1">
      <alignment horizontal="center" vertical="center"/>
      <protection locked="0"/>
    </xf>
    <xf numFmtId="177" fontId="14" fillId="0" borderId="63" xfId="0" applyNumberFormat="1" applyFont="1" applyFill="1" applyBorder="1" applyAlignment="1">
      <alignment horizontal="center" vertical="center" wrapText="1"/>
    </xf>
    <xf numFmtId="177" fontId="14" fillId="0" borderId="39" xfId="0" applyNumberFormat="1" applyFont="1" applyFill="1" applyBorder="1" applyAlignment="1">
      <alignment horizontal="center" vertical="center" wrapText="1"/>
    </xf>
    <xf numFmtId="177" fontId="14" fillId="0" borderId="93" xfId="0" applyNumberFormat="1" applyFont="1" applyFill="1" applyBorder="1" applyAlignment="1">
      <alignment horizontal="center" vertical="center" wrapText="1"/>
    </xf>
    <xf numFmtId="177" fontId="14" fillId="0" borderId="102" xfId="0" applyNumberFormat="1" applyFont="1" applyFill="1" applyBorder="1" applyAlignment="1">
      <alignment horizontal="center" vertical="center" wrapText="1"/>
    </xf>
    <xf numFmtId="177" fontId="14" fillId="0" borderId="103" xfId="0" applyNumberFormat="1" applyFont="1" applyFill="1" applyBorder="1" applyAlignment="1">
      <alignment horizontal="center" vertical="center" wrapText="1"/>
    </xf>
    <xf numFmtId="177" fontId="14" fillId="0" borderId="104" xfId="0" applyNumberFormat="1" applyFont="1" applyFill="1" applyBorder="1" applyAlignment="1">
      <alignment horizontal="center" vertical="center" wrapText="1"/>
    </xf>
    <xf numFmtId="177" fontId="13" fillId="0" borderId="63" xfId="0" applyNumberFormat="1" applyFont="1" applyFill="1" applyBorder="1" applyAlignment="1">
      <alignment horizontal="center" vertical="center" shrinkToFit="1"/>
    </xf>
    <xf numFmtId="177" fontId="0" fillId="0" borderId="60" xfId="0" applyNumberFormat="1" applyFont="1" applyBorder="1" applyAlignment="1">
      <alignment horizontal="center" vertical="center" shrinkToFit="1"/>
    </xf>
    <xf numFmtId="177" fontId="13" fillId="0" borderId="93" xfId="0" applyNumberFormat="1" applyFont="1" applyFill="1" applyBorder="1" applyAlignment="1">
      <alignment horizontal="center" vertical="center" shrinkToFit="1"/>
    </xf>
    <xf numFmtId="177" fontId="0" fillId="0" borderId="91" xfId="0" applyNumberFormat="1" applyFont="1" applyBorder="1" applyAlignment="1">
      <alignment horizontal="center" vertical="center" shrinkToFit="1"/>
    </xf>
    <xf numFmtId="177" fontId="20" fillId="0" borderId="0" xfId="0" applyNumberFormat="1" applyFont="1" applyAlignment="1">
      <alignment horizontal="right" vertical="top"/>
    </xf>
    <xf numFmtId="177" fontId="20" fillId="0" borderId="95" xfId="0" applyNumberFormat="1" applyFont="1" applyBorder="1" applyAlignment="1">
      <alignment horizontal="right" vertical="top"/>
    </xf>
    <xf numFmtId="177" fontId="6" fillId="0" borderId="105" xfId="0" applyNumberFormat="1" applyFont="1" applyFill="1" applyBorder="1" applyAlignment="1">
      <alignment horizontal="center" vertical="center" shrinkToFit="1"/>
    </xf>
    <xf numFmtId="177" fontId="6" fillId="0" borderId="106" xfId="0" applyNumberFormat="1" applyFont="1" applyBorder="1" applyAlignment="1">
      <alignment horizontal="center" vertical="center" shrinkToFit="1"/>
    </xf>
    <xf numFmtId="177" fontId="6" fillId="33" borderId="21" xfId="0" applyNumberFormat="1" applyFont="1" applyFill="1" applyBorder="1" applyAlignment="1" applyProtection="1">
      <alignment horizontal="center" vertical="center" shrinkToFit="1"/>
      <protection locked="0"/>
    </xf>
    <xf numFmtId="177" fontId="6" fillId="33" borderId="11" xfId="0" applyNumberFormat="1" applyFont="1" applyFill="1" applyBorder="1" applyAlignment="1" applyProtection="1">
      <alignment horizontal="center" vertical="center" shrinkToFit="1"/>
      <protection locked="0"/>
    </xf>
    <xf numFmtId="177" fontId="6" fillId="33" borderId="107" xfId="0" applyNumberFormat="1" applyFont="1" applyFill="1" applyBorder="1" applyAlignment="1" applyProtection="1">
      <alignment horizontal="center" vertical="center" shrinkToFit="1"/>
      <protection locked="0"/>
    </xf>
    <xf numFmtId="177" fontId="9" fillId="0" borderId="0" xfId="0" applyNumberFormat="1" applyFont="1" applyAlignment="1" applyProtection="1">
      <alignment vertical="top" wrapText="1"/>
      <protection/>
    </xf>
    <xf numFmtId="177" fontId="0" fillId="0" borderId="0" xfId="0" applyNumberFormat="1" applyFont="1" applyAlignment="1">
      <alignment vertical="top" wrapText="1"/>
    </xf>
    <xf numFmtId="177" fontId="0" fillId="0" borderId="0" xfId="0" applyNumberFormat="1" applyFont="1" applyAlignment="1">
      <alignment vertical="center"/>
    </xf>
    <xf numFmtId="177" fontId="6" fillId="33" borderId="26" xfId="0" applyNumberFormat="1" applyFont="1" applyFill="1" applyBorder="1" applyAlignment="1" applyProtection="1">
      <alignment horizontal="center" vertical="center" shrinkToFit="1"/>
      <protection locked="0"/>
    </xf>
    <xf numFmtId="177" fontId="6" fillId="0" borderId="108" xfId="0" applyNumberFormat="1" applyFont="1" applyFill="1" applyBorder="1" applyAlignment="1">
      <alignment horizontal="center" vertical="center" shrinkToFit="1"/>
    </xf>
    <xf numFmtId="177" fontId="6" fillId="0" borderId="88" xfId="0" applyNumberFormat="1" applyFont="1" applyBorder="1" applyAlignment="1">
      <alignment horizontal="center" vertical="center" shrinkToFit="1"/>
    </xf>
    <xf numFmtId="177" fontId="6" fillId="0" borderId="109" xfId="0" applyNumberFormat="1" applyFont="1" applyBorder="1" applyAlignment="1">
      <alignment horizontal="center" vertical="center" shrinkToFit="1"/>
    </xf>
    <xf numFmtId="177" fontId="6" fillId="0" borderId="110" xfId="0" applyNumberFormat="1" applyFont="1" applyBorder="1" applyAlignment="1">
      <alignment horizontal="center" vertical="center" shrinkToFit="1"/>
    </xf>
    <xf numFmtId="177" fontId="6" fillId="0" borderId="111" xfId="0" applyNumberFormat="1" applyFont="1" applyBorder="1" applyAlignment="1">
      <alignment horizontal="center" vertical="center" shrinkToFit="1"/>
    </xf>
    <xf numFmtId="177" fontId="6" fillId="0" borderId="112" xfId="0" applyNumberFormat="1" applyFont="1" applyFill="1" applyBorder="1" applyAlignment="1">
      <alignment horizontal="center" vertical="center" shrinkToFit="1"/>
    </xf>
    <xf numFmtId="177" fontId="6" fillId="0" borderId="113" xfId="0" applyNumberFormat="1" applyFont="1" applyFill="1" applyBorder="1" applyAlignment="1">
      <alignment horizontal="center" vertical="center" shrinkToFit="1"/>
    </xf>
    <xf numFmtId="177" fontId="6" fillId="0" borderId="114" xfId="0" applyNumberFormat="1" applyFont="1" applyFill="1" applyBorder="1" applyAlignment="1">
      <alignment horizontal="center" vertical="center" shrinkToFit="1"/>
    </xf>
    <xf numFmtId="177" fontId="11" fillId="0" borderId="93" xfId="0" applyNumberFormat="1" applyFont="1" applyBorder="1" applyAlignment="1">
      <alignment horizontal="center" vertical="center" wrapText="1"/>
    </xf>
    <xf numFmtId="177" fontId="12" fillId="0" borderId="91" xfId="0" applyNumberFormat="1" applyFont="1" applyBorder="1" applyAlignment="1">
      <alignment horizontal="center" vertical="center" wrapText="1"/>
    </xf>
    <xf numFmtId="177" fontId="12" fillId="0" borderId="93" xfId="0" applyNumberFormat="1" applyFont="1" applyBorder="1" applyAlignment="1">
      <alignment horizontal="center" vertical="center" wrapText="1"/>
    </xf>
    <xf numFmtId="177" fontId="12" fillId="0" borderId="51" xfId="0" applyNumberFormat="1" applyFont="1" applyBorder="1" applyAlignment="1">
      <alignment horizontal="center" vertical="center" wrapText="1"/>
    </xf>
    <xf numFmtId="177" fontId="12" fillId="0" borderId="61" xfId="0" applyNumberFormat="1" applyFont="1" applyBorder="1" applyAlignment="1">
      <alignment horizontal="center" vertical="center" wrapText="1"/>
    </xf>
    <xf numFmtId="177" fontId="11" fillId="0" borderId="63" xfId="0" applyNumberFormat="1" applyFont="1" applyBorder="1" applyAlignment="1">
      <alignment horizontal="center" vertical="center" wrapText="1"/>
    </xf>
    <xf numFmtId="177" fontId="12" fillId="0" borderId="60" xfId="0" applyNumberFormat="1" applyFont="1" applyBorder="1" applyAlignment="1">
      <alignment horizontal="center" vertical="center" wrapText="1"/>
    </xf>
    <xf numFmtId="177" fontId="13" fillId="0" borderId="42" xfId="0" applyNumberFormat="1" applyFont="1" applyBorder="1" applyAlignment="1">
      <alignment horizontal="center" vertical="center" shrinkToFit="1"/>
    </xf>
    <xf numFmtId="177" fontId="0" fillId="0" borderId="115" xfId="0" applyNumberFormat="1" applyFont="1" applyBorder="1" applyAlignment="1">
      <alignment vertical="center" shrinkToFit="1"/>
    </xf>
    <xf numFmtId="177" fontId="13" fillId="0" borderId="49" xfId="0" applyNumberFormat="1" applyFont="1" applyBorder="1" applyAlignment="1">
      <alignment horizontal="right" vertical="center" shrinkToFit="1"/>
    </xf>
    <xf numFmtId="177" fontId="13" fillId="0" borderId="76" xfId="0" applyNumberFormat="1" applyFont="1" applyBorder="1" applyAlignment="1">
      <alignment horizontal="right" vertical="center" shrinkToFit="1"/>
    </xf>
    <xf numFmtId="177" fontId="13" fillId="0" borderId="46" xfId="0" applyNumberFormat="1" applyFont="1" applyBorder="1" applyAlignment="1">
      <alignment horizontal="center" vertical="center" shrinkToFit="1"/>
    </xf>
    <xf numFmtId="177" fontId="0" fillId="0" borderId="25" xfId="0" applyNumberFormat="1" applyFont="1" applyBorder="1" applyAlignment="1">
      <alignment vertical="center" shrinkToFit="1"/>
    </xf>
    <xf numFmtId="177" fontId="13" fillId="0" borderId="93" xfId="0" applyNumberFormat="1" applyFont="1" applyBorder="1" applyAlignment="1">
      <alignment horizontal="right" vertical="center" shrinkToFit="1"/>
    </xf>
    <xf numFmtId="177" fontId="13" fillId="0" borderId="91" xfId="0" applyNumberFormat="1" applyFont="1" applyBorder="1" applyAlignment="1">
      <alignment horizontal="right" vertical="center" shrinkToFit="1"/>
    </xf>
    <xf numFmtId="177" fontId="12" fillId="0" borderId="116" xfId="0" applyNumberFormat="1" applyFont="1" applyBorder="1" applyAlignment="1">
      <alignment horizontal="center" vertical="center" wrapText="1"/>
    </xf>
    <xf numFmtId="177" fontId="12" fillId="0" borderId="117" xfId="0" applyNumberFormat="1" applyFont="1" applyBorder="1" applyAlignment="1">
      <alignment horizontal="center" vertical="center" wrapText="1"/>
    </xf>
    <xf numFmtId="177" fontId="13" fillId="0" borderId="93" xfId="0" applyNumberFormat="1" applyFont="1" applyBorder="1" applyAlignment="1">
      <alignment horizontal="center" vertical="center" shrinkToFit="1"/>
    </xf>
    <xf numFmtId="177" fontId="0" fillId="0" borderId="118" xfId="0" applyNumberFormat="1" applyFont="1" applyBorder="1" applyAlignment="1">
      <alignment vertical="center" shrinkToFit="1"/>
    </xf>
    <xf numFmtId="177" fontId="6" fillId="0" borderId="119" xfId="0" applyNumberFormat="1" applyFont="1" applyFill="1" applyBorder="1" applyAlignment="1">
      <alignment horizontal="center" vertical="center" shrinkToFit="1"/>
    </xf>
    <xf numFmtId="177" fontId="6" fillId="0" borderId="120" xfId="0" applyNumberFormat="1" applyFont="1" applyBorder="1" applyAlignment="1">
      <alignment horizontal="center" vertical="center" shrinkToFit="1"/>
    </xf>
    <xf numFmtId="177" fontId="6" fillId="0" borderId="0" xfId="0" applyNumberFormat="1" applyFont="1" applyAlignment="1">
      <alignment horizontal="left" vertical="center"/>
    </xf>
    <xf numFmtId="177" fontId="13" fillId="0" borderId="109" xfId="0" applyNumberFormat="1" applyFont="1" applyBorder="1" applyAlignment="1">
      <alignment horizontal="right" vertical="center" shrinkToFit="1"/>
    </xf>
    <xf numFmtId="177" fontId="0" fillId="0" borderId="121" xfId="0" applyNumberFormat="1" applyFont="1" applyBorder="1" applyAlignment="1">
      <alignment horizontal="right" vertical="center" shrinkToFit="1"/>
    </xf>
    <xf numFmtId="177" fontId="0" fillId="0" borderId="120" xfId="0" applyNumberFormat="1" applyFont="1" applyBorder="1" applyAlignment="1">
      <alignment horizontal="right" vertical="center" shrinkToFit="1"/>
    </xf>
    <xf numFmtId="177" fontId="6" fillId="33" borderId="24" xfId="0" applyNumberFormat="1" applyFont="1" applyFill="1" applyBorder="1" applyAlignment="1" applyProtection="1">
      <alignment horizontal="center" vertical="center" shrinkToFit="1"/>
      <protection locked="0"/>
    </xf>
    <xf numFmtId="177" fontId="6" fillId="33" borderId="32" xfId="0" applyNumberFormat="1" applyFont="1" applyFill="1" applyBorder="1" applyAlignment="1" applyProtection="1">
      <alignment horizontal="center" vertical="center" shrinkToFit="1"/>
      <protection locked="0"/>
    </xf>
    <xf numFmtId="177" fontId="17" fillId="33" borderId="122" xfId="0" applyNumberFormat="1" applyFont="1" applyFill="1" applyBorder="1" applyAlignment="1" applyProtection="1">
      <alignment horizontal="center" vertical="center"/>
      <protection locked="0"/>
    </xf>
    <xf numFmtId="177" fontId="17" fillId="33" borderId="123" xfId="0" applyNumberFormat="1" applyFont="1" applyFill="1" applyBorder="1" applyAlignment="1" applyProtection="1">
      <alignment horizontal="center" vertical="center"/>
      <protection locked="0"/>
    </xf>
    <xf numFmtId="177" fontId="17" fillId="33" borderId="124" xfId="0" applyNumberFormat="1" applyFont="1" applyFill="1" applyBorder="1" applyAlignment="1" applyProtection="1">
      <alignment horizontal="center" vertical="center"/>
      <protection locked="0"/>
    </xf>
    <xf numFmtId="177" fontId="17" fillId="33" borderId="125" xfId="0" applyNumberFormat="1" applyFont="1" applyFill="1" applyBorder="1" applyAlignment="1" applyProtection="1">
      <alignment horizontal="center" vertical="center"/>
      <protection locked="0"/>
    </xf>
    <xf numFmtId="177" fontId="1" fillId="0" borderId="66" xfId="0" applyNumberFormat="1" applyFont="1" applyFill="1" applyBorder="1" applyAlignment="1">
      <alignment horizontal="right" vertical="center"/>
    </xf>
    <xf numFmtId="177" fontId="1" fillId="0" borderId="66" xfId="0" applyNumberFormat="1" applyFont="1" applyBorder="1" applyAlignment="1">
      <alignment horizontal="right" vertical="center"/>
    </xf>
    <xf numFmtId="177" fontId="0" fillId="0" borderId="126" xfId="0" applyNumberFormat="1" applyFont="1" applyBorder="1" applyAlignment="1">
      <alignment horizontal="center" vertical="center"/>
    </xf>
    <xf numFmtId="177" fontId="0" fillId="0" borderId="127" xfId="0" applyNumberFormat="1" applyFont="1" applyBorder="1" applyAlignment="1">
      <alignment horizontal="center" vertical="center"/>
    </xf>
    <xf numFmtId="177" fontId="0" fillId="0" borderId="128" xfId="0" applyNumberFormat="1" applyFont="1" applyBorder="1" applyAlignment="1">
      <alignment horizontal="center" vertical="center" shrinkToFit="1"/>
    </xf>
    <xf numFmtId="177" fontId="0" fillId="0" borderId="129" xfId="0" applyNumberFormat="1" applyFont="1" applyBorder="1" applyAlignment="1">
      <alignment horizontal="center" vertical="center" shrinkToFit="1"/>
    </xf>
    <xf numFmtId="177" fontId="0" fillId="0" borderId="99" xfId="0" applyNumberFormat="1" applyFont="1" applyBorder="1" applyAlignment="1">
      <alignment horizontal="center" vertical="center" shrinkToFit="1"/>
    </xf>
    <xf numFmtId="177" fontId="0" fillId="0" borderId="101" xfId="0" applyNumberFormat="1" applyFont="1" applyBorder="1" applyAlignment="1">
      <alignment horizontal="center" vertical="center" shrinkToFit="1"/>
    </xf>
    <xf numFmtId="177" fontId="19" fillId="0" borderId="53" xfId="0" applyNumberFormat="1" applyFont="1" applyBorder="1" applyAlignment="1" applyProtection="1">
      <alignment horizontal="center" vertical="center"/>
      <protection/>
    </xf>
    <xf numFmtId="177" fontId="18" fillId="0" borderId="0" xfId="0" applyNumberFormat="1" applyFont="1" applyBorder="1" applyAlignment="1">
      <alignment horizontal="center" vertical="center" wrapText="1" shrinkToFit="1"/>
    </xf>
    <xf numFmtId="177" fontId="18" fillId="0" borderId="0" xfId="0" applyNumberFormat="1" applyFont="1" applyBorder="1" applyAlignment="1">
      <alignment horizontal="center" vertical="center" shrinkToFit="1"/>
    </xf>
    <xf numFmtId="177" fontId="5" fillId="0" borderId="39" xfId="0" applyNumberFormat="1" applyFont="1" applyBorder="1" applyAlignment="1">
      <alignment horizontal="center" vertical="center" wrapText="1"/>
    </xf>
    <xf numFmtId="177" fontId="5" fillId="0" borderId="102" xfId="0" applyNumberFormat="1" applyFont="1" applyBorder="1" applyAlignment="1">
      <alignment horizontal="center" vertical="center" wrapText="1"/>
    </xf>
    <xf numFmtId="177" fontId="17" fillId="33" borderId="130" xfId="0" applyNumberFormat="1" applyFont="1" applyFill="1" applyBorder="1" applyAlignment="1" applyProtection="1">
      <alignment horizontal="center" vertical="center"/>
      <protection locked="0"/>
    </xf>
    <xf numFmtId="177" fontId="82" fillId="0" borderId="0" xfId="0" applyNumberFormat="1" applyFont="1" applyFill="1" applyBorder="1" applyAlignment="1" applyProtection="1">
      <alignment horizontal="right" vertical="center"/>
      <protection/>
    </xf>
    <xf numFmtId="177" fontId="91" fillId="0" borderId="0" xfId="0" applyNumberFormat="1" applyFont="1" applyFill="1" applyAlignment="1" applyProtection="1">
      <alignment horizontal="left" vertical="center" wrapText="1"/>
      <protection/>
    </xf>
    <xf numFmtId="177" fontId="91" fillId="0" borderId="0" xfId="0" applyNumberFormat="1" applyFont="1" applyFill="1" applyAlignment="1" applyProtection="1">
      <alignment horizontal="left" vertical="center"/>
      <protection/>
    </xf>
    <xf numFmtId="177" fontId="8" fillId="36" borderId="10" xfId="0" applyNumberFormat="1" applyFont="1" applyFill="1" applyBorder="1" applyAlignment="1" applyProtection="1">
      <alignment horizontal="left" vertical="center" shrinkToFit="1"/>
      <protection locked="0"/>
    </xf>
    <xf numFmtId="0" fontId="8" fillId="36" borderId="10" xfId="0" applyFont="1" applyFill="1" applyBorder="1" applyAlignment="1" applyProtection="1">
      <alignment horizontal="left" vertical="center" shrinkToFit="1"/>
      <protection locked="0"/>
    </xf>
    <xf numFmtId="177" fontId="25" fillId="0" borderId="0" xfId="0" applyNumberFormat="1" applyFont="1" applyBorder="1" applyAlignment="1" applyProtection="1">
      <alignment horizontal="center" vertical="center" wrapText="1" shrinkToFit="1"/>
      <protection/>
    </xf>
    <xf numFmtId="0" fontId="25" fillId="0" borderId="0" xfId="0" applyFont="1" applyAlignment="1" applyProtection="1">
      <alignment vertical="center"/>
      <protection/>
    </xf>
    <xf numFmtId="177" fontId="8" fillId="0" borderId="0" xfId="0" applyNumberFormat="1" applyFont="1" applyBorder="1" applyAlignment="1" applyProtection="1">
      <alignment horizontal="right" vertical="center" shrinkToFit="1"/>
      <protection/>
    </xf>
    <xf numFmtId="0" fontId="8" fillId="0" borderId="0" xfId="0" applyFont="1" applyAlignment="1" applyProtection="1">
      <alignment horizontal="right" vertical="center"/>
      <protection/>
    </xf>
    <xf numFmtId="177" fontId="8" fillId="0" borderId="40" xfId="0" applyNumberFormat="1" applyFont="1" applyFill="1" applyBorder="1" applyAlignment="1" applyProtection="1">
      <alignment horizontal="left" vertical="top" wrapText="1"/>
      <protection/>
    </xf>
    <xf numFmtId="177" fontId="28" fillId="0" borderId="0" xfId="0" applyNumberFormat="1" applyFont="1" applyFill="1" applyAlignment="1" applyProtection="1">
      <alignment horizontal="left" vertical="center" wrapText="1"/>
      <protection/>
    </xf>
    <xf numFmtId="177" fontId="22" fillId="0" borderId="0" xfId="0" applyNumberFormat="1" applyFont="1" applyAlignment="1" applyProtection="1">
      <alignment horizontal="left" vertical="center" wrapText="1" shrinkToFit="1"/>
      <protection/>
    </xf>
    <xf numFmtId="0" fontId="23" fillId="0" borderId="0" xfId="0" applyFont="1" applyAlignment="1" applyProtection="1">
      <alignment vertical="center" wrapText="1" shrinkToFit="1"/>
      <protection/>
    </xf>
    <xf numFmtId="0" fontId="83" fillId="4" borderId="131" xfId="0" applyNumberFormat="1" applyFont="1" applyFill="1" applyBorder="1" applyAlignment="1" applyProtection="1">
      <alignment horizontal="center" vertical="center"/>
      <protection/>
    </xf>
    <xf numFmtId="0" fontId="83" fillId="4" borderId="132" xfId="0" applyNumberFormat="1" applyFont="1" applyFill="1" applyBorder="1" applyAlignment="1" applyProtection="1">
      <alignment horizontal="center" vertical="center"/>
      <protection/>
    </xf>
    <xf numFmtId="0" fontId="83" fillId="4" borderId="133" xfId="0" applyNumberFormat="1" applyFont="1" applyFill="1" applyBorder="1" applyAlignment="1" applyProtection="1">
      <alignment horizontal="center" vertical="center"/>
      <protection/>
    </xf>
    <xf numFmtId="0" fontId="83" fillId="34" borderId="131" xfId="0" applyNumberFormat="1" applyFont="1" applyFill="1" applyBorder="1" applyAlignment="1" applyProtection="1">
      <alignment horizontal="center" vertical="center"/>
      <protection/>
    </xf>
    <xf numFmtId="0" fontId="83" fillId="34" borderId="132" xfId="0" applyNumberFormat="1" applyFont="1" applyFill="1" applyBorder="1" applyAlignment="1" applyProtection="1">
      <alignment horizontal="center" vertical="center"/>
      <protection/>
    </xf>
    <xf numFmtId="0" fontId="83" fillId="34" borderId="133" xfId="0" applyNumberFormat="1" applyFont="1" applyFill="1" applyBorder="1" applyAlignment="1" applyProtection="1">
      <alignment horizontal="center" vertical="center"/>
      <protection/>
    </xf>
    <xf numFmtId="0" fontId="83" fillId="37" borderId="134" xfId="0" applyNumberFormat="1" applyFont="1" applyFill="1" applyBorder="1" applyAlignment="1" applyProtection="1">
      <alignment horizontal="center" vertical="center"/>
      <protection/>
    </xf>
    <xf numFmtId="0" fontId="83" fillId="37" borderId="135" xfId="0" applyNumberFormat="1" applyFont="1" applyFill="1" applyBorder="1" applyAlignment="1" applyProtection="1">
      <alignment horizontal="center" vertical="center"/>
      <protection/>
    </xf>
    <xf numFmtId="0" fontId="83" fillId="37" borderId="126" xfId="0" applyNumberFormat="1" applyFont="1" applyFill="1" applyBorder="1" applyAlignment="1" applyProtection="1">
      <alignment horizontal="center" vertical="center"/>
      <protection/>
    </xf>
    <xf numFmtId="0" fontId="83" fillId="37" borderId="136" xfId="0" applyNumberFormat="1" applyFont="1" applyFill="1" applyBorder="1" applyAlignment="1" applyProtection="1">
      <alignment horizontal="center" vertical="center"/>
      <protection/>
    </xf>
    <xf numFmtId="0" fontId="83" fillId="37" borderId="137" xfId="0" applyNumberFormat="1" applyFont="1" applyFill="1" applyBorder="1" applyAlignment="1" applyProtection="1">
      <alignment horizontal="center" vertical="center"/>
      <protection/>
    </xf>
    <xf numFmtId="0" fontId="83" fillId="37" borderId="53" xfId="0" applyNumberFormat="1" applyFont="1" applyFill="1" applyBorder="1" applyAlignment="1" applyProtection="1">
      <alignment horizontal="center" vertical="center"/>
      <protection/>
    </xf>
    <xf numFmtId="0" fontId="83" fillId="36" borderId="131" xfId="0" applyNumberFormat="1" applyFont="1" applyFill="1" applyBorder="1" applyAlignment="1" applyProtection="1">
      <alignment horizontal="center" vertical="center"/>
      <protection/>
    </xf>
    <xf numFmtId="0" fontId="83" fillId="36" borderId="132" xfId="0" applyNumberFormat="1" applyFont="1" applyFill="1" applyBorder="1" applyAlignment="1" applyProtection="1">
      <alignment horizontal="center" vertical="center"/>
      <protection/>
    </xf>
    <xf numFmtId="0" fontId="83" fillId="36" borderId="133" xfId="0" applyNumberFormat="1"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5">
    <dxf>
      <font>
        <color indexed="55"/>
      </font>
    </dxf>
    <dxf>
      <font>
        <color indexed="55"/>
      </font>
    </dxf>
    <dxf>
      <font>
        <color indexed="55"/>
      </font>
    </dxf>
    <dxf>
      <font>
        <color theme="4" tint="0.7999799847602844"/>
      </font>
    </dxf>
    <dxf>
      <font>
        <color indexed="9"/>
      </font>
    </dxf>
    <dxf>
      <font>
        <color indexed="55"/>
      </font>
    </dxf>
    <dxf>
      <font>
        <b/>
        <i val="0"/>
        <strike val="0"/>
        <color rgb="FFFF0000"/>
      </font>
    </dxf>
    <dxf>
      <font>
        <color indexed="9"/>
      </font>
    </dxf>
    <dxf>
      <font>
        <color indexed="55"/>
      </font>
    </dxf>
    <dxf>
      <font>
        <b/>
        <i val="0"/>
        <strike val="0"/>
        <color indexed="10"/>
      </font>
    </dxf>
    <dxf>
      <font>
        <b/>
        <i val="0"/>
        <strike val="0"/>
        <color rgb="FFFF0000"/>
      </font>
      <border/>
    </dxf>
    <dxf>
      <font>
        <color rgb="FF969696"/>
      </font>
      <border/>
    </dxf>
    <dxf>
      <font>
        <color rgb="FFFFFFFF"/>
      </font>
      <border/>
    </dxf>
    <dxf>
      <font>
        <b/>
        <i val="0"/>
        <strike val="0"/>
        <color rgb="FFFF0000"/>
      </font>
      <border/>
    </dxf>
    <dxf>
      <font>
        <color theme="4" tint="0.799979984760284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5</xdr:row>
      <xdr:rowOff>0</xdr:rowOff>
    </xdr:from>
    <xdr:to>
      <xdr:col>3</xdr:col>
      <xdr:colOff>542925</xdr:colOff>
      <xdr:row>5</xdr:row>
      <xdr:rowOff>0</xdr:rowOff>
    </xdr:to>
    <xdr:sp>
      <xdr:nvSpPr>
        <xdr:cNvPr id="1" name="Rectangle 1"/>
        <xdr:cNvSpPr>
          <a:spLocks/>
        </xdr:cNvSpPr>
      </xdr:nvSpPr>
      <xdr:spPr>
        <a:xfrm>
          <a:off x="2038350" y="1171575"/>
          <a:ext cx="352425" cy="0"/>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※1</a:t>
          </a:r>
        </a:p>
      </xdr:txBody>
    </xdr:sp>
    <xdr:clientData/>
  </xdr:twoCellAnchor>
  <xdr:twoCellAnchor>
    <xdr:from>
      <xdr:col>8</xdr:col>
      <xdr:colOff>0</xdr:colOff>
      <xdr:row>5</xdr:row>
      <xdr:rowOff>0</xdr:rowOff>
    </xdr:from>
    <xdr:to>
      <xdr:col>8</xdr:col>
      <xdr:colOff>0</xdr:colOff>
      <xdr:row>5</xdr:row>
      <xdr:rowOff>0</xdr:rowOff>
    </xdr:to>
    <xdr:sp>
      <xdr:nvSpPr>
        <xdr:cNvPr id="2" name="Rectangle 2"/>
        <xdr:cNvSpPr>
          <a:spLocks/>
        </xdr:cNvSpPr>
      </xdr:nvSpPr>
      <xdr:spPr>
        <a:xfrm>
          <a:off x="5324475" y="1171575"/>
          <a:ext cx="0" cy="0"/>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※1</a:t>
          </a:r>
        </a:p>
      </xdr:txBody>
    </xdr:sp>
    <xdr:clientData/>
  </xdr:twoCellAnchor>
  <xdr:twoCellAnchor>
    <xdr:from>
      <xdr:col>8</xdr:col>
      <xdr:colOff>0</xdr:colOff>
      <xdr:row>5</xdr:row>
      <xdr:rowOff>0</xdr:rowOff>
    </xdr:from>
    <xdr:to>
      <xdr:col>8</xdr:col>
      <xdr:colOff>0</xdr:colOff>
      <xdr:row>5</xdr:row>
      <xdr:rowOff>0</xdr:rowOff>
    </xdr:to>
    <xdr:sp>
      <xdr:nvSpPr>
        <xdr:cNvPr id="3" name="Rectangle 3"/>
        <xdr:cNvSpPr>
          <a:spLocks/>
        </xdr:cNvSpPr>
      </xdr:nvSpPr>
      <xdr:spPr>
        <a:xfrm>
          <a:off x="5324475" y="1171575"/>
          <a:ext cx="0" cy="0"/>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(A)</a:t>
          </a:r>
        </a:p>
      </xdr:txBody>
    </xdr:sp>
    <xdr:clientData/>
  </xdr:twoCellAnchor>
  <xdr:twoCellAnchor>
    <xdr:from>
      <xdr:col>11</xdr:col>
      <xdr:colOff>76200</xdr:colOff>
      <xdr:row>48</xdr:row>
      <xdr:rowOff>9525</xdr:rowOff>
    </xdr:from>
    <xdr:to>
      <xdr:col>11</xdr:col>
      <xdr:colOff>390525</xdr:colOff>
      <xdr:row>48</xdr:row>
      <xdr:rowOff>209550</xdr:rowOff>
    </xdr:to>
    <xdr:sp>
      <xdr:nvSpPr>
        <xdr:cNvPr id="4" name="Rectangle 4"/>
        <xdr:cNvSpPr>
          <a:spLocks/>
        </xdr:cNvSpPr>
      </xdr:nvSpPr>
      <xdr:spPr>
        <a:xfrm>
          <a:off x="7486650" y="11830050"/>
          <a:ext cx="31432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（Ａ）</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0</xdr:colOff>
      <xdr:row>62</xdr:row>
      <xdr:rowOff>0</xdr:rowOff>
    </xdr:from>
    <xdr:to>
      <xdr:col>12</xdr:col>
      <xdr:colOff>257175</xdr:colOff>
      <xdr:row>62</xdr:row>
      <xdr:rowOff>0</xdr:rowOff>
    </xdr:to>
    <xdr:sp>
      <xdr:nvSpPr>
        <xdr:cNvPr id="5" name="Rectangle 5"/>
        <xdr:cNvSpPr>
          <a:spLocks/>
        </xdr:cNvSpPr>
      </xdr:nvSpPr>
      <xdr:spPr>
        <a:xfrm>
          <a:off x="8105775" y="15963900"/>
          <a:ext cx="257175" cy="0"/>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(C)</a:t>
          </a:r>
        </a:p>
      </xdr:txBody>
    </xdr:sp>
    <xdr:clientData/>
  </xdr:twoCellAnchor>
  <xdr:twoCellAnchor>
    <xdr:from>
      <xdr:col>5</xdr:col>
      <xdr:colOff>66675</xdr:colOff>
      <xdr:row>11</xdr:row>
      <xdr:rowOff>28575</xdr:rowOff>
    </xdr:from>
    <xdr:to>
      <xdr:col>5</xdr:col>
      <xdr:colOff>447675</xdr:colOff>
      <xdr:row>11</xdr:row>
      <xdr:rowOff>209550</xdr:rowOff>
    </xdr:to>
    <xdr:sp>
      <xdr:nvSpPr>
        <xdr:cNvPr id="6" name="Rectangle 6"/>
        <xdr:cNvSpPr>
          <a:spLocks/>
        </xdr:cNvSpPr>
      </xdr:nvSpPr>
      <xdr:spPr>
        <a:xfrm>
          <a:off x="3305175" y="2686050"/>
          <a:ext cx="38100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１</a:t>
          </a:r>
        </a:p>
      </xdr:txBody>
    </xdr:sp>
    <xdr:clientData/>
  </xdr:twoCellAnchor>
  <xdr:twoCellAnchor>
    <xdr:from>
      <xdr:col>12</xdr:col>
      <xdr:colOff>0</xdr:colOff>
      <xdr:row>11</xdr:row>
      <xdr:rowOff>0</xdr:rowOff>
    </xdr:from>
    <xdr:to>
      <xdr:col>12</xdr:col>
      <xdr:colOff>0</xdr:colOff>
      <xdr:row>11</xdr:row>
      <xdr:rowOff>142875</xdr:rowOff>
    </xdr:to>
    <xdr:sp>
      <xdr:nvSpPr>
        <xdr:cNvPr id="7" name="Rectangle 7"/>
        <xdr:cNvSpPr>
          <a:spLocks/>
        </xdr:cNvSpPr>
      </xdr:nvSpPr>
      <xdr:spPr>
        <a:xfrm>
          <a:off x="8105775" y="2657475"/>
          <a:ext cx="0" cy="142875"/>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※2</a:t>
          </a:r>
        </a:p>
      </xdr:txBody>
    </xdr:sp>
    <xdr:clientData/>
  </xdr:twoCellAnchor>
  <xdr:twoCellAnchor>
    <xdr:from>
      <xdr:col>14</xdr:col>
      <xdr:colOff>0</xdr:colOff>
      <xdr:row>61</xdr:row>
      <xdr:rowOff>19050</xdr:rowOff>
    </xdr:from>
    <xdr:to>
      <xdr:col>14</xdr:col>
      <xdr:colOff>295275</xdr:colOff>
      <xdr:row>62</xdr:row>
      <xdr:rowOff>0</xdr:rowOff>
    </xdr:to>
    <xdr:sp>
      <xdr:nvSpPr>
        <xdr:cNvPr id="8" name="Rectangle 8"/>
        <xdr:cNvSpPr>
          <a:spLocks/>
        </xdr:cNvSpPr>
      </xdr:nvSpPr>
      <xdr:spPr>
        <a:xfrm>
          <a:off x="9496425" y="15668625"/>
          <a:ext cx="295275" cy="2952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ａ</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28575</xdr:colOff>
      <xdr:row>11</xdr:row>
      <xdr:rowOff>9525</xdr:rowOff>
    </xdr:from>
    <xdr:to>
      <xdr:col>3</xdr:col>
      <xdr:colOff>409575</xdr:colOff>
      <xdr:row>11</xdr:row>
      <xdr:rowOff>190500</xdr:rowOff>
    </xdr:to>
    <xdr:sp>
      <xdr:nvSpPr>
        <xdr:cNvPr id="9" name="Rectangle 10"/>
        <xdr:cNvSpPr>
          <a:spLocks/>
        </xdr:cNvSpPr>
      </xdr:nvSpPr>
      <xdr:spPr>
        <a:xfrm>
          <a:off x="1876425" y="2667000"/>
          <a:ext cx="38100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２</a:t>
          </a:r>
        </a:p>
      </xdr:txBody>
    </xdr:sp>
    <xdr:clientData/>
  </xdr:twoCellAnchor>
  <xdr:twoCellAnchor>
    <xdr:from>
      <xdr:col>2</xdr:col>
      <xdr:colOff>28575</xdr:colOff>
      <xdr:row>52</xdr:row>
      <xdr:rowOff>38100</xdr:rowOff>
    </xdr:from>
    <xdr:to>
      <xdr:col>5</xdr:col>
      <xdr:colOff>0</xdr:colOff>
      <xdr:row>57</xdr:row>
      <xdr:rowOff>19050</xdr:rowOff>
    </xdr:to>
    <xdr:sp>
      <xdr:nvSpPr>
        <xdr:cNvPr id="10" name="Line 11"/>
        <xdr:cNvSpPr>
          <a:spLocks/>
        </xdr:cNvSpPr>
      </xdr:nvSpPr>
      <xdr:spPr>
        <a:xfrm>
          <a:off x="1181100" y="12858750"/>
          <a:ext cx="2057400" cy="1552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59</xdr:row>
      <xdr:rowOff>9525</xdr:rowOff>
    </xdr:from>
    <xdr:to>
      <xdr:col>5</xdr:col>
      <xdr:colOff>19050</xdr:colOff>
      <xdr:row>60</xdr:row>
      <xdr:rowOff>285750</xdr:rowOff>
    </xdr:to>
    <xdr:sp>
      <xdr:nvSpPr>
        <xdr:cNvPr id="11" name="Line 12"/>
        <xdr:cNvSpPr>
          <a:spLocks/>
        </xdr:cNvSpPr>
      </xdr:nvSpPr>
      <xdr:spPr>
        <a:xfrm>
          <a:off x="1152525" y="15030450"/>
          <a:ext cx="210502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8</xdr:row>
      <xdr:rowOff>38100</xdr:rowOff>
    </xdr:from>
    <xdr:to>
      <xdr:col>10</xdr:col>
      <xdr:colOff>676275</xdr:colOff>
      <xdr:row>47</xdr:row>
      <xdr:rowOff>180975</xdr:rowOff>
    </xdr:to>
    <xdr:sp>
      <xdr:nvSpPr>
        <xdr:cNvPr id="12" name="直線コネクタ 12"/>
        <xdr:cNvSpPr>
          <a:spLocks/>
        </xdr:cNvSpPr>
      </xdr:nvSpPr>
      <xdr:spPr>
        <a:xfrm flipH="1">
          <a:off x="1838325" y="1952625"/>
          <a:ext cx="5553075" cy="9801225"/>
        </a:xfrm>
        <a:prstGeom prst="line">
          <a:avLst/>
        </a:prstGeom>
        <a:noFill/>
        <a:ln w="57150" cmpd="sng">
          <a:solidFill>
            <a:srgbClr val="BE4B4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50</xdr:row>
      <xdr:rowOff>228600</xdr:rowOff>
    </xdr:from>
    <xdr:to>
      <xdr:col>14</xdr:col>
      <xdr:colOff>685800</xdr:colOff>
      <xdr:row>61</xdr:row>
      <xdr:rowOff>266700</xdr:rowOff>
    </xdr:to>
    <xdr:sp>
      <xdr:nvSpPr>
        <xdr:cNvPr id="13" name="直線コネクタ 13"/>
        <xdr:cNvSpPr>
          <a:spLocks/>
        </xdr:cNvSpPr>
      </xdr:nvSpPr>
      <xdr:spPr>
        <a:xfrm flipH="1">
          <a:off x="381000" y="12430125"/>
          <a:ext cx="9801225" cy="3486150"/>
        </a:xfrm>
        <a:prstGeom prst="line">
          <a:avLst/>
        </a:prstGeom>
        <a:noFill/>
        <a:ln w="57150" cmpd="sng">
          <a:solidFill>
            <a:srgbClr val="BE4B4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1</xdr:row>
      <xdr:rowOff>104775</xdr:rowOff>
    </xdr:from>
    <xdr:to>
      <xdr:col>10</xdr:col>
      <xdr:colOff>390525</xdr:colOff>
      <xdr:row>2</xdr:row>
      <xdr:rowOff>190500</xdr:rowOff>
    </xdr:to>
    <xdr:sp>
      <xdr:nvSpPr>
        <xdr:cNvPr id="1" name="右矢印 3"/>
        <xdr:cNvSpPr>
          <a:spLocks/>
        </xdr:cNvSpPr>
      </xdr:nvSpPr>
      <xdr:spPr>
        <a:xfrm>
          <a:off x="7734300" y="495300"/>
          <a:ext cx="2352675" cy="333375"/>
        </a:xfrm>
        <a:prstGeom prst="rightArrow">
          <a:avLst>
            <a:gd name="adj" fmla="val 4298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4</xdr:row>
      <xdr:rowOff>323850</xdr:rowOff>
    </xdr:from>
    <xdr:to>
      <xdr:col>12</xdr:col>
      <xdr:colOff>38100</xdr:colOff>
      <xdr:row>5</xdr:row>
      <xdr:rowOff>561975</xdr:rowOff>
    </xdr:to>
    <xdr:sp>
      <xdr:nvSpPr>
        <xdr:cNvPr id="1" name="吹き出し: 四角形 1"/>
        <xdr:cNvSpPr>
          <a:spLocks/>
        </xdr:cNvSpPr>
      </xdr:nvSpPr>
      <xdr:spPr>
        <a:xfrm>
          <a:off x="2581275" y="1466850"/>
          <a:ext cx="4505325" cy="762000"/>
        </a:xfrm>
        <a:prstGeom prst="wedgeRectCallout">
          <a:avLst>
            <a:gd name="adj1" fmla="val -19930"/>
            <a:gd name="adj2" fmla="val -89717"/>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行目」には数式が入っているので、</a:t>
          </a:r>
          <a:r>
            <a:rPr lang="en-US" cap="none" sz="1100" b="0" i="0" u="none" baseline="0">
              <a:solidFill>
                <a:srgbClr val="000000"/>
              </a:solidFill>
            </a:rPr>
            <a:t>
</a:t>
          </a:r>
          <a:r>
            <a:rPr lang="en-US" cap="none" sz="2000" b="1" i="0" u="none" baseline="0">
              <a:solidFill>
                <a:srgbClr val="FF0000"/>
              </a:solidFill>
              <a:latin typeface="ＭＳ Ｐゴシック"/>
              <a:ea typeface="ＭＳ Ｐゴシック"/>
              <a:cs typeface="ＭＳ Ｐゴシック"/>
            </a:rPr>
            <a:t>　</a:t>
          </a:r>
          <a:r>
            <a:rPr lang="en-US" cap="none" sz="2000" b="1" i="0" u="sng" baseline="0">
              <a:solidFill>
                <a:srgbClr val="FF0000"/>
              </a:solidFill>
              <a:latin typeface="ＭＳ Ｐゴシック"/>
              <a:ea typeface="ＭＳ Ｐゴシック"/>
              <a:cs typeface="ＭＳ Ｐゴシック"/>
            </a:rPr>
            <a:t>絶対に消去・修正はしないでください。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75"/>
  <sheetViews>
    <sheetView view="pageBreakPreview" zoomScale="85" zoomScaleNormal="75" zoomScaleSheetLayoutView="85" zoomScalePageLayoutView="0" workbookViewId="0" topLeftCell="A1">
      <selection activeCell="S7" sqref="S7"/>
    </sheetView>
  </sheetViews>
  <sheetFormatPr defaultColWidth="9.00390625" defaultRowHeight="13.5"/>
  <cols>
    <col min="1" max="1" width="4.875" style="34" customWidth="1"/>
    <col min="2" max="2" width="10.25390625" style="34" customWidth="1"/>
    <col min="3" max="16" width="9.125" style="34" customWidth="1"/>
    <col min="17" max="20" width="9.00390625" style="34" customWidth="1"/>
    <col min="21" max="21" width="14.75390625" style="34" customWidth="1"/>
    <col min="22" max="16384" width="9.00390625" style="34" customWidth="1"/>
  </cols>
  <sheetData>
    <row r="1" ht="14.25" thickBot="1">
      <c r="K1" s="35"/>
    </row>
    <row r="2" spans="1:21" ht="19.5" customHeight="1" thickBot="1">
      <c r="A2" s="36"/>
      <c r="B2" s="36"/>
      <c r="C2" s="37"/>
      <c r="D2" s="37"/>
      <c r="E2" s="37"/>
      <c r="F2" s="37"/>
      <c r="G2" s="33"/>
      <c r="H2" s="38"/>
      <c r="I2" s="39"/>
      <c r="J2" s="288" t="s">
        <v>44</v>
      </c>
      <c r="K2" s="289"/>
      <c r="L2" s="299"/>
      <c r="M2" s="285"/>
      <c r="N2" s="40"/>
      <c r="O2" s="286" t="s">
        <v>45</v>
      </c>
      <c r="P2" s="287"/>
      <c r="T2" s="294" t="s">
        <v>44</v>
      </c>
      <c r="U2" s="294"/>
    </row>
    <row r="3" spans="1:21" ht="19.5" customHeight="1">
      <c r="A3" s="37"/>
      <c r="B3" s="295" t="s">
        <v>112</v>
      </c>
      <c r="C3" s="296"/>
      <c r="D3" s="296"/>
      <c r="E3" s="296"/>
      <c r="F3" s="296"/>
      <c r="G3" s="296"/>
      <c r="H3" s="296"/>
      <c r="I3" s="296"/>
      <c r="J3" s="290" t="s">
        <v>0</v>
      </c>
      <c r="K3" s="291"/>
      <c r="L3" s="282" t="e">
        <f>VLOOKUP(L2,T3:U49,2)</f>
        <v>#N/A</v>
      </c>
      <c r="M3" s="283"/>
      <c r="N3" s="284"/>
      <c r="O3" s="284"/>
      <c r="P3" s="285"/>
      <c r="T3" s="86">
        <v>1</v>
      </c>
      <c r="U3" s="2" t="s">
        <v>62</v>
      </c>
    </row>
    <row r="4" spans="1:21" ht="19.5" customHeight="1">
      <c r="A4" s="41"/>
      <c r="B4" s="296"/>
      <c r="C4" s="296"/>
      <c r="D4" s="296"/>
      <c r="E4" s="296"/>
      <c r="F4" s="296"/>
      <c r="G4" s="296"/>
      <c r="H4" s="296"/>
      <c r="I4" s="296"/>
      <c r="J4" s="292" t="s">
        <v>1</v>
      </c>
      <c r="K4" s="293"/>
      <c r="L4" s="223"/>
      <c r="M4" s="224"/>
      <c r="N4" s="224"/>
      <c r="O4" s="224"/>
      <c r="P4" s="225"/>
      <c r="T4" s="86">
        <v>2</v>
      </c>
      <c r="U4" s="2" t="s">
        <v>67</v>
      </c>
    </row>
    <row r="5" spans="1:21" ht="19.5" customHeight="1">
      <c r="A5" s="42"/>
      <c r="B5" s="296"/>
      <c r="C5" s="296"/>
      <c r="D5" s="296"/>
      <c r="E5" s="296"/>
      <c r="F5" s="296"/>
      <c r="G5" s="296"/>
      <c r="H5" s="296"/>
      <c r="I5" s="296"/>
      <c r="J5" s="292" t="s">
        <v>2</v>
      </c>
      <c r="K5" s="293"/>
      <c r="L5" s="223"/>
      <c r="M5" s="224"/>
      <c r="N5" s="224"/>
      <c r="O5" s="224"/>
      <c r="P5" s="225"/>
      <c r="T5" s="86">
        <v>3</v>
      </c>
      <c r="U5" s="2" t="s">
        <v>74</v>
      </c>
    </row>
    <row r="6" spans="1:21" ht="19.5" customHeight="1" thickBot="1">
      <c r="A6" s="42"/>
      <c r="B6" s="42"/>
      <c r="C6" s="236" t="s">
        <v>110</v>
      </c>
      <c r="D6" s="236"/>
      <c r="E6" s="236"/>
      <c r="F6" s="236"/>
      <c r="G6" s="236"/>
      <c r="H6" s="236"/>
      <c r="I6" s="237"/>
      <c r="J6" s="212" t="s">
        <v>3</v>
      </c>
      <c r="K6" s="213"/>
      <c r="L6" s="223"/>
      <c r="M6" s="224"/>
      <c r="N6" s="224"/>
      <c r="O6" s="224"/>
      <c r="P6" s="225"/>
      <c r="T6" s="86">
        <v>4</v>
      </c>
      <c r="U6" s="2" t="s">
        <v>82</v>
      </c>
    </row>
    <row r="7" spans="1:21" ht="19.5" customHeight="1" thickBot="1">
      <c r="A7" s="42"/>
      <c r="B7" s="43" t="s">
        <v>4</v>
      </c>
      <c r="C7" s="44"/>
      <c r="D7" s="45" t="s">
        <v>5</v>
      </c>
      <c r="E7" s="46"/>
      <c r="F7" s="46"/>
      <c r="G7" s="47"/>
      <c r="H7" s="48"/>
      <c r="I7" s="48"/>
      <c r="J7" s="214" t="s">
        <v>6</v>
      </c>
      <c r="K7" s="215"/>
      <c r="L7" s="220"/>
      <c r="M7" s="221"/>
      <c r="N7" s="221"/>
      <c r="O7" s="221"/>
      <c r="P7" s="222"/>
      <c r="T7" s="86">
        <v>5</v>
      </c>
      <c r="U7" s="2" t="s">
        <v>91</v>
      </c>
    </row>
    <row r="8" spans="1:21" s="51" customFormat="1" ht="19.5" customHeight="1">
      <c r="A8" s="49" t="s">
        <v>46</v>
      </c>
      <c r="B8" s="50"/>
      <c r="C8" s="50"/>
      <c r="D8" s="50"/>
      <c r="E8" s="50"/>
      <c r="F8" s="50"/>
      <c r="G8" s="50"/>
      <c r="H8" s="50"/>
      <c r="I8" s="50"/>
      <c r="J8" s="50"/>
      <c r="T8" s="86">
        <v>6</v>
      </c>
      <c r="U8" s="2" t="s">
        <v>96</v>
      </c>
    </row>
    <row r="9" spans="1:21" s="51" customFormat="1" ht="19.5" customHeight="1">
      <c r="A9" s="52"/>
      <c r="B9" s="205" t="s">
        <v>7</v>
      </c>
      <c r="C9" s="206"/>
      <c r="D9" s="232" t="s">
        <v>8</v>
      </c>
      <c r="E9" s="233"/>
      <c r="F9" s="226" t="s">
        <v>47</v>
      </c>
      <c r="G9" s="227"/>
      <c r="H9" s="199" t="s">
        <v>48</v>
      </c>
      <c r="I9" s="297"/>
      <c r="J9" s="199" t="s">
        <v>58</v>
      </c>
      <c r="K9" s="200"/>
      <c r="L9" s="216" t="s">
        <v>9</v>
      </c>
      <c r="M9" s="217"/>
      <c r="T9" s="86">
        <v>7</v>
      </c>
      <c r="U9" s="2" t="s">
        <v>101</v>
      </c>
    </row>
    <row r="10" spans="1:21" s="51" customFormat="1" ht="19.5" customHeight="1">
      <c r="A10" s="52"/>
      <c r="B10" s="207"/>
      <c r="C10" s="208"/>
      <c r="D10" s="234"/>
      <c r="E10" s="235"/>
      <c r="F10" s="228"/>
      <c r="G10" s="229"/>
      <c r="H10" s="201"/>
      <c r="I10" s="298"/>
      <c r="J10" s="201"/>
      <c r="K10" s="202"/>
      <c r="L10" s="218"/>
      <c r="M10" s="219"/>
      <c r="T10" s="86">
        <v>8</v>
      </c>
      <c r="U10" s="4" t="s">
        <v>60</v>
      </c>
    </row>
    <row r="11" spans="1:21" s="51" customFormat="1" ht="19.5" customHeight="1">
      <c r="A11" s="52"/>
      <c r="B11" s="209"/>
      <c r="C11" s="208"/>
      <c r="D11" s="218"/>
      <c r="E11" s="235"/>
      <c r="F11" s="228"/>
      <c r="G11" s="229"/>
      <c r="H11" s="201"/>
      <c r="I11" s="298"/>
      <c r="J11" s="201"/>
      <c r="K11" s="202"/>
      <c r="L11" s="218"/>
      <c r="M11" s="219"/>
      <c r="T11" s="86">
        <v>9</v>
      </c>
      <c r="U11" s="2" t="s">
        <v>61</v>
      </c>
    </row>
    <row r="12" spans="1:21" s="51" customFormat="1" ht="19.5" customHeight="1" thickBot="1">
      <c r="A12" s="52"/>
      <c r="B12" s="210"/>
      <c r="C12" s="211"/>
      <c r="D12" s="218"/>
      <c r="E12" s="235"/>
      <c r="F12" s="230"/>
      <c r="G12" s="231"/>
      <c r="H12" s="201"/>
      <c r="I12" s="298"/>
      <c r="J12" s="203"/>
      <c r="K12" s="204"/>
      <c r="L12" s="218"/>
      <c r="M12" s="219"/>
      <c r="T12" s="86">
        <v>10</v>
      </c>
      <c r="U12" s="2" t="s">
        <v>63</v>
      </c>
    </row>
    <row r="13" spans="1:21" s="51" customFormat="1" ht="19.5" customHeight="1" thickBot="1" thickTop="1">
      <c r="A13" s="52"/>
      <c r="B13" s="260" t="s">
        <v>10</v>
      </c>
      <c r="C13" s="261"/>
      <c r="D13" s="262" t="s">
        <v>11</v>
      </c>
      <c r="E13" s="263"/>
      <c r="F13" s="241"/>
      <c r="G13" s="195"/>
      <c r="H13" s="187"/>
      <c r="I13" s="195"/>
      <c r="J13" s="183"/>
      <c r="K13" s="184"/>
      <c r="L13" s="191">
        <f aca="true" t="shared" si="0" ref="L13:L49">SUM(F13:K13)</f>
        <v>0</v>
      </c>
      <c r="M13" s="192"/>
      <c r="T13" s="86">
        <v>11</v>
      </c>
      <c r="U13" s="2" t="s">
        <v>64</v>
      </c>
    </row>
    <row r="14" spans="1:21" s="51" customFormat="1" ht="19.5" customHeight="1" thickTop="1">
      <c r="A14" s="52"/>
      <c r="B14" s="257"/>
      <c r="C14" s="256"/>
      <c r="D14" s="266" t="s">
        <v>12</v>
      </c>
      <c r="E14" s="267"/>
      <c r="F14" s="240"/>
      <c r="G14" s="280"/>
      <c r="H14" s="193"/>
      <c r="I14" s="194"/>
      <c r="J14" s="187"/>
      <c r="K14" s="188"/>
      <c r="L14" s="177">
        <f t="shared" si="0"/>
        <v>0</v>
      </c>
      <c r="M14" s="178"/>
      <c r="T14" s="86">
        <v>12</v>
      </c>
      <c r="U14" s="2" t="s">
        <v>68</v>
      </c>
    </row>
    <row r="15" spans="1:21" s="51" customFormat="1" ht="19.5" customHeight="1" thickBot="1">
      <c r="A15" s="52"/>
      <c r="B15" s="257"/>
      <c r="C15" s="256"/>
      <c r="D15" s="266" t="s">
        <v>13</v>
      </c>
      <c r="E15" s="267"/>
      <c r="F15" s="246"/>
      <c r="G15" s="281"/>
      <c r="H15" s="181"/>
      <c r="I15" s="196"/>
      <c r="J15" s="181"/>
      <c r="K15" s="182"/>
      <c r="L15" s="177">
        <f t="shared" si="0"/>
        <v>0</v>
      </c>
      <c r="M15" s="178"/>
      <c r="T15" s="86">
        <v>13</v>
      </c>
      <c r="U15" s="2" t="s">
        <v>75</v>
      </c>
    </row>
    <row r="16" spans="1:21" s="51" customFormat="1" ht="19.5" customHeight="1" thickBot="1" thickTop="1">
      <c r="A16" s="52"/>
      <c r="B16" s="258"/>
      <c r="C16" s="259"/>
      <c r="D16" s="264" t="s">
        <v>9</v>
      </c>
      <c r="E16" s="265"/>
      <c r="F16" s="247">
        <f>SUM(F13:G15)</f>
        <v>0</v>
      </c>
      <c r="G16" s="248"/>
      <c r="H16" s="197">
        <f>SUM(H13:I15)</f>
        <v>0</v>
      </c>
      <c r="I16" s="198"/>
      <c r="J16" s="189">
        <f>SUM(J13:K15)</f>
        <v>0</v>
      </c>
      <c r="K16" s="190"/>
      <c r="L16" s="179">
        <f t="shared" si="0"/>
        <v>0</v>
      </c>
      <c r="M16" s="180"/>
      <c r="T16" s="86">
        <v>14</v>
      </c>
      <c r="U16" s="2" t="s">
        <v>83</v>
      </c>
    </row>
    <row r="17" spans="1:21" s="51" customFormat="1" ht="19.5" customHeight="1" thickBot="1" thickTop="1">
      <c r="A17" s="52"/>
      <c r="B17" s="260" t="s">
        <v>14</v>
      </c>
      <c r="C17" s="261"/>
      <c r="D17" s="272" t="s">
        <v>11</v>
      </c>
      <c r="E17" s="273"/>
      <c r="F17" s="241"/>
      <c r="G17" s="195"/>
      <c r="H17" s="187"/>
      <c r="I17" s="195"/>
      <c r="J17" s="183"/>
      <c r="K17" s="184"/>
      <c r="L17" s="185">
        <f t="shared" si="0"/>
        <v>0</v>
      </c>
      <c r="M17" s="186"/>
      <c r="T17" s="86">
        <v>15</v>
      </c>
      <c r="U17" s="2" t="s">
        <v>92</v>
      </c>
    </row>
    <row r="18" spans="1:21" s="51" customFormat="1" ht="19.5" customHeight="1" thickTop="1">
      <c r="A18" s="52"/>
      <c r="B18" s="257"/>
      <c r="C18" s="256"/>
      <c r="D18" s="266" t="s">
        <v>12</v>
      </c>
      <c r="E18" s="267"/>
      <c r="F18" s="240"/>
      <c r="G18" s="280"/>
      <c r="H18" s="193"/>
      <c r="I18" s="194"/>
      <c r="J18" s="187"/>
      <c r="K18" s="188"/>
      <c r="L18" s="177">
        <f t="shared" si="0"/>
        <v>0</v>
      </c>
      <c r="M18" s="178"/>
      <c r="T18" s="86">
        <v>16</v>
      </c>
      <c r="U18" s="2" t="s">
        <v>97</v>
      </c>
    </row>
    <row r="19" spans="1:21" s="51" customFormat="1" ht="19.5" customHeight="1" thickBot="1">
      <c r="A19" s="52"/>
      <c r="B19" s="257"/>
      <c r="C19" s="256"/>
      <c r="D19" s="266" t="s">
        <v>13</v>
      </c>
      <c r="E19" s="267"/>
      <c r="F19" s="246"/>
      <c r="G19" s="281"/>
      <c r="H19" s="181"/>
      <c r="I19" s="196"/>
      <c r="J19" s="181"/>
      <c r="K19" s="182"/>
      <c r="L19" s="177">
        <f t="shared" si="0"/>
        <v>0</v>
      </c>
      <c r="M19" s="178"/>
      <c r="T19" s="86">
        <v>17</v>
      </c>
      <c r="U19" s="2" t="s">
        <v>102</v>
      </c>
    </row>
    <row r="20" spans="1:21" s="51" customFormat="1" ht="19.5" customHeight="1" thickBot="1" thickTop="1">
      <c r="A20" s="52"/>
      <c r="B20" s="258"/>
      <c r="C20" s="259"/>
      <c r="D20" s="264" t="s">
        <v>9</v>
      </c>
      <c r="E20" s="265"/>
      <c r="F20" s="247">
        <f>SUM(F17:G19)</f>
        <v>0</v>
      </c>
      <c r="G20" s="248"/>
      <c r="H20" s="197">
        <f>SUM(H17:I19)</f>
        <v>0</v>
      </c>
      <c r="I20" s="198"/>
      <c r="J20" s="189">
        <f>SUM(J17:K19)</f>
        <v>0</v>
      </c>
      <c r="K20" s="190"/>
      <c r="L20" s="179">
        <f t="shared" si="0"/>
        <v>0</v>
      </c>
      <c r="M20" s="180"/>
      <c r="T20" s="86">
        <v>18</v>
      </c>
      <c r="U20" s="2" t="s">
        <v>65</v>
      </c>
    </row>
    <row r="21" spans="1:21" s="51" customFormat="1" ht="19.5" customHeight="1" thickBot="1" thickTop="1">
      <c r="A21" s="52"/>
      <c r="B21" s="260" t="s">
        <v>15</v>
      </c>
      <c r="C21" s="261"/>
      <c r="D21" s="272" t="s">
        <v>11</v>
      </c>
      <c r="E21" s="273"/>
      <c r="F21" s="241"/>
      <c r="G21" s="195"/>
      <c r="H21" s="187"/>
      <c r="I21" s="195"/>
      <c r="J21" s="183"/>
      <c r="K21" s="184"/>
      <c r="L21" s="185">
        <f t="shared" si="0"/>
        <v>0</v>
      </c>
      <c r="M21" s="186"/>
      <c r="T21" s="86">
        <v>19</v>
      </c>
      <c r="U21" s="2" t="s">
        <v>66</v>
      </c>
    </row>
    <row r="22" spans="1:21" s="51" customFormat="1" ht="19.5" customHeight="1" thickTop="1">
      <c r="A22" s="52"/>
      <c r="B22" s="257"/>
      <c r="C22" s="256"/>
      <c r="D22" s="266" t="s">
        <v>12</v>
      </c>
      <c r="E22" s="267"/>
      <c r="F22" s="240"/>
      <c r="G22" s="280"/>
      <c r="H22" s="193"/>
      <c r="I22" s="194"/>
      <c r="J22" s="187"/>
      <c r="K22" s="188"/>
      <c r="L22" s="177">
        <f t="shared" si="0"/>
        <v>0</v>
      </c>
      <c r="M22" s="178"/>
      <c r="T22" s="86">
        <v>20</v>
      </c>
      <c r="U22" s="2" t="s">
        <v>69</v>
      </c>
    </row>
    <row r="23" spans="1:21" s="51" customFormat="1" ht="19.5" customHeight="1" thickBot="1">
      <c r="A23" s="52"/>
      <c r="B23" s="257"/>
      <c r="C23" s="256"/>
      <c r="D23" s="266" t="s">
        <v>13</v>
      </c>
      <c r="E23" s="267"/>
      <c r="F23" s="246"/>
      <c r="G23" s="281"/>
      <c r="H23" s="181"/>
      <c r="I23" s="196"/>
      <c r="J23" s="181"/>
      <c r="K23" s="182"/>
      <c r="L23" s="177">
        <f t="shared" si="0"/>
        <v>0</v>
      </c>
      <c r="M23" s="178"/>
      <c r="T23" s="86">
        <v>21</v>
      </c>
      <c r="U23" s="2" t="s">
        <v>70</v>
      </c>
    </row>
    <row r="24" spans="1:21" s="51" customFormat="1" ht="19.5" customHeight="1" thickBot="1" thickTop="1">
      <c r="A24" s="52"/>
      <c r="B24" s="258"/>
      <c r="C24" s="259"/>
      <c r="D24" s="268" t="s">
        <v>9</v>
      </c>
      <c r="E24" s="269"/>
      <c r="F24" s="247">
        <f>SUM(F21:G23)</f>
        <v>0</v>
      </c>
      <c r="G24" s="248"/>
      <c r="H24" s="197">
        <f>SUM(H21:I23)</f>
        <v>0</v>
      </c>
      <c r="I24" s="198"/>
      <c r="J24" s="189">
        <f>SUM(J21:K23)</f>
        <v>0</v>
      </c>
      <c r="K24" s="190"/>
      <c r="L24" s="238">
        <f t="shared" si="0"/>
        <v>0</v>
      </c>
      <c r="M24" s="239"/>
      <c r="T24" s="86">
        <v>22</v>
      </c>
      <c r="U24" s="2" t="s">
        <v>71</v>
      </c>
    </row>
    <row r="25" spans="1:21" s="51" customFormat="1" ht="19.5" customHeight="1" thickBot="1" thickTop="1">
      <c r="A25" s="52"/>
      <c r="B25" s="260" t="s">
        <v>16</v>
      </c>
      <c r="C25" s="261"/>
      <c r="D25" s="262" t="s">
        <v>11</v>
      </c>
      <c r="E25" s="263"/>
      <c r="F25" s="241"/>
      <c r="G25" s="242"/>
      <c r="H25" s="187"/>
      <c r="I25" s="195"/>
      <c r="J25" s="183"/>
      <c r="K25" s="184"/>
      <c r="L25" s="191">
        <f t="shared" si="0"/>
        <v>0</v>
      </c>
      <c r="M25" s="192"/>
      <c r="T25" s="86">
        <v>23</v>
      </c>
      <c r="U25" s="2" t="s">
        <v>76</v>
      </c>
    </row>
    <row r="26" spans="1:21" s="51" customFormat="1" ht="19.5" customHeight="1" thickTop="1">
      <c r="A26" s="52"/>
      <c r="B26" s="257"/>
      <c r="C26" s="256"/>
      <c r="D26" s="266" t="s">
        <v>12</v>
      </c>
      <c r="E26" s="267"/>
      <c r="F26" s="240"/>
      <c r="G26" s="194"/>
      <c r="H26" s="193"/>
      <c r="I26" s="194"/>
      <c r="J26" s="187"/>
      <c r="K26" s="188"/>
      <c r="L26" s="177">
        <f t="shared" si="0"/>
        <v>0</v>
      </c>
      <c r="M26" s="178"/>
      <c r="T26" s="86">
        <v>24</v>
      </c>
      <c r="U26" s="2" t="s">
        <v>84</v>
      </c>
    </row>
    <row r="27" spans="1:21" s="51" customFormat="1" ht="19.5" customHeight="1" thickBot="1">
      <c r="A27" s="52"/>
      <c r="B27" s="257"/>
      <c r="C27" s="256"/>
      <c r="D27" s="266" t="s">
        <v>13</v>
      </c>
      <c r="E27" s="267"/>
      <c r="F27" s="246"/>
      <c r="G27" s="196"/>
      <c r="H27" s="181"/>
      <c r="I27" s="196"/>
      <c r="J27" s="181"/>
      <c r="K27" s="182"/>
      <c r="L27" s="177">
        <f t="shared" si="0"/>
        <v>0</v>
      </c>
      <c r="M27" s="178"/>
      <c r="T27" s="86">
        <v>25</v>
      </c>
      <c r="U27" s="2" t="s">
        <v>93</v>
      </c>
    </row>
    <row r="28" spans="1:21" s="51" customFormat="1" ht="19.5" customHeight="1" thickBot="1" thickTop="1">
      <c r="A28" s="52"/>
      <c r="B28" s="258"/>
      <c r="C28" s="259"/>
      <c r="D28" s="264" t="s">
        <v>9</v>
      </c>
      <c r="E28" s="265"/>
      <c r="F28" s="247">
        <f>SUM(F25:G27)</f>
        <v>0</v>
      </c>
      <c r="G28" s="248"/>
      <c r="H28" s="197">
        <f>SUM(H25:I27)</f>
        <v>0</v>
      </c>
      <c r="I28" s="198"/>
      <c r="J28" s="189">
        <f>SUM(J25:K27)</f>
        <v>0</v>
      </c>
      <c r="K28" s="190"/>
      <c r="L28" s="179">
        <f t="shared" si="0"/>
        <v>0</v>
      </c>
      <c r="M28" s="180"/>
      <c r="T28" s="86">
        <v>26</v>
      </c>
      <c r="U28" s="2" t="s">
        <v>98</v>
      </c>
    </row>
    <row r="29" spans="1:21" s="51" customFormat="1" ht="19.5" customHeight="1" thickBot="1" thickTop="1">
      <c r="A29" s="52"/>
      <c r="B29" s="260" t="s">
        <v>17</v>
      </c>
      <c r="C29" s="261"/>
      <c r="D29" s="272" t="s">
        <v>11</v>
      </c>
      <c r="E29" s="273"/>
      <c r="F29" s="241"/>
      <c r="G29" s="242"/>
      <c r="H29" s="187"/>
      <c r="I29" s="195"/>
      <c r="J29" s="183"/>
      <c r="K29" s="184"/>
      <c r="L29" s="185">
        <f t="shared" si="0"/>
        <v>0</v>
      </c>
      <c r="M29" s="186"/>
      <c r="T29" s="86">
        <v>27</v>
      </c>
      <c r="U29" s="2" t="s">
        <v>103</v>
      </c>
    </row>
    <row r="30" spans="1:21" s="51" customFormat="1" ht="19.5" customHeight="1" thickTop="1">
      <c r="A30" s="52"/>
      <c r="B30" s="257"/>
      <c r="C30" s="256"/>
      <c r="D30" s="266" t="s">
        <v>12</v>
      </c>
      <c r="E30" s="267"/>
      <c r="F30" s="240"/>
      <c r="G30" s="194"/>
      <c r="H30" s="193"/>
      <c r="I30" s="194"/>
      <c r="J30" s="187"/>
      <c r="K30" s="188"/>
      <c r="L30" s="177">
        <f t="shared" si="0"/>
        <v>0</v>
      </c>
      <c r="M30" s="178"/>
      <c r="T30" s="86">
        <v>28</v>
      </c>
      <c r="U30" s="2" t="s">
        <v>72</v>
      </c>
    </row>
    <row r="31" spans="1:21" s="51" customFormat="1" ht="19.5" customHeight="1" thickBot="1">
      <c r="A31" s="52"/>
      <c r="B31" s="257"/>
      <c r="C31" s="256"/>
      <c r="D31" s="266" t="s">
        <v>13</v>
      </c>
      <c r="E31" s="267"/>
      <c r="F31" s="246"/>
      <c r="G31" s="196"/>
      <c r="H31" s="181"/>
      <c r="I31" s="196"/>
      <c r="J31" s="181"/>
      <c r="K31" s="182"/>
      <c r="L31" s="177">
        <f t="shared" si="0"/>
        <v>0</v>
      </c>
      <c r="M31" s="178"/>
      <c r="T31" s="86">
        <v>29</v>
      </c>
      <c r="U31" s="2" t="s">
        <v>73</v>
      </c>
    </row>
    <row r="32" spans="1:21" s="51" customFormat="1" ht="19.5" customHeight="1" thickBot="1" thickTop="1">
      <c r="A32" s="52"/>
      <c r="B32" s="258"/>
      <c r="C32" s="259"/>
      <c r="D32" s="268" t="s">
        <v>9</v>
      </c>
      <c r="E32" s="269"/>
      <c r="F32" s="247">
        <f>SUM(F29:G31)</f>
        <v>0</v>
      </c>
      <c r="G32" s="248"/>
      <c r="H32" s="197">
        <f>SUM(H29:I31)</f>
        <v>0</v>
      </c>
      <c r="I32" s="198"/>
      <c r="J32" s="189">
        <f>SUM(J29:K31)</f>
        <v>0</v>
      </c>
      <c r="K32" s="190"/>
      <c r="L32" s="238">
        <f t="shared" si="0"/>
        <v>0</v>
      </c>
      <c r="M32" s="239"/>
      <c r="T32" s="86">
        <v>30</v>
      </c>
      <c r="U32" s="2" t="s">
        <v>77</v>
      </c>
    </row>
    <row r="33" spans="1:21" s="51" customFormat="1" ht="19.5" customHeight="1" thickBot="1" thickTop="1">
      <c r="A33" s="52"/>
      <c r="B33" s="260" t="s">
        <v>18</v>
      </c>
      <c r="C33" s="261"/>
      <c r="D33" s="262" t="s">
        <v>11</v>
      </c>
      <c r="E33" s="263"/>
      <c r="F33" s="241"/>
      <c r="G33" s="242"/>
      <c r="H33" s="187"/>
      <c r="I33" s="195"/>
      <c r="J33" s="183"/>
      <c r="K33" s="184"/>
      <c r="L33" s="191">
        <f t="shared" si="0"/>
        <v>0</v>
      </c>
      <c r="M33" s="192"/>
      <c r="T33" s="86">
        <v>31</v>
      </c>
      <c r="U33" s="2" t="s">
        <v>78</v>
      </c>
    </row>
    <row r="34" spans="1:21" s="51" customFormat="1" ht="19.5" customHeight="1" thickTop="1">
      <c r="A34" s="52"/>
      <c r="B34" s="257"/>
      <c r="C34" s="256"/>
      <c r="D34" s="266" t="s">
        <v>12</v>
      </c>
      <c r="E34" s="267"/>
      <c r="F34" s="240"/>
      <c r="G34" s="194"/>
      <c r="H34" s="193"/>
      <c r="I34" s="194"/>
      <c r="J34" s="187"/>
      <c r="K34" s="188"/>
      <c r="L34" s="177">
        <f t="shared" si="0"/>
        <v>0</v>
      </c>
      <c r="M34" s="178"/>
      <c r="T34" s="86">
        <v>32</v>
      </c>
      <c r="U34" s="2" t="s">
        <v>79</v>
      </c>
    </row>
    <row r="35" spans="1:21" s="51" customFormat="1" ht="19.5" customHeight="1" thickBot="1">
      <c r="A35" s="52"/>
      <c r="B35" s="257"/>
      <c r="C35" s="256"/>
      <c r="D35" s="266" t="s">
        <v>13</v>
      </c>
      <c r="E35" s="267"/>
      <c r="F35" s="246"/>
      <c r="G35" s="196"/>
      <c r="H35" s="181"/>
      <c r="I35" s="196"/>
      <c r="J35" s="181"/>
      <c r="K35" s="182"/>
      <c r="L35" s="177">
        <f t="shared" si="0"/>
        <v>0</v>
      </c>
      <c r="M35" s="178"/>
      <c r="T35" s="86">
        <v>33</v>
      </c>
      <c r="U35" s="2" t="s">
        <v>80</v>
      </c>
    </row>
    <row r="36" spans="1:21" s="51" customFormat="1" ht="19.5" customHeight="1" thickBot="1" thickTop="1">
      <c r="A36" s="52"/>
      <c r="B36" s="258"/>
      <c r="C36" s="259"/>
      <c r="D36" s="264" t="s">
        <v>9</v>
      </c>
      <c r="E36" s="265"/>
      <c r="F36" s="247">
        <f>SUM(F33:G35)</f>
        <v>0</v>
      </c>
      <c r="G36" s="248"/>
      <c r="H36" s="197">
        <f>SUM(H33:I35)</f>
        <v>0</v>
      </c>
      <c r="I36" s="198"/>
      <c r="J36" s="189">
        <f>SUM(J33:K35)</f>
        <v>0</v>
      </c>
      <c r="K36" s="190"/>
      <c r="L36" s="179">
        <f t="shared" si="0"/>
        <v>0</v>
      </c>
      <c r="M36" s="180"/>
      <c r="T36" s="86">
        <v>34</v>
      </c>
      <c r="U36" s="2" t="s">
        <v>85</v>
      </c>
    </row>
    <row r="37" spans="1:21" s="51" customFormat="1" ht="19.5" customHeight="1" thickBot="1" thickTop="1">
      <c r="A37" s="52"/>
      <c r="B37" s="260" t="s">
        <v>19</v>
      </c>
      <c r="C37" s="261"/>
      <c r="D37" s="272" t="s">
        <v>11</v>
      </c>
      <c r="E37" s="273"/>
      <c r="F37" s="241"/>
      <c r="G37" s="242"/>
      <c r="H37" s="187"/>
      <c r="I37" s="195"/>
      <c r="J37" s="183"/>
      <c r="K37" s="184"/>
      <c r="L37" s="185">
        <f t="shared" si="0"/>
        <v>0</v>
      </c>
      <c r="M37" s="186"/>
      <c r="T37" s="86">
        <v>35</v>
      </c>
      <c r="U37" s="2" t="s">
        <v>94</v>
      </c>
    </row>
    <row r="38" spans="1:21" s="51" customFormat="1" ht="19.5" customHeight="1" thickTop="1">
      <c r="A38" s="52"/>
      <c r="B38" s="257"/>
      <c r="C38" s="256"/>
      <c r="D38" s="266" t="s">
        <v>12</v>
      </c>
      <c r="E38" s="267"/>
      <c r="F38" s="240"/>
      <c r="G38" s="194"/>
      <c r="H38" s="193"/>
      <c r="I38" s="194"/>
      <c r="J38" s="187"/>
      <c r="K38" s="188"/>
      <c r="L38" s="177">
        <f t="shared" si="0"/>
        <v>0</v>
      </c>
      <c r="M38" s="178"/>
      <c r="T38" s="86">
        <v>36</v>
      </c>
      <c r="U38" s="2" t="s">
        <v>99</v>
      </c>
    </row>
    <row r="39" spans="1:21" s="51" customFormat="1" ht="19.5" customHeight="1" thickBot="1">
      <c r="A39" s="52"/>
      <c r="B39" s="257"/>
      <c r="C39" s="256"/>
      <c r="D39" s="266" t="s">
        <v>13</v>
      </c>
      <c r="E39" s="267"/>
      <c r="F39" s="246"/>
      <c r="G39" s="196"/>
      <c r="H39" s="181"/>
      <c r="I39" s="196"/>
      <c r="J39" s="181"/>
      <c r="K39" s="182"/>
      <c r="L39" s="177">
        <f t="shared" si="0"/>
        <v>0</v>
      </c>
      <c r="M39" s="178"/>
      <c r="T39" s="86">
        <v>37</v>
      </c>
      <c r="U39" s="2" t="s">
        <v>104</v>
      </c>
    </row>
    <row r="40" spans="1:21" s="51" customFormat="1" ht="19.5" customHeight="1" thickBot="1" thickTop="1">
      <c r="A40" s="52"/>
      <c r="B40" s="258"/>
      <c r="C40" s="259"/>
      <c r="D40" s="268" t="s">
        <v>9</v>
      </c>
      <c r="E40" s="269"/>
      <c r="F40" s="247">
        <f>SUM(F37:G39)</f>
        <v>0</v>
      </c>
      <c r="G40" s="248"/>
      <c r="H40" s="197">
        <f>SUM(H37:I39)</f>
        <v>0</v>
      </c>
      <c r="I40" s="198"/>
      <c r="J40" s="189">
        <f>SUM(J37:K39)</f>
        <v>0</v>
      </c>
      <c r="K40" s="190"/>
      <c r="L40" s="238">
        <f t="shared" si="0"/>
        <v>0</v>
      </c>
      <c r="M40" s="239"/>
      <c r="T40" s="86">
        <v>38</v>
      </c>
      <c r="U40" s="2" t="s">
        <v>107</v>
      </c>
    </row>
    <row r="41" spans="1:21" s="51" customFormat="1" ht="19.5" customHeight="1" thickBot="1" thickTop="1">
      <c r="A41" s="52"/>
      <c r="B41" s="255" t="s">
        <v>20</v>
      </c>
      <c r="C41" s="256"/>
      <c r="D41" s="262" t="s">
        <v>11</v>
      </c>
      <c r="E41" s="263"/>
      <c r="F41" s="241"/>
      <c r="G41" s="242"/>
      <c r="H41" s="187"/>
      <c r="I41" s="195"/>
      <c r="J41" s="183"/>
      <c r="K41" s="184"/>
      <c r="L41" s="191">
        <f t="shared" si="0"/>
        <v>0</v>
      </c>
      <c r="M41" s="192"/>
      <c r="T41" s="86">
        <v>39</v>
      </c>
      <c r="U41" s="2" t="s">
        <v>81</v>
      </c>
    </row>
    <row r="42" spans="1:21" s="51" customFormat="1" ht="19.5" customHeight="1" thickTop="1">
      <c r="A42" s="52"/>
      <c r="B42" s="257"/>
      <c r="C42" s="256"/>
      <c r="D42" s="266" t="s">
        <v>12</v>
      </c>
      <c r="E42" s="267"/>
      <c r="F42" s="240"/>
      <c r="G42" s="194"/>
      <c r="H42" s="193"/>
      <c r="I42" s="194"/>
      <c r="J42" s="187"/>
      <c r="K42" s="188"/>
      <c r="L42" s="177">
        <f t="shared" si="0"/>
        <v>0</v>
      </c>
      <c r="M42" s="178"/>
      <c r="T42" s="86">
        <v>40</v>
      </c>
      <c r="U42" s="2" t="s">
        <v>86</v>
      </c>
    </row>
    <row r="43" spans="1:21" s="51" customFormat="1" ht="19.5" customHeight="1" thickBot="1">
      <c r="A43" s="52"/>
      <c r="B43" s="257"/>
      <c r="C43" s="256"/>
      <c r="D43" s="266" t="s">
        <v>13</v>
      </c>
      <c r="E43" s="267"/>
      <c r="F43" s="246"/>
      <c r="G43" s="196"/>
      <c r="H43" s="181"/>
      <c r="I43" s="196"/>
      <c r="J43" s="181"/>
      <c r="K43" s="182"/>
      <c r="L43" s="177">
        <f t="shared" si="0"/>
        <v>0</v>
      </c>
      <c r="M43" s="178"/>
      <c r="T43" s="86">
        <v>41</v>
      </c>
      <c r="U43" s="2" t="s">
        <v>87</v>
      </c>
    </row>
    <row r="44" spans="1:21" s="51" customFormat="1" ht="19.5" customHeight="1" thickBot="1" thickTop="1">
      <c r="A44" s="52"/>
      <c r="B44" s="258"/>
      <c r="C44" s="259"/>
      <c r="D44" s="264" t="s">
        <v>9</v>
      </c>
      <c r="E44" s="265"/>
      <c r="F44" s="247">
        <f>SUM(F41:G43)</f>
        <v>0</v>
      </c>
      <c r="G44" s="248"/>
      <c r="H44" s="197">
        <f>SUM(H41:I43)</f>
        <v>0</v>
      </c>
      <c r="I44" s="198"/>
      <c r="J44" s="189">
        <f>SUM(J41:K43)</f>
        <v>0</v>
      </c>
      <c r="K44" s="190"/>
      <c r="L44" s="179">
        <f t="shared" si="0"/>
        <v>0</v>
      </c>
      <c r="M44" s="180"/>
      <c r="T44" s="86">
        <v>42</v>
      </c>
      <c r="U44" s="2" t="s">
        <v>88</v>
      </c>
    </row>
    <row r="45" spans="1:21" s="51" customFormat="1" ht="19.5" customHeight="1" thickBot="1" thickTop="1">
      <c r="A45" s="52"/>
      <c r="B45" s="260" t="s">
        <v>21</v>
      </c>
      <c r="C45" s="261"/>
      <c r="D45" s="272" t="s">
        <v>11</v>
      </c>
      <c r="E45" s="273"/>
      <c r="F45" s="241"/>
      <c r="G45" s="242"/>
      <c r="H45" s="187"/>
      <c r="I45" s="195"/>
      <c r="J45" s="183"/>
      <c r="K45" s="184"/>
      <c r="L45" s="185">
        <f t="shared" si="0"/>
        <v>0</v>
      </c>
      <c r="M45" s="186"/>
      <c r="T45" s="86">
        <v>43</v>
      </c>
      <c r="U45" s="2" t="s">
        <v>89</v>
      </c>
    </row>
    <row r="46" spans="1:21" s="51" customFormat="1" ht="19.5" customHeight="1" thickTop="1">
      <c r="A46" s="52"/>
      <c r="B46" s="257"/>
      <c r="C46" s="256"/>
      <c r="D46" s="266" t="s">
        <v>12</v>
      </c>
      <c r="E46" s="267"/>
      <c r="F46" s="240"/>
      <c r="G46" s="194"/>
      <c r="H46" s="193"/>
      <c r="I46" s="194"/>
      <c r="J46" s="187"/>
      <c r="K46" s="188"/>
      <c r="L46" s="177">
        <f t="shared" si="0"/>
        <v>0</v>
      </c>
      <c r="M46" s="178"/>
      <c r="T46" s="86">
        <v>44</v>
      </c>
      <c r="U46" s="2" t="s">
        <v>90</v>
      </c>
    </row>
    <row r="47" spans="1:21" s="51" customFormat="1" ht="19.5" customHeight="1" thickBot="1">
      <c r="A47" s="52"/>
      <c r="B47" s="257"/>
      <c r="C47" s="256"/>
      <c r="D47" s="266" t="s">
        <v>13</v>
      </c>
      <c r="E47" s="267"/>
      <c r="F47" s="246"/>
      <c r="G47" s="196"/>
      <c r="H47" s="181"/>
      <c r="I47" s="196"/>
      <c r="J47" s="181"/>
      <c r="K47" s="182"/>
      <c r="L47" s="177">
        <f t="shared" si="0"/>
        <v>0</v>
      </c>
      <c r="M47" s="178"/>
      <c r="T47" s="86">
        <v>45</v>
      </c>
      <c r="U47" s="2" t="s">
        <v>95</v>
      </c>
    </row>
    <row r="48" spans="1:21" s="51" customFormat="1" ht="19.5" customHeight="1" thickBot="1" thickTop="1">
      <c r="A48" s="52"/>
      <c r="B48" s="270"/>
      <c r="C48" s="271"/>
      <c r="D48" s="268" t="s">
        <v>9</v>
      </c>
      <c r="E48" s="269"/>
      <c r="F48" s="252">
        <f>SUM(F45:G47)</f>
        <v>0</v>
      </c>
      <c r="G48" s="253"/>
      <c r="H48" s="254">
        <f>SUM(H45:I47)</f>
        <v>0</v>
      </c>
      <c r="I48" s="253"/>
      <c r="J48" s="254">
        <f>SUM(J45:K47)</f>
        <v>0</v>
      </c>
      <c r="K48" s="274"/>
      <c r="L48" s="238">
        <f t="shared" si="0"/>
        <v>0</v>
      </c>
      <c r="M48" s="239"/>
      <c r="T48" s="86">
        <v>46</v>
      </c>
      <c r="U48" s="2" t="s">
        <v>100</v>
      </c>
    </row>
    <row r="49" spans="1:21" s="51" customFormat="1" ht="19.5" customHeight="1" thickTop="1">
      <c r="A49" s="52"/>
      <c r="B49" s="277" t="s">
        <v>9</v>
      </c>
      <c r="C49" s="278"/>
      <c r="D49" s="278"/>
      <c r="E49" s="279"/>
      <c r="F49" s="249">
        <f>F16+F20+F24+F28+F32+F36+F40+F44+F48</f>
        <v>0</v>
      </c>
      <c r="G49" s="250"/>
      <c r="H49" s="251">
        <f>H16+H20+H24+H28+H32+H36+H40+H44+H48</f>
        <v>0</v>
      </c>
      <c r="I49" s="250"/>
      <c r="J49" s="251">
        <f>J16+J20+J24+J28+J32+J36+J40+J44+J48</f>
        <v>0</v>
      </c>
      <c r="K49" s="275"/>
      <c r="L49" s="249">
        <f t="shared" si="0"/>
        <v>0</v>
      </c>
      <c r="M49" s="275"/>
      <c r="N49" s="51">
        <f>SUM(L16,L20,L24,L28,L32,L36,L40,L44,L48)</f>
        <v>0</v>
      </c>
      <c r="O49" s="53">
        <f>IF(L49=N49,"","要確認")</f>
      </c>
      <c r="T49" s="86">
        <v>47</v>
      </c>
      <c r="U49" s="2" t="s">
        <v>105</v>
      </c>
    </row>
    <row r="50" s="51" customFormat="1" ht="10.5" customHeight="1"/>
    <row r="51" spans="1:13" s="51" customFormat="1" ht="19.5" customHeight="1">
      <c r="A51" s="276" t="s">
        <v>49</v>
      </c>
      <c r="B51" s="276"/>
      <c r="C51" s="276"/>
      <c r="D51" s="276"/>
      <c r="E51" s="276"/>
      <c r="F51" s="276"/>
      <c r="G51" s="276"/>
      <c r="H51" s="276"/>
      <c r="I51" s="276"/>
      <c r="J51" s="276"/>
      <c r="K51" s="276"/>
      <c r="L51" s="276"/>
      <c r="M51" s="276"/>
    </row>
    <row r="52" spans="2:15" s="51" customFormat="1" ht="29.25" customHeight="1" thickBot="1">
      <c r="B52" s="54" t="s">
        <v>7</v>
      </c>
      <c r="C52" s="55" t="s">
        <v>22</v>
      </c>
      <c r="D52" s="56" t="s">
        <v>23</v>
      </c>
      <c r="E52" s="57" t="s">
        <v>24</v>
      </c>
      <c r="F52" s="58" t="s">
        <v>25</v>
      </c>
      <c r="G52" s="59" t="s">
        <v>26</v>
      </c>
      <c r="H52" s="59" t="s">
        <v>27</v>
      </c>
      <c r="I52" s="59" t="s">
        <v>28</v>
      </c>
      <c r="J52" s="59" t="s">
        <v>29</v>
      </c>
      <c r="K52" s="59" t="s">
        <v>30</v>
      </c>
      <c r="L52" s="59" t="s">
        <v>31</v>
      </c>
      <c r="M52" s="59" t="s">
        <v>32</v>
      </c>
      <c r="N52" s="60" t="s">
        <v>33</v>
      </c>
      <c r="O52" s="61" t="s">
        <v>34</v>
      </c>
    </row>
    <row r="53" spans="2:16" s="51" customFormat="1" ht="24.75" customHeight="1" thickTop="1">
      <c r="B53" s="62" t="s">
        <v>35</v>
      </c>
      <c r="C53" s="5"/>
      <c r="D53" s="6"/>
      <c r="E53" s="7"/>
      <c r="F53" s="8"/>
      <c r="G53" s="9"/>
      <c r="H53" s="9"/>
      <c r="I53" s="9"/>
      <c r="J53" s="9"/>
      <c r="K53" s="9"/>
      <c r="L53" s="9"/>
      <c r="M53" s="9"/>
      <c r="N53" s="10"/>
      <c r="O53" s="63">
        <f>SUM(F53:N53)</f>
        <v>0</v>
      </c>
      <c r="P53" s="3">
        <f>IF(L16=O53,"","（１）と相違あり")</f>
      </c>
    </row>
    <row r="54" spans="2:16" s="51" customFormat="1" ht="24.75" customHeight="1">
      <c r="B54" s="64" t="s">
        <v>14</v>
      </c>
      <c r="C54" s="11"/>
      <c r="D54" s="12"/>
      <c r="E54" s="13"/>
      <c r="F54" s="14"/>
      <c r="G54" s="15"/>
      <c r="H54" s="15"/>
      <c r="I54" s="15"/>
      <c r="J54" s="15"/>
      <c r="K54" s="15"/>
      <c r="L54" s="15"/>
      <c r="M54" s="15"/>
      <c r="N54" s="16"/>
      <c r="O54" s="65">
        <f>SUM(F54:N54)</f>
        <v>0</v>
      </c>
      <c r="P54" s="3">
        <f>IF(L20=O54,"","（１）と相違あり")</f>
      </c>
    </row>
    <row r="55" spans="2:16" s="51" customFormat="1" ht="24.75" customHeight="1">
      <c r="B55" s="66" t="s">
        <v>15</v>
      </c>
      <c r="C55" s="17"/>
      <c r="D55" s="18"/>
      <c r="E55" s="19"/>
      <c r="F55" s="20"/>
      <c r="G55" s="21"/>
      <c r="H55" s="21"/>
      <c r="I55" s="21"/>
      <c r="J55" s="21"/>
      <c r="K55" s="21"/>
      <c r="L55" s="21"/>
      <c r="M55" s="21"/>
      <c r="N55" s="22"/>
      <c r="O55" s="67">
        <f>SUM(F55:N55)</f>
        <v>0</v>
      </c>
      <c r="P55" s="3">
        <f>IF(L24=O55,"","（１）と相違あり")</f>
      </c>
    </row>
    <row r="56" spans="2:16" s="51" customFormat="1" ht="24.75" customHeight="1">
      <c r="B56" s="66" t="s">
        <v>16</v>
      </c>
      <c r="C56" s="17"/>
      <c r="D56" s="18"/>
      <c r="E56" s="19"/>
      <c r="F56" s="20"/>
      <c r="G56" s="21"/>
      <c r="H56" s="21"/>
      <c r="I56" s="21"/>
      <c r="J56" s="21"/>
      <c r="K56" s="21"/>
      <c r="L56" s="21"/>
      <c r="M56" s="21"/>
      <c r="N56" s="22"/>
      <c r="O56" s="67">
        <f>SUM(F56:N56)</f>
        <v>0</v>
      </c>
      <c r="P56" s="3">
        <f>IF(L28=O56,"","（１）と相違あり")</f>
      </c>
    </row>
    <row r="57" spans="2:16" s="51" customFormat="1" ht="24.75" customHeight="1" thickBot="1">
      <c r="B57" s="66" t="s">
        <v>17</v>
      </c>
      <c r="C57" s="23"/>
      <c r="D57" s="24"/>
      <c r="E57" s="25"/>
      <c r="F57" s="20"/>
      <c r="G57" s="21"/>
      <c r="H57" s="21"/>
      <c r="I57" s="21"/>
      <c r="J57" s="21"/>
      <c r="K57" s="21"/>
      <c r="L57" s="21"/>
      <c r="M57" s="21"/>
      <c r="N57" s="22"/>
      <c r="O57" s="67">
        <f>SUM(F57:N57)</f>
        <v>0</v>
      </c>
      <c r="P57" s="3">
        <f>IF(L32=O57,"","（１）と相違あり")</f>
      </c>
    </row>
    <row r="58" spans="2:16" s="51" customFormat="1" ht="24.75" customHeight="1" thickTop="1">
      <c r="B58" s="66" t="s">
        <v>36</v>
      </c>
      <c r="C58" s="26"/>
      <c r="D58" s="15"/>
      <c r="E58" s="15"/>
      <c r="F58" s="20"/>
      <c r="G58" s="21"/>
      <c r="H58" s="21"/>
      <c r="I58" s="21"/>
      <c r="J58" s="21"/>
      <c r="K58" s="21"/>
      <c r="L58" s="21"/>
      <c r="M58" s="21"/>
      <c r="N58" s="22"/>
      <c r="O58" s="67">
        <f>SUM(C58:N58)</f>
        <v>0</v>
      </c>
      <c r="P58" s="3">
        <f>IF(L36=O58,"","（１）と相違あり")</f>
      </c>
    </row>
    <row r="59" spans="2:16" s="51" customFormat="1" ht="24.75" customHeight="1" thickBot="1">
      <c r="B59" s="68" t="s">
        <v>37</v>
      </c>
      <c r="C59" s="27"/>
      <c r="D59" s="28"/>
      <c r="E59" s="28"/>
      <c r="F59" s="29"/>
      <c r="G59" s="21"/>
      <c r="H59" s="21"/>
      <c r="I59" s="21"/>
      <c r="J59" s="21"/>
      <c r="K59" s="21"/>
      <c r="L59" s="21"/>
      <c r="M59" s="21"/>
      <c r="N59" s="22"/>
      <c r="O59" s="67">
        <f>SUM(C59:N59)</f>
        <v>0</v>
      </c>
      <c r="P59" s="3">
        <f>IF(L40=O59,"","（１）と相違あり")</f>
      </c>
    </row>
    <row r="60" spans="2:16" s="51" customFormat="1" ht="24.75" customHeight="1" thickTop="1">
      <c r="B60" s="64" t="s">
        <v>20</v>
      </c>
      <c r="C60" s="5"/>
      <c r="D60" s="6"/>
      <c r="E60" s="7"/>
      <c r="F60" s="14"/>
      <c r="G60" s="15"/>
      <c r="H60" s="15"/>
      <c r="I60" s="15"/>
      <c r="J60" s="15"/>
      <c r="K60" s="15"/>
      <c r="L60" s="15"/>
      <c r="M60" s="15"/>
      <c r="N60" s="16"/>
      <c r="O60" s="65">
        <f>SUM(F60:N60)</f>
        <v>0</v>
      </c>
      <c r="P60" s="3">
        <f>IF(L44=O60,"","（１）と相違あり")</f>
      </c>
    </row>
    <row r="61" spans="2:16" s="51" customFormat="1" ht="24.75" customHeight="1" thickBot="1">
      <c r="B61" s="69" t="s">
        <v>38</v>
      </c>
      <c r="C61" s="23"/>
      <c r="D61" s="24"/>
      <c r="E61" s="25"/>
      <c r="F61" s="30"/>
      <c r="G61" s="31"/>
      <c r="H61" s="31"/>
      <c r="I61" s="31"/>
      <c r="J61" s="31"/>
      <c r="K61" s="31"/>
      <c r="L61" s="31"/>
      <c r="M61" s="31"/>
      <c r="N61" s="32"/>
      <c r="O61" s="70">
        <f>SUM(F61:N61)</f>
        <v>0</v>
      </c>
      <c r="P61" s="3">
        <f>IF(L48=O61,"","（１）と相違あり")</f>
      </c>
    </row>
    <row r="62" spans="2:17" s="51" customFormat="1" ht="24.75" customHeight="1" thickTop="1">
      <c r="B62" s="71" t="s">
        <v>9</v>
      </c>
      <c r="C62" s="72">
        <f>SUM(C58:C59)</f>
        <v>0</v>
      </c>
      <c r="D62" s="73">
        <f>SUM(D58:D59)</f>
        <v>0</v>
      </c>
      <c r="E62" s="73">
        <f>SUM(E58:E59)</f>
        <v>0</v>
      </c>
      <c r="F62" s="74">
        <f aca="true" t="shared" si="1" ref="F62:N62">SUM(F53:F61)</f>
        <v>0</v>
      </c>
      <c r="G62" s="73">
        <f t="shared" si="1"/>
        <v>0</v>
      </c>
      <c r="H62" s="73">
        <f t="shared" si="1"/>
        <v>0</v>
      </c>
      <c r="I62" s="73">
        <f t="shared" si="1"/>
        <v>0</v>
      </c>
      <c r="J62" s="73">
        <f t="shared" si="1"/>
        <v>0</v>
      </c>
      <c r="K62" s="73">
        <f t="shared" si="1"/>
        <v>0</v>
      </c>
      <c r="L62" s="73">
        <f t="shared" si="1"/>
        <v>0</v>
      </c>
      <c r="M62" s="73">
        <f t="shared" si="1"/>
        <v>0</v>
      </c>
      <c r="N62" s="73">
        <f t="shared" si="1"/>
        <v>0</v>
      </c>
      <c r="O62" s="75">
        <f>SUM(C62:N62)</f>
        <v>0</v>
      </c>
      <c r="P62" s="51">
        <f>SUM(O53:O61)</f>
        <v>0</v>
      </c>
      <c r="Q62" s="53">
        <f>IF(O62=P62,"","要確認")</f>
      </c>
    </row>
    <row r="63" s="51" customFormat="1" ht="11.25" customHeight="1"/>
    <row r="64" spans="2:15" s="51" customFormat="1" ht="19.5" customHeight="1">
      <c r="B64" s="76" t="s">
        <v>39</v>
      </c>
      <c r="C64" s="77" t="s">
        <v>111</v>
      </c>
      <c r="D64" s="78"/>
      <c r="E64" s="78"/>
      <c r="F64" s="78"/>
      <c r="G64" s="78"/>
      <c r="H64" s="78"/>
      <c r="I64" s="79"/>
      <c r="J64" s="79"/>
      <c r="K64" s="79"/>
      <c r="L64" s="79"/>
      <c r="M64" s="79"/>
      <c r="O64" s="80">
        <f>IF(L49=O62,"","(A)と(a)の数を一致させて下さい")</f>
      </c>
    </row>
    <row r="65" spans="2:13" s="51" customFormat="1" ht="19.5" customHeight="1">
      <c r="B65" s="76" t="s">
        <v>57</v>
      </c>
      <c r="C65" s="77" t="s">
        <v>50</v>
      </c>
      <c r="D65" s="78"/>
      <c r="E65" s="78"/>
      <c r="F65" s="78"/>
      <c r="G65" s="78"/>
      <c r="H65" s="78"/>
      <c r="I65" s="45"/>
      <c r="J65" s="45"/>
      <c r="K65" s="45"/>
      <c r="L65" s="45"/>
      <c r="M65" s="45"/>
    </row>
    <row r="66" spans="2:13" s="51" customFormat="1" ht="19.5" customHeight="1">
      <c r="B66" s="43" t="s">
        <v>57</v>
      </c>
      <c r="C66" s="81" t="s">
        <v>51</v>
      </c>
      <c r="D66" s="82"/>
      <c r="E66" s="82"/>
      <c r="F66" s="82"/>
      <c r="G66" s="82"/>
      <c r="H66" s="82"/>
      <c r="I66" s="82"/>
      <c r="J66" s="82"/>
      <c r="K66" s="82"/>
      <c r="L66" s="82"/>
      <c r="M66" s="82"/>
    </row>
    <row r="67" spans="2:14" s="51" customFormat="1" ht="20.25" customHeight="1">
      <c r="B67" s="87" t="s">
        <v>54</v>
      </c>
      <c r="C67" s="91" t="s">
        <v>109</v>
      </c>
      <c r="D67" s="83"/>
      <c r="E67" s="83"/>
      <c r="F67" s="83"/>
      <c r="G67" s="83"/>
      <c r="H67" s="83"/>
      <c r="I67" s="83"/>
      <c r="J67" s="83"/>
      <c r="K67" s="83"/>
      <c r="L67" s="83"/>
      <c r="M67" s="83"/>
      <c r="N67" s="52"/>
    </row>
    <row r="68" spans="2:16" ht="13.5">
      <c r="B68" s="84" t="s">
        <v>40</v>
      </c>
      <c r="C68" s="45" t="s">
        <v>41</v>
      </c>
      <c r="D68" s="45"/>
      <c r="E68" s="45"/>
      <c r="F68" s="45"/>
      <c r="G68" s="45"/>
      <c r="H68" s="45"/>
      <c r="I68" s="45"/>
      <c r="J68" s="45"/>
      <c r="K68" s="45"/>
      <c r="L68" s="84"/>
      <c r="M68" s="45"/>
      <c r="N68" s="92"/>
      <c r="O68" s="92"/>
      <c r="P68" s="92"/>
    </row>
    <row r="69" spans="2:16" ht="13.5">
      <c r="B69" s="45"/>
      <c r="C69" s="45" t="s">
        <v>42</v>
      </c>
      <c r="D69" s="45"/>
      <c r="E69" s="45"/>
      <c r="F69" s="45"/>
      <c r="G69" s="45"/>
      <c r="H69" s="45"/>
      <c r="I69" s="45"/>
      <c r="J69" s="45"/>
      <c r="K69" s="45"/>
      <c r="L69" s="45"/>
      <c r="M69" s="45"/>
      <c r="N69" s="92"/>
      <c r="O69" s="92"/>
      <c r="P69" s="92"/>
    </row>
    <row r="70" spans="2:16" ht="13.5">
      <c r="B70" s="45"/>
      <c r="C70" s="45" t="s">
        <v>43</v>
      </c>
      <c r="D70" s="45"/>
      <c r="E70" s="45"/>
      <c r="F70" s="45"/>
      <c r="G70" s="45"/>
      <c r="H70" s="45"/>
      <c r="I70" s="45"/>
      <c r="J70" s="45"/>
      <c r="K70" s="45"/>
      <c r="L70" s="45"/>
      <c r="M70" s="45"/>
      <c r="N70" s="92"/>
      <c r="O70" s="92"/>
      <c r="P70" s="92"/>
    </row>
    <row r="71" spans="2:16" s="85" customFormat="1" ht="27" customHeight="1">
      <c r="B71" s="90" t="s">
        <v>55</v>
      </c>
      <c r="C71" s="176" t="s">
        <v>108</v>
      </c>
      <c r="D71" s="176"/>
      <c r="E71" s="176"/>
      <c r="F71" s="176"/>
      <c r="G71" s="176"/>
      <c r="H71" s="176"/>
      <c r="I71" s="176"/>
      <c r="J71" s="176"/>
      <c r="K71" s="176"/>
      <c r="L71" s="176"/>
      <c r="M71" s="176"/>
      <c r="N71" s="176"/>
      <c r="O71" s="176"/>
      <c r="P71" s="176"/>
    </row>
    <row r="72" spans="2:16" s="1" customFormat="1" ht="13.5">
      <c r="B72" s="88" t="s">
        <v>106</v>
      </c>
      <c r="C72" s="243" t="s">
        <v>59</v>
      </c>
      <c r="D72" s="244"/>
      <c r="E72" s="244"/>
      <c r="F72" s="244"/>
      <c r="G72" s="244"/>
      <c r="H72" s="244"/>
      <c r="I72" s="244"/>
      <c r="J72" s="244"/>
      <c r="K72" s="244"/>
      <c r="L72" s="244"/>
      <c r="M72" s="244"/>
      <c r="N72" s="244"/>
      <c r="O72" s="244"/>
      <c r="P72" s="245"/>
    </row>
    <row r="73" spans="2:16" s="1" customFormat="1" ht="13.5">
      <c r="B73" s="89"/>
      <c r="C73" s="244"/>
      <c r="D73" s="244"/>
      <c r="E73" s="244"/>
      <c r="F73" s="244"/>
      <c r="G73" s="244"/>
      <c r="H73" s="244"/>
      <c r="I73" s="244"/>
      <c r="J73" s="244"/>
      <c r="K73" s="244"/>
      <c r="L73" s="244"/>
      <c r="M73" s="244"/>
      <c r="N73" s="244"/>
      <c r="O73" s="244"/>
      <c r="P73" s="245"/>
    </row>
    <row r="74" spans="2:16" s="1" customFormat="1" ht="13.5">
      <c r="B74" s="89"/>
      <c r="C74" s="244"/>
      <c r="D74" s="244"/>
      <c r="E74" s="244"/>
      <c r="F74" s="244"/>
      <c r="G74" s="244"/>
      <c r="H74" s="244"/>
      <c r="I74" s="244"/>
      <c r="J74" s="244"/>
      <c r="K74" s="244"/>
      <c r="L74" s="244"/>
      <c r="M74" s="244"/>
      <c r="N74" s="244"/>
      <c r="O74" s="244"/>
      <c r="P74" s="245"/>
    </row>
    <row r="75" spans="2:16" s="1" customFormat="1" ht="13.5">
      <c r="B75" s="89"/>
      <c r="C75" s="244"/>
      <c r="D75" s="244"/>
      <c r="E75" s="244"/>
      <c r="F75" s="244"/>
      <c r="G75" s="244"/>
      <c r="H75" s="244"/>
      <c r="I75" s="244"/>
      <c r="J75" s="244"/>
      <c r="K75" s="244"/>
      <c r="L75" s="244"/>
      <c r="M75" s="244"/>
      <c r="N75" s="244"/>
      <c r="O75" s="244"/>
      <c r="P75" s="245"/>
    </row>
  </sheetData>
  <sheetProtection formatCells="0" selectLockedCells="1"/>
  <protectedRanges>
    <protectedRange sqref="L2:P7 F13:K15 F17:K19 F21:K23 F25:K27 F29:K31 F33:K35 F37:K39 F41:K43 F45:K47 C58:E59 F53:N61" name="範囲1"/>
  </protectedRanges>
  <mergeCells count="219">
    <mergeCell ref="T2:U2"/>
    <mergeCell ref="J5:K5"/>
    <mergeCell ref="D15:E15"/>
    <mergeCell ref="D22:E22"/>
    <mergeCell ref="B3:I5"/>
    <mergeCell ref="D13:E13"/>
    <mergeCell ref="D14:E14"/>
    <mergeCell ref="H9:I12"/>
    <mergeCell ref="B13:C16"/>
    <mergeCell ref="L2:M2"/>
    <mergeCell ref="L4:P4"/>
    <mergeCell ref="L5:P5"/>
    <mergeCell ref="L3:P3"/>
    <mergeCell ref="O2:P2"/>
    <mergeCell ref="J2:K2"/>
    <mergeCell ref="F20:G20"/>
    <mergeCell ref="H19:I19"/>
    <mergeCell ref="H20:I20"/>
    <mergeCell ref="J3:K3"/>
    <mergeCell ref="J4:K4"/>
    <mergeCell ref="B17:C20"/>
    <mergeCell ref="F16:G16"/>
    <mergeCell ref="D19:E19"/>
    <mergeCell ref="D18:E18"/>
    <mergeCell ref="D21:E21"/>
    <mergeCell ref="F23:G23"/>
    <mergeCell ref="D16:E16"/>
    <mergeCell ref="D17:E17"/>
    <mergeCell ref="D20:E20"/>
    <mergeCell ref="F21:G21"/>
    <mergeCell ref="J27:K27"/>
    <mergeCell ref="J23:K23"/>
    <mergeCell ref="D25:E25"/>
    <mergeCell ref="H17:I17"/>
    <mergeCell ref="F18:G18"/>
    <mergeCell ref="F13:G13"/>
    <mergeCell ref="F14:G14"/>
    <mergeCell ref="H24:I24"/>
    <mergeCell ref="F17:G17"/>
    <mergeCell ref="F15:G15"/>
    <mergeCell ref="B25:C28"/>
    <mergeCell ref="D28:E28"/>
    <mergeCell ref="F22:G22"/>
    <mergeCell ref="F19:G19"/>
    <mergeCell ref="H18:I18"/>
    <mergeCell ref="H28:I28"/>
    <mergeCell ref="D26:E26"/>
    <mergeCell ref="D27:E27"/>
    <mergeCell ref="B21:C24"/>
    <mergeCell ref="H27:I27"/>
    <mergeCell ref="D29:E29"/>
    <mergeCell ref="D24:E24"/>
    <mergeCell ref="H29:I29"/>
    <mergeCell ref="H21:I21"/>
    <mergeCell ref="F24:G24"/>
    <mergeCell ref="J22:K22"/>
    <mergeCell ref="H23:I23"/>
    <mergeCell ref="H22:I22"/>
    <mergeCell ref="D23:E23"/>
    <mergeCell ref="H26:I26"/>
    <mergeCell ref="A51:M51"/>
    <mergeCell ref="D30:E30"/>
    <mergeCell ref="D31:E31"/>
    <mergeCell ref="D32:E32"/>
    <mergeCell ref="D41:E41"/>
    <mergeCell ref="D42:E42"/>
    <mergeCell ref="D43:E43"/>
    <mergeCell ref="D44:E44"/>
    <mergeCell ref="B49:E49"/>
    <mergeCell ref="L48:M48"/>
    <mergeCell ref="L49:M49"/>
    <mergeCell ref="J49:K49"/>
    <mergeCell ref="D34:E34"/>
    <mergeCell ref="D35:E35"/>
    <mergeCell ref="D37:E37"/>
    <mergeCell ref="L44:M44"/>
    <mergeCell ref="J37:K37"/>
    <mergeCell ref="J35:K35"/>
    <mergeCell ref="H34:I34"/>
    <mergeCell ref="H40:I40"/>
    <mergeCell ref="J33:K33"/>
    <mergeCell ref="B45:C48"/>
    <mergeCell ref="D46:E46"/>
    <mergeCell ref="D47:E47"/>
    <mergeCell ref="D48:E48"/>
    <mergeCell ref="D45:E45"/>
    <mergeCell ref="J48:K48"/>
    <mergeCell ref="J47:K47"/>
    <mergeCell ref="H42:I42"/>
    <mergeCell ref="F44:G44"/>
    <mergeCell ref="L47:M47"/>
    <mergeCell ref="F42:G42"/>
    <mergeCell ref="F25:G25"/>
    <mergeCell ref="F26:G26"/>
    <mergeCell ref="F40:G40"/>
    <mergeCell ref="F39:G39"/>
    <mergeCell ref="F36:G36"/>
    <mergeCell ref="F27:G27"/>
    <mergeCell ref="F29:G29"/>
    <mergeCell ref="F28:G28"/>
    <mergeCell ref="F30:G30"/>
    <mergeCell ref="B41:C44"/>
    <mergeCell ref="B33:C36"/>
    <mergeCell ref="D33:E33"/>
    <mergeCell ref="D36:E36"/>
    <mergeCell ref="B37:C40"/>
    <mergeCell ref="D39:E39"/>
    <mergeCell ref="D40:E40"/>
    <mergeCell ref="D38:E38"/>
    <mergeCell ref="B29:C32"/>
    <mergeCell ref="L42:M42"/>
    <mergeCell ref="L46:M46"/>
    <mergeCell ref="J46:K46"/>
    <mergeCell ref="J45:K45"/>
    <mergeCell ref="F45:G45"/>
    <mergeCell ref="F46:G46"/>
    <mergeCell ref="H46:I46"/>
    <mergeCell ref="H45:I45"/>
    <mergeCell ref="L45:M45"/>
    <mergeCell ref="L43:M43"/>
    <mergeCell ref="F31:G31"/>
    <mergeCell ref="F33:G33"/>
    <mergeCell ref="F32:G32"/>
    <mergeCell ref="H31:I31"/>
    <mergeCell ref="F49:G49"/>
    <mergeCell ref="F47:G47"/>
    <mergeCell ref="H49:I49"/>
    <mergeCell ref="H47:I47"/>
    <mergeCell ref="F48:G48"/>
    <mergeCell ref="H48:I48"/>
    <mergeCell ref="J44:K44"/>
    <mergeCell ref="F43:G43"/>
    <mergeCell ref="F35:G35"/>
    <mergeCell ref="H35:I35"/>
    <mergeCell ref="F41:G41"/>
    <mergeCell ref="J42:K42"/>
    <mergeCell ref="J43:K43"/>
    <mergeCell ref="H44:I44"/>
    <mergeCell ref="H41:I41"/>
    <mergeCell ref="H43:I43"/>
    <mergeCell ref="J32:K32"/>
    <mergeCell ref="J40:K40"/>
    <mergeCell ref="J31:K31"/>
    <mergeCell ref="J30:K30"/>
    <mergeCell ref="H33:I33"/>
    <mergeCell ref="H36:I36"/>
    <mergeCell ref="H37:I37"/>
    <mergeCell ref="H30:I30"/>
    <mergeCell ref="H32:I32"/>
    <mergeCell ref="J34:K34"/>
    <mergeCell ref="C72:P75"/>
    <mergeCell ref="L23:M23"/>
    <mergeCell ref="L25:M25"/>
    <mergeCell ref="L26:M26"/>
    <mergeCell ref="J24:K24"/>
    <mergeCell ref="J26:K26"/>
    <mergeCell ref="J29:K29"/>
    <mergeCell ref="J25:K25"/>
    <mergeCell ref="H25:I25"/>
    <mergeCell ref="L27:M27"/>
    <mergeCell ref="L28:M28"/>
    <mergeCell ref="J28:K28"/>
    <mergeCell ref="L41:M41"/>
    <mergeCell ref="L29:M29"/>
    <mergeCell ref="L30:M30"/>
    <mergeCell ref="L40:M40"/>
    <mergeCell ref="L35:M35"/>
    <mergeCell ref="L36:M36"/>
    <mergeCell ref="L33:M33"/>
    <mergeCell ref="J38:K38"/>
    <mergeCell ref="L38:M38"/>
    <mergeCell ref="J41:K41"/>
    <mergeCell ref="F38:G38"/>
    <mergeCell ref="H39:I39"/>
    <mergeCell ref="F34:G34"/>
    <mergeCell ref="L37:M37"/>
    <mergeCell ref="F37:G37"/>
    <mergeCell ref="J39:K39"/>
    <mergeCell ref="L39:M39"/>
    <mergeCell ref="H38:I38"/>
    <mergeCell ref="L20:M20"/>
    <mergeCell ref="J36:K36"/>
    <mergeCell ref="L34:M34"/>
    <mergeCell ref="L31:M31"/>
    <mergeCell ref="L32:M32"/>
    <mergeCell ref="L24:M24"/>
    <mergeCell ref="L22:M22"/>
    <mergeCell ref="J21:K21"/>
    <mergeCell ref="J20:K20"/>
    <mergeCell ref="L21:M21"/>
    <mergeCell ref="J9:K12"/>
    <mergeCell ref="B9:C12"/>
    <mergeCell ref="J6:K6"/>
    <mergeCell ref="J7:K7"/>
    <mergeCell ref="L9:M12"/>
    <mergeCell ref="L7:P7"/>
    <mergeCell ref="L6:P6"/>
    <mergeCell ref="F9:G12"/>
    <mergeCell ref="D9:E12"/>
    <mergeCell ref="C6:I6"/>
    <mergeCell ref="J16:K16"/>
    <mergeCell ref="L13:M13"/>
    <mergeCell ref="J13:K13"/>
    <mergeCell ref="H14:I14"/>
    <mergeCell ref="J14:K14"/>
    <mergeCell ref="L14:M14"/>
    <mergeCell ref="H13:I13"/>
    <mergeCell ref="H15:I15"/>
    <mergeCell ref="H16:I16"/>
    <mergeCell ref="C71:P71"/>
    <mergeCell ref="L15:M15"/>
    <mergeCell ref="L16:M16"/>
    <mergeCell ref="J19:K19"/>
    <mergeCell ref="J17:K17"/>
    <mergeCell ref="L17:M17"/>
    <mergeCell ref="L18:M18"/>
    <mergeCell ref="L19:M19"/>
    <mergeCell ref="J18:K18"/>
    <mergeCell ref="J15:K15"/>
  </mergeCells>
  <conditionalFormatting sqref="O62">
    <cfRule type="cellIs" priority="2" dxfId="10" operator="notEqual" stopIfTrue="1">
      <formula>$L$49</formula>
    </cfRule>
  </conditionalFormatting>
  <conditionalFormatting sqref="B3 L4 K51:M51 A51 A8:J8 B13 B21 B25 B29 B41 B45 B49 C52:O52 B52:B62 B33 B37 B17 A5:A7 G7:H7 B6:C6">
    <cfRule type="cellIs" priority="3" dxfId="11" operator="equal" stopIfTrue="1">
      <formula>0</formula>
    </cfRule>
  </conditionalFormatting>
  <conditionalFormatting sqref="L13:M49 F16:K16 F20:K20 F24:K24 F28:K28 F32:K32 F36:K36 F40:K40 F44:K44 F48:K49 O53:O61 C62:N62">
    <cfRule type="cellIs" priority="4" dxfId="12" operator="equal" stopIfTrue="1">
      <formula>0</formula>
    </cfRule>
  </conditionalFormatting>
  <conditionalFormatting sqref="P53:P61">
    <cfRule type="containsText" priority="1" dxfId="13" operator="containsText" stopIfTrue="1" text="（１）と相違あり">
      <formula>NOT(ISERROR(SEARCH("（１）と相違あり",P53)))</formula>
    </cfRule>
  </conditionalFormatting>
  <printOptions horizontalCentered="1" verticalCentered="1"/>
  <pageMargins left="0.5905511811023623" right="0.5905511811023623" top="0.5905511811023623" bottom="0.5905511811023623" header="0.31496062992125984" footer="0.31496062992125984"/>
  <pageSetup horizontalDpi="600" verticalDpi="600" orientation="portrait" paperSize="9" scale="57" r:id="rId4"/>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T75"/>
  <sheetViews>
    <sheetView tabSelected="1" view="pageBreakPreview" zoomScale="85" zoomScaleNormal="90" zoomScaleSheetLayoutView="85" workbookViewId="0" topLeftCell="A1">
      <selection activeCell="C4" sqref="C4:D4"/>
    </sheetView>
  </sheetViews>
  <sheetFormatPr defaultColWidth="9.00390625" defaultRowHeight="13.5"/>
  <cols>
    <col min="1" max="1" width="1.37890625" style="93" customWidth="1"/>
    <col min="2" max="2" width="19.75390625" style="93" customWidth="1"/>
    <col min="3" max="5" width="21.125" style="93" customWidth="1"/>
    <col min="6" max="6" width="16.25390625" style="93" customWidth="1"/>
    <col min="7" max="8" width="4.25390625" style="125" customWidth="1"/>
    <col min="9" max="9" width="8.50390625" style="93" customWidth="1"/>
    <col min="10" max="14" width="9.50390625" style="93" customWidth="1"/>
    <col min="15" max="15" width="9.00390625" style="139" customWidth="1"/>
    <col min="16" max="16384" width="9.00390625" style="93" customWidth="1"/>
  </cols>
  <sheetData>
    <row r="1" spans="1:9" ht="30.75" customHeight="1">
      <c r="A1" s="305" t="s">
        <v>139</v>
      </c>
      <c r="B1" s="306"/>
      <c r="C1" s="306"/>
      <c r="D1" s="306"/>
      <c r="E1" s="306"/>
      <c r="F1" s="306"/>
      <c r="G1" s="300"/>
      <c r="H1" s="300"/>
      <c r="I1" s="300"/>
    </row>
    <row r="2" spans="1:9" ht="19.5" customHeight="1">
      <c r="A2" s="144"/>
      <c r="B2" s="144"/>
      <c r="C2" s="144"/>
      <c r="D2" s="307" t="s">
        <v>124</v>
      </c>
      <c r="E2" s="308"/>
      <c r="F2" s="308"/>
      <c r="I2" s="127"/>
    </row>
    <row r="3" spans="1:20" ht="37.5" customHeight="1">
      <c r="A3" s="145"/>
      <c r="B3" s="310" t="s">
        <v>141</v>
      </c>
      <c r="C3" s="310"/>
      <c r="D3" s="310"/>
      <c r="E3" s="310"/>
      <c r="F3" s="310"/>
      <c r="H3" s="143" t="s">
        <v>127</v>
      </c>
      <c r="L3" s="93" t="s">
        <v>130</v>
      </c>
      <c r="N3" s="95"/>
      <c r="O3" s="95"/>
      <c r="P3" s="94"/>
      <c r="Q3" s="94"/>
      <c r="R3" s="94"/>
      <c r="S3" s="94"/>
      <c r="T3" s="94"/>
    </row>
    <row r="4" spans="1:20" ht="19.5" customHeight="1">
      <c r="A4" s="145"/>
      <c r="B4" s="146" t="s">
        <v>125</v>
      </c>
      <c r="C4" s="303"/>
      <c r="D4" s="304"/>
      <c r="E4" s="147"/>
      <c r="F4" s="148"/>
      <c r="I4" s="128">
        <f>IF((C4=""),-1,1)</f>
        <v>-1</v>
      </c>
      <c r="J4" s="129" t="s">
        <v>140</v>
      </c>
      <c r="K4" s="130"/>
      <c r="L4" s="130"/>
      <c r="M4" s="130"/>
      <c r="N4" s="131"/>
      <c r="O4" s="95"/>
      <c r="P4" s="94"/>
      <c r="Q4" s="94"/>
      <c r="R4" s="94"/>
      <c r="S4" s="94"/>
      <c r="T4" s="94"/>
    </row>
    <row r="5" spans="1:20" ht="19.5" customHeight="1">
      <c r="A5" s="145"/>
      <c r="B5" s="146" t="s">
        <v>134</v>
      </c>
      <c r="C5" s="303"/>
      <c r="D5" s="304"/>
      <c r="E5" s="147"/>
      <c r="F5" s="148"/>
      <c r="I5" s="128">
        <f>IF((C5=""),-1,1)</f>
        <v>-1</v>
      </c>
      <c r="J5" s="129" t="s">
        <v>128</v>
      </c>
      <c r="K5" s="130"/>
      <c r="L5" s="130"/>
      <c r="M5" s="130"/>
      <c r="N5" s="131"/>
      <c r="O5" s="95"/>
      <c r="P5" s="94"/>
      <c r="Q5" s="94"/>
      <c r="R5" s="94"/>
      <c r="S5" s="94"/>
      <c r="T5" s="94"/>
    </row>
    <row r="6" spans="1:20" ht="19.5" customHeight="1">
      <c r="A6" s="145"/>
      <c r="B6" s="149" t="s">
        <v>135</v>
      </c>
      <c r="C6" s="303"/>
      <c r="D6" s="304"/>
      <c r="E6" s="147"/>
      <c r="F6" s="148"/>
      <c r="I6" s="128">
        <f>IF((C6=""),-1,1)</f>
        <v>-1</v>
      </c>
      <c r="J6" s="129" t="s">
        <v>136</v>
      </c>
      <c r="K6" s="130"/>
      <c r="L6" s="130"/>
      <c r="M6" s="130"/>
      <c r="N6" s="131"/>
      <c r="O6" s="95"/>
      <c r="P6" s="94"/>
      <c r="Q6" s="94"/>
      <c r="R6" s="94"/>
      <c r="S6" s="94"/>
      <c r="T6" s="94"/>
    </row>
    <row r="7" spans="1:20" s="102" customFormat="1" ht="5.25" customHeight="1">
      <c r="A7" s="145"/>
      <c r="B7" s="301"/>
      <c r="C7" s="302"/>
      <c r="D7" s="302"/>
      <c r="E7" s="302"/>
      <c r="F7" s="302"/>
      <c r="G7" s="124"/>
      <c r="H7" s="124"/>
      <c r="I7" s="101"/>
      <c r="N7" s="95"/>
      <c r="O7" s="95"/>
      <c r="P7" s="101"/>
      <c r="Q7" s="101"/>
      <c r="R7" s="101"/>
      <c r="S7" s="101"/>
      <c r="T7" s="101"/>
    </row>
    <row r="8" spans="1:20" ht="34.5" customHeight="1">
      <c r="A8" s="311" t="s">
        <v>137</v>
      </c>
      <c r="B8" s="312"/>
      <c r="C8" s="312"/>
      <c r="D8" s="312"/>
      <c r="E8" s="312"/>
      <c r="F8" s="312"/>
      <c r="G8" s="123"/>
      <c r="H8" s="123"/>
      <c r="I8" s="94"/>
      <c r="N8" s="95"/>
      <c r="O8" s="95"/>
      <c r="P8" s="94"/>
      <c r="Q8" s="94"/>
      <c r="R8" s="94"/>
      <c r="S8" s="94"/>
      <c r="T8" s="94"/>
    </row>
    <row r="9" spans="1:20" ht="3.75" customHeight="1">
      <c r="A9" s="150"/>
      <c r="B9" s="150"/>
      <c r="C9" s="150"/>
      <c r="D9" s="147"/>
      <c r="E9" s="147"/>
      <c r="F9" s="150"/>
      <c r="N9" s="95"/>
      <c r="O9" s="95"/>
      <c r="P9" s="94"/>
      <c r="Q9" s="94"/>
      <c r="R9" s="94"/>
      <c r="S9" s="94"/>
      <c r="T9" s="94"/>
    </row>
    <row r="10" spans="1:20" ht="40.5" customHeight="1">
      <c r="A10" s="151"/>
      <c r="B10" s="152"/>
      <c r="C10" s="153" t="s">
        <v>131</v>
      </c>
      <c r="D10" s="154" t="s">
        <v>132</v>
      </c>
      <c r="E10" s="155" t="s">
        <v>133</v>
      </c>
      <c r="F10" s="156" t="s">
        <v>113</v>
      </c>
      <c r="G10" s="126"/>
      <c r="H10" s="126"/>
      <c r="I10" s="95"/>
      <c r="J10" s="94"/>
      <c r="K10" s="94"/>
      <c r="L10" s="94"/>
      <c r="N10" s="95"/>
      <c r="O10" s="95"/>
      <c r="P10" s="94"/>
      <c r="Q10" s="94"/>
      <c r="R10" s="94"/>
      <c r="S10" s="94"/>
      <c r="T10" s="94"/>
    </row>
    <row r="11" spans="1:14" ht="29.25" customHeight="1">
      <c r="A11" s="151"/>
      <c r="B11" s="152" t="s">
        <v>114</v>
      </c>
      <c r="C11" s="157"/>
      <c r="D11" s="158"/>
      <c r="E11" s="158"/>
      <c r="F11" s="156">
        <f>SUM(C11:E11)</f>
        <v>0</v>
      </c>
      <c r="H11" s="141"/>
      <c r="I11" s="137">
        <f>IF(COUNTIF(C11:E19,""),-1,1)</f>
        <v>-1</v>
      </c>
      <c r="J11" s="138" t="s">
        <v>142</v>
      </c>
      <c r="K11" s="132"/>
      <c r="L11" s="132"/>
      <c r="M11" s="132"/>
      <c r="N11" s="133"/>
    </row>
    <row r="12" spans="1:14" ht="29.25" customHeight="1">
      <c r="A12" s="151"/>
      <c r="B12" s="154" t="s">
        <v>115</v>
      </c>
      <c r="C12" s="157"/>
      <c r="D12" s="158"/>
      <c r="E12" s="158"/>
      <c r="F12" s="156">
        <f aca="true" t="shared" si="0" ref="F12:F19">SUM(C12:E12)</f>
        <v>0</v>
      </c>
      <c r="H12" s="142"/>
      <c r="I12" s="140"/>
      <c r="J12" s="134" t="s">
        <v>129</v>
      </c>
      <c r="K12" s="135"/>
      <c r="L12" s="135"/>
      <c r="M12" s="135"/>
      <c r="N12" s="136"/>
    </row>
    <row r="13" spans="1:14" ht="29.25" customHeight="1">
      <c r="A13" s="151"/>
      <c r="B13" s="154" t="s">
        <v>116</v>
      </c>
      <c r="C13" s="157"/>
      <c r="D13" s="158"/>
      <c r="E13" s="158"/>
      <c r="F13" s="156">
        <f t="shared" si="0"/>
        <v>0</v>
      </c>
      <c r="H13" s="160"/>
      <c r="I13" s="161"/>
      <c r="J13" s="132"/>
      <c r="K13" s="132"/>
      <c r="L13" s="132"/>
      <c r="M13" s="132"/>
      <c r="N13" s="132"/>
    </row>
    <row r="14" spans="1:14" ht="29.25" customHeight="1">
      <c r="A14" s="151"/>
      <c r="B14" s="154" t="s">
        <v>117</v>
      </c>
      <c r="C14" s="157"/>
      <c r="D14" s="158"/>
      <c r="E14" s="158"/>
      <c r="F14" s="156">
        <f t="shared" si="0"/>
        <v>0</v>
      </c>
      <c r="H14" s="162"/>
      <c r="I14" s="163"/>
      <c r="J14" s="139"/>
      <c r="K14" s="139"/>
      <c r="L14" s="139"/>
      <c r="M14" s="139"/>
      <c r="N14" s="139"/>
    </row>
    <row r="15" spans="1:6" ht="29.25" customHeight="1">
      <c r="A15" s="151"/>
      <c r="B15" s="154" t="s">
        <v>118</v>
      </c>
      <c r="C15" s="157"/>
      <c r="D15" s="158"/>
      <c r="E15" s="158"/>
      <c r="F15" s="156">
        <f t="shared" si="0"/>
        <v>0</v>
      </c>
    </row>
    <row r="16" spans="1:6" ht="29.25" customHeight="1">
      <c r="A16" s="151"/>
      <c r="B16" s="154" t="s">
        <v>119</v>
      </c>
      <c r="C16" s="157"/>
      <c r="D16" s="158"/>
      <c r="E16" s="158"/>
      <c r="F16" s="156">
        <f t="shared" si="0"/>
        <v>0</v>
      </c>
    </row>
    <row r="17" spans="1:6" ht="29.25" customHeight="1">
      <c r="A17" s="151"/>
      <c r="B17" s="152" t="s">
        <v>122</v>
      </c>
      <c r="C17" s="157"/>
      <c r="D17" s="158"/>
      <c r="E17" s="158"/>
      <c r="F17" s="156">
        <f t="shared" si="0"/>
        <v>0</v>
      </c>
    </row>
    <row r="18" spans="1:6" ht="29.25" customHeight="1">
      <c r="A18" s="151"/>
      <c r="B18" s="154" t="s">
        <v>120</v>
      </c>
      <c r="C18" s="157"/>
      <c r="D18" s="158"/>
      <c r="E18" s="158"/>
      <c r="F18" s="156">
        <f t="shared" si="0"/>
        <v>0</v>
      </c>
    </row>
    <row r="19" spans="1:6" ht="29.25" customHeight="1">
      <c r="A19" s="151"/>
      <c r="B19" s="154" t="s">
        <v>123</v>
      </c>
      <c r="C19" s="157"/>
      <c r="D19" s="158"/>
      <c r="E19" s="158"/>
      <c r="F19" s="156">
        <f t="shared" si="0"/>
        <v>0</v>
      </c>
    </row>
    <row r="20" spans="1:6" ht="29.25" customHeight="1">
      <c r="A20" s="151"/>
      <c r="B20" s="154" t="s">
        <v>113</v>
      </c>
      <c r="C20" s="159">
        <f>SUM(C11:C19)</f>
        <v>0</v>
      </c>
      <c r="D20" s="159">
        <f>SUM(D11:D19)</f>
        <v>0</v>
      </c>
      <c r="E20" s="156">
        <f>SUM(E11:E19)</f>
        <v>0</v>
      </c>
      <c r="F20" s="156">
        <f>SUM(C20:E20)</f>
        <v>0</v>
      </c>
    </row>
    <row r="21" spans="1:6" ht="209.25" customHeight="1">
      <c r="A21" s="151"/>
      <c r="B21" s="309" t="s">
        <v>143</v>
      </c>
      <c r="C21" s="309"/>
      <c r="D21" s="309"/>
      <c r="E21" s="309"/>
      <c r="F21" s="309"/>
    </row>
    <row r="22" spans="1:4" ht="19.5" customHeight="1">
      <c r="A22" s="96"/>
      <c r="B22" s="97"/>
      <c r="C22" s="95"/>
      <c r="D22" s="98"/>
    </row>
    <row r="23" spans="1:4" ht="19.5" customHeight="1">
      <c r="A23" s="96"/>
      <c r="B23" s="97"/>
      <c r="C23" s="95"/>
      <c r="D23" s="98"/>
    </row>
    <row r="24" spans="1:4" ht="19.5" customHeight="1">
      <c r="A24" s="96"/>
      <c r="B24" s="97"/>
      <c r="C24" s="95"/>
      <c r="D24" s="98"/>
    </row>
    <row r="25" spans="1:4" ht="19.5" customHeight="1">
      <c r="A25" s="96"/>
      <c r="B25" s="97"/>
      <c r="C25" s="95"/>
      <c r="D25" s="98"/>
    </row>
    <row r="26" spans="1:4" ht="19.5" customHeight="1">
      <c r="A26" s="96"/>
      <c r="B26" s="99"/>
      <c r="C26" s="99"/>
      <c r="D26" s="98"/>
    </row>
    <row r="27" spans="1:4" ht="19.5" customHeight="1">
      <c r="A27" s="96"/>
      <c r="B27" s="98"/>
      <c r="C27" s="98"/>
      <c r="D27" s="98"/>
    </row>
    <row r="28" spans="1:4" ht="19.5" customHeight="1">
      <c r="A28" s="96"/>
      <c r="B28" s="100"/>
      <c r="C28" s="100"/>
      <c r="D28" s="98"/>
    </row>
    <row r="29" ht="14.25">
      <c r="B29" s="93" t="s">
        <v>62</v>
      </c>
    </row>
    <row r="30" ht="14.25">
      <c r="B30" s="93" t="s">
        <v>67</v>
      </c>
    </row>
    <row r="31" ht="14.25">
      <c r="B31" s="93" t="s">
        <v>74</v>
      </c>
    </row>
    <row r="32" ht="14.25">
      <c r="B32" s="93" t="s">
        <v>82</v>
      </c>
    </row>
    <row r="33" ht="14.25">
      <c r="B33" s="93" t="s">
        <v>91</v>
      </c>
    </row>
    <row r="34" ht="14.25">
      <c r="B34" s="93" t="s">
        <v>96</v>
      </c>
    </row>
    <row r="35" ht="14.25">
      <c r="B35" s="93" t="s">
        <v>101</v>
      </c>
    </row>
    <row r="36" ht="14.25">
      <c r="B36" s="93" t="s">
        <v>60</v>
      </c>
    </row>
    <row r="37" ht="14.25">
      <c r="B37" s="93" t="s">
        <v>61</v>
      </c>
    </row>
    <row r="38" ht="14.25">
      <c r="B38" s="93" t="s">
        <v>63</v>
      </c>
    </row>
    <row r="39" ht="14.25">
      <c r="B39" s="93" t="s">
        <v>64</v>
      </c>
    </row>
    <row r="40" ht="14.25">
      <c r="B40" s="93" t="s">
        <v>68</v>
      </c>
    </row>
    <row r="41" ht="14.25">
      <c r="B41" s="93" t="s">
        <v>75</v>
      </c>
    </row>
    <row r="42" ht="14.25">
      <c r="B42" s="93" t="s">
        <v>83</v>
      </c>
    </row>
    <row r="43" ht="14.25">
      <c r="B43" s="93" t="s">
        <v>92</v>
      </c>
    </row>
    <row r="44" ht="14.25">
      <c r="B44" s="93" t="s">
        <v>97</v>
      </c>
    </row>
    <row r="45" ht="14.25">
      <c r="B45" s="93" t="s">
        <v>102</v>
      </c>
    </row>
    <row r="46" ht="14.25">
      <c r="B46" s="93" t="s">
        <v>65</v>
      </c>
    </row>
    <row r="47" ht="14.25">
      <c r="B47" s="93" t="s">
        <v>66</v>
      </c>
    </row>
    <row r="48" ht="14.25">
      <c r="B48" s="93" t="s">
        <v>69</v>
      </c>
    </row>
    <row r="49" ht="14.25">
      <c r="B49" s="93" t="s">
        <v>70</v>
      </c>
    </row>
    <row r="50" ht="14.25">
      <c r="B50" s="93" t="s">
        <v>71</v>
      </c>
    </row>
    <row r="51" ht="14.25">
      <c r="B51" s="93" t="s">
        <v>76</v>
      </c>
    </row>
    <row r="52" ht="14.25">
      <c r="B52" s="93" t="s">
        <v>84</v>
      </c>
    </row>
    <row r="53" ht="14.25">
      <c r="B53" s="93" t="s">
        <v>93</v>
      </c>
    </row>
    <row r="54" ht="14.25">
      <c r="B54" s="93" t="s">
        <v>98</v>
      </c>
    </row>
    <row r="55" ht="14.25">
      <c r="B55" s="93" t="s">
        <v>103</v>
      </c>
    </row>
    <row r="56" ht="14.25">
      <c r="B56" s="93" t="s">
        <v>72</v>
      </c>
    </row>
    <row r="57" ht="14.25">
      <c r="B57" s="93" t="s">
        <v>73</v>
      </c>
    </row>
    <row r="58" ht="14.25">
      <c r="B58" s="93" t="s">
        <v>77</v>
      </c>
    </row>
    <row r="59" ht="14.25">
      <c r="B59" s="93" t="s">
        <v>78</v>
      </c>
    </row>
    <row r="60" ht="14.25">
      <c r="B60" s="93" t="s">
        <v>79</v>
      </c>
    </row>
    <row r="61" ht="14.25">
      <c r="B61" s="93" t="s">
        <v>80</v>
      </c>
    </row>
    <row r="62" ht="14.25">
      <c r="B62" s="93" t="s">
        <v>85</v>
      </c>
    </row>
    <row r="63" ht="14.25">
      <c r="B63" s="93" t="s">
        <v>94</v>
      </c>
    </row>
    <row r="64" ht="14.25">
      <c r="B64" s="93" t="s">
        <v>99</v>
      </c>
    </row>
    <row r="65" ht="14.25">
      <c r="B65" s="93" t="s">
        <v>104</v>
      </c>
    </row>
    <row r="66" ht="14.25">
      <c r="B66" s="93" t="s">
        <v>107</v>
      </c>
    </row>
    <row r="67" ht="14.25">
      <c r="B67" s="93" t="s">
        <v>81</v>
      </c>
    </row>
    <row r="68" ht="14.25">
      <c r="B68" s="93" t="s">
        <v>86</v>
      </c>
    </row>
    <row r="69" ht="14.25">
      <c r="B69" s="93" t="s">
        <v>87</v>
      </c>
    </row>
    <row r="70" ht="14.25">
      <c r="B70" s="93" t="s">
        <v>88</v>
      </c>
    </row>
    <row r="71" ht="14.25">
      <c r="B71" s="93" t="s">
        <v>89</v>
      </c>
    </row>
    <row r="72" ht="14.25">
      <c r="B72" s="93" t="s">
        <v>90</v>
      </c>
    </row>
    <row r="73" ht="14.25">
      <c r="B73" s="93" t="s">
        <v>95</v>
      </c>
    </row>
    <row r="74" ht="14.25">
      <c r="B74" s="93" t="s">
        <v>100</v>
      </c>
    </row>
    <row r="75" ht="14.25">
      <c r="B75" s="93" t="s">
        <v>105</v>
      </c>
    </row>
  </sheetData>
  <sheetProtection password="BFB5" sheet="1" selectLockedCells="1"/>
  <protectedRanges>
    <protectedRange sqref="J10:L10 G8:I8 P8:T10 G1:I1 H3 P3:T6 I4:I6" name="入力可能セル"/>
    <protectedRange sqref="P7:T7 G7:I7" name="入力可能セル_1"/>
  </protectedRanges>
  <mergeCells count="10">
    <mergeCell ref="G1:I1"/>
    <mergeCell ref="B7:F7"/>
    <mergeCell ref="C6:D6"/>
    <mergeCell ref="A1:F1"/>
    <mergeCell ref="D2:F2"/>
    <mergeCell ref="B21:F21"/>
    <mergeCell ref="B3:F3"/>
    <mergeCell ref="A8:F8"/>
    <mergeCell ref="C5:D5"/>
    <mergeCell ref="C4:D4"/>
  </mergeCells>
  <conditionalFormatting sqref="A1 B16 B26 B13 F9 A9:C9 B3 A8 B22 B6:C6 A3:A6">
    <cfRule type="cellIs" priority="10" dxfId="11" operator="equal" stopIfTrue="1">
      <formula>0</formula>
    </cfRule>
  </conditionalFormatting>
  <conditionalFormatting sqref="C22:C25">
    <cfRule type="cellIs" priority="11" dxfId="12" operator="equal" stopIfTrue="1">
      <formula>0</formula>
    </cfRule>
  </conditionalFormatting>
  <conditionalFormatting sqref="P3:T6">
    <cfRule type="containsText" priority="9" dxfId="14" operator="containsText" text="#N/A">
      <formula>NOT(ISERROR(SEARCH("#N/A",P3)))</formula>
    </cfRule>
  </conditionalFormatting>
  <conditionalFormatting sqref="B5:C5">
    <cfRule type="cellIs" priority="7" dxfId="11" operator="equal" stopIfTrue="1">
      <formula>0</formula>
    </cfRule>
  </conditionalFormatting>
  <conditionalFormatting sqref="B4:C4">
    <cfRule type="cellIs" priority="6" dxfId="11" operator="equal" stopIfTrue="1">
      <formula>0</formula>
    </cfRule>
  </conditionalFormatting>
  <conditionalFormatting sqref="A7:B7">
    <cfRule type="cellIs" priority="4" dxfId="11" operator="equal" stopIfTrue="1">
      <formula>0</formula>
    </cfRule>
  </conditionalFormatting>
  <dataValidations count="2">
    <dataValidation allowBlank="1" showInputMessage="1" showErrorMessage="1" promptTitle="このセルは自動計算されるため入力できません" sqref="C22:C25"/>
    <dataValidation type="list" allowBlank="1" showInputMessage="1" showErrorMessage="1" sqref="C4:D4">
      <formula1>$B$29:$B$75</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0" r:id="rId2"/>
  <colBreaks count="1" manualBreakCount="1">
    <brk id="6" max="37" man="1"/>
  </colBreaks>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AG6"/>
  <sheetViews>
    <sheetView view="pageBreakPreview" zoomScaleNormal="25" zoomScaleSheetLayoutView="100" zoomScalePageLayoutView="0" workbookViewId="0" topLeftCell="A1">
      <selection activeCell="A4" sqref="A4"/>
    </sheetView>
  </sheetViews>
  <sheetFormatPr defaultColWidth="9.00390625" defaultRowHeight="13.5"/>
  <cols>
    <col min="1" max="1" width="10.75390625" style="103" customWidth="1"/>
    <col min="2" max="3" width="8.25390625" style="103" customWidth="1"/>
    <col min="4" max="23" width="7.25390625" style="103" customWidth="1"/>
    <col min="24" max="16384" width="9.00390625" style="103" customWidth="1"/>
  </cols>
  <sheetData>
    <row r="1" ht="24.75" customHeight="1" thickBot="1">
      <c r="A1" s="165" t="s">
        <v>138</v>
      </c>
    </row>
    <row r="2" spans="1:33" ht="13.5" customHeight="1">
      <c r="A2" s="321" t="s">
        <v>126</v>
      </c>
      <c r="B2" s="322"/>
      <c r="C2" s="319" t="s">
        <v>34</v>
      </c>
      <c r="D2" s="316" t="s">
        <v>52</v>
      </c>
      <c r="E2" s="317"/>
      <c r="F2" s="317"/>
      <c r="G2" s="317"/>
      <c r="H2" s="317"/>
      <c r="I2" s="317"/>
      <c r="J2" s="317"/>
      <c r="K2" s="317"/>
      <c r="L2" s="317"/>
      <c r="M2" s="318"/>
      <c r="N2" s="313" t="s">
        <v>53</v>
      </c>
      <c r="O2" s="314"/>
      <c r="P2" s="314"/>
      <c r="Q2" s="314"/>
      <c r="R2" s="314"/>
      <c r="S2" s="314"/>
      <c r="T2" s="314"/>
      <c r="U2" s="314"/>
      <c r="V2" s="314"/>
      <c r="W2" s="315"/>
      <c r="X2" s="325" t="s">
        <v>121</v>
      </c>
      <c r="Y2" s="326"/>
      <c r="Z2" s="326"/>
      <c r="AA2" s="326"/>
      <c r="AB2" s="326"/>
      <c r="AC2" s="326"/>
      <c r="AD2" s="326"/>
      <c r="AE2" s="326"/>
      <c r="AF2" s="326"/>
      <c r="AG2" s="327"/>
    </row>
    <row r="3" spans="1:33" ht="24" customHeight="1">
      <c r="A3" s="323"/>
      <c r="B3" s="324"/>
      <c r="C3" s="320"/>
      <c r="D3" s="104" t="s">
        <v>9</v>
      </c>
      <c r="E3" s="105" t="s">
        <v>35</v>
      </c>
      <c r="F3" s="106" t="s">
        <v>14</v>
      </c>
      <c r="G3" s="106" t="s">
        <v>15</v>
      </c>
      <c r="H3" s="106" t="s">
        <v>16</v>
      </c>
      <c r="I3" s="106" t="s">
        <v>17</v>
      </c>
      <c r="J3" s="106" t="s">
        <v>36</v>
      </c>
      <c r="K3" s="107" t="s">
        <v>56</v>
      </c>
      <c r="L3" s="107" t="s">
        <v>20</v>
      </c>
      <c r="M3" s="108" t="s">
        <v>21</v>
      </c>
      <c r="N3" s="109" t="s">
        <v>9</v>
      </c>
      <c r="O3" s="110" t="s">
        <v>35</v>
      </c>
      <c r="P3" s="111" t="s">
        <v>14</v>
      </c>
      <c r="Q3" s="111" t="s">
        <v>15</v>
      </c>
      <c r="R3" s="111" t="s">
        <v>16</v>
      </c>
      <c r="S3" s="111" t="s">
        <v>17</v>
      </c>
      <c r="T3" s="111" t="s">
        <v>36</v>
      </c>
      <c r="U3" s="112" t="s">
        <v>56</v>
      </c>
      <c r="V3" s="112" t="s">
        <v>20</v>
      </c>
      <c r="W3" s="113" t="s">
        <v>21</v>
      </c>
      <c r="X3" s="114" t="s">
        <v>9</v>
      </c>
      <c r="Y3" s="115" t="s">
        <v>35</v>
      </c>
      <c r="Z3" s="116" t="s">
        <v>14</v>
      </c>
      <c r="AA3" s="116" t="s">
        <v>15</v>
      </c>
      <c r="AB3" s="116" t="s">
        <v>16</v>
      </c>
      <c r="AC3" s="116" t="s">
        <v>17</v>
      </c>
      <c r="AD3" s="116" t="s">
        <v>36</v>
      </c>
      <c r="AE3" s="117" t="s">
        <v>56</v>
      </c>
      <c r="AF3" s="117" t="s">
        <v>20</v>
      </c>
      <c r="AG3" s="118" t="s">
        <v>21</v>
      </c>
    </row>
    <row r="4" spans="1:33" ht="27.75" customHeight="1" thickBot="1">
      <c r="A4" s="166">
        <f>'1.(学校用)H30調査票'!C5</f>
        <v>0</v>
      </c>
      <c r="B4" s="167">
        <f>'1.(学校用)H30調査票'!C6</f>
        <v>0</v>
      </c>
      <c r="C4" s="168">
        <f>D4+N4+X4</f>
        <v>0</v>
      </c>
      <c r="D4" s="169">
        <f>SUM(E4:M4)</f>
        <v>0</v>
      </c>
      <c r="E4" s="170">
        <f>'1.(学校用)H30調査票'!C11</f>
        <v>0</v>
      </c>
      <c r="F4" s="171">
        <f>'1.(学校用)H30調査票'!C12</f>
        <v>0</v>
      </c>
      <c r="G4" s="171">
        <f>'1.(学校用)H30調査票'!C13</f>
        <v>0</v>
      </c>
      <c r="H4" s="171">
        <f>'1.(学校用)H30調査票'!C14</f>
        <v>0</v>
      </c>
      <c r="I4" s="171">
        <f>'1.(学校用)H30調査票'!C15</f>
        <v>0</v>
      </c>
      <c r="J4" s="171">
        <f>'1.(学校用)H30調査票'!C16</f>
        <v>0</v>
      </c>
      <c r="K4" s="171">
        <f>'1.(学校用)H30調査票'!C17</f>
        <v>0</v>
      </c>
      <c r="L4" s="171">
        <f>'1.(学校用)H30調査票'!C18</f>
        <v>0</v>
      </c>
      <c r="M4" s="172">
        <f>'1.(学校用)H30調査票'!C19</f>
        <v>0</v>
      </c>
      <c r="N4" s="169">
        <f>SUM(O4:W4)</f>
        <v>0</v>
      </c>
      <c r="O4" s="167">
        <f>'1.(学校用)H30調査票'!D11</f>
        <v>0</v>
      </c>
      <c r="P4" s="173">
        <f>'1.(学校用)H30調査票'!D12</f>
        <v>0</v>
      </c>
      <c r="Q4" s="173">
        <f>'1.(学校用)H30調査票'!D13</f>
        <v>0</v>
      </c>
      <c r="R4" s="174">
        <f>'1.(学校用)H30調査票'!D14</f>
        <v>0</v>
      </c>
      <c r="S4" s="167">
        <f>'1.(学校用)H30調査票'!D15</f>
        <v>0</v>
      </c>
      <c r="T4" s="173">
        <f>'1.(学校用)H30調査票'!D16</f>
        <v>0</v>
      </c>
      <c r="U4" s="173">
        <f>'1.(学校用)H30調査票'!D17</f>
        <v>0</v>
      </c>
      <c r="V4" s="173">
        <f>'1.(学校用)H30調査票'!D18</f>
        <v>0</v>
      </c>
      <c r="W4" s="175">
        <f>'1.(学校用)H30調査票'!D19</f>
        <v>0</v>
      </c>
      <c r="X4" s="169">
        <f>SUM(Y4:AG4)</f>
        <v>0</v>
      </c>
      <c r="Y4" s="167">
        <f>'1.(学校用)H30調査票'!E11</f>
        <v>0</v>
      </c>
      <c r="Z4" s="173">
        <f>'1.(学校用)H30調査票'!E12</f>
        <v>0</v>
      </c>
      <c r="AA4" s="173">
        <f>'1.(学校用)H30調査票'!E13</f>
        <v>0</v>
      </c>
      <c r="AB4" s="174">
        <f>'1.(学校用)H30調査票'!E14</f>
        <v>0</v>
      </c>
      <c r="AC4" s="167">
        <f>'1.(学校用)H30調査票'!E15</f>
        <v>0</v>
      </c>
      <c r="AD4" s="173">
        <f>'1.(学校用)H30調査票'!E16</f>
        <v>0</v>
      </c>
      <c r="AE4" s="173">
        <f>'1.(学校用)H30調査票'!E17</f>
        <v>0</v>
      </c>
      <c r="AF4" s="173">
        <f>'1.(学校用)H30調査票'!E18</f>
        <v>0</v>
      </c>
      <c r="AG4" s="175">
        <f>'1.(学校用)H30調査票'!E19</f>
        <v>0</v>
      </c>
    </row>
    <row r="5" ht="41.25" customHeight="1"/>
    <row r="6" spans="1:19" s="122" customFormat="1" ht="56.25" customHeight="1">
      <c r="A6" s="164"/>
      <c r="B6" s="164"/>
      <c r="C6" s="164"/>
      <c r="D6" s="164"/>
      <c r="E6" s="164"/>
      <c r="F6" s="164"/>
      <c r="G6" s="164"/>
      <c r="H6" s="164"/>
      <c r="I6" s="164"/>
      <c r="J6" s="164"/>
      <c r="K6" s="164"/>
      <c r="L6" s="119"/>
      <c r="M6" s="119"/>
      <c r="N6" s="120"/>
      <c r="O6" s="120"/>
      <c r="P6" s="120"/>
      <c r="Q6" s="120"/>
      <c r="R6" s="120"/>
      <c r="S6" s="121"/>
    </row>
  </sheetData>
  <sheetProtection password="BFB5" sheet="1" objects="1" scenarios="1" selectLockedCells="1"/>
  <mergeCells count="5">
    <mergeCell ref="N2:W2"/>
    <mergeCell ref="D2:M2"/>
    <mergeCell ref="C2:C3"/>
    <mergeCell ref="A2:B3"/>
    <mergeCell ref="X2:AG2"/>
  </mergeCells>
  <printOptions/>
  <pageMargins left="0.3937007874015748" right="0.3937007874015748" top="0.5905511811023623" bottom="0.5905511811023623" header="0.5118110236220472" footer="0.5118110236220472"/>
  <pageSetup fitToHeight="1" fitToWidth="1" horizontalDpi="600" verticalDpi="600" orientation="landscape" paperSize="9"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n-iyoda</dc:creator>
  <cp:keywords/>
  <dc:description/>
  <cp:lastModifiedBy>大阪府</cp:lastModifiedBy>
  <cp:lastPrinted>2018-11-28T04:37:21Z</cp:lastPrinted>
  <dcterms:created xsi:type="dcterms:W3CDTF">2010-10-01T02:55:07Z</dcterms:created>
  <dcterms:modified xsi:type="dcterms:W3CDTF">2018-12-13T02:37:22Z</dcterms:modified>
  <cp:category/>
  <cp:version/>
  <cp:contentType/>
  <cp:contentStatus/>
</cp:coreProperties>
</file>