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codeName="ThisWorkbook" defaultThemeVersion="124226"/>
  <mc:AlternateContent xmlns:mc="http://schemas.openxmlformats.org/markup-compatibility/2006">
    <mc:Choice Requires="x15">
      <x15ac:absPath xmlns:x15ac="http://schemas.microsoft.com/office/spreadsheetml/2010/11/ac" url="N:\10_学校保健係専用\★がん\H30\H30調査\H30がん調査【祝・ほんとに完成】\"/>
    </mc:Choice>
  </mc:AlternateContent>
  <bookViews>
    <workbookView xWindow="0" yWindow="0" windowWidth="28800" windowHeight="12120"/>
  </bookViews>
  <sheets>
    <sheet name="学校調査票" sheetId="4" r:id="rId1"/>
    <sheet name="横表" sheetId="5" r:id="rId2"/>
  </sheets>
  <definedNames>
    <definedName name="_xlnm.Print_Area" localSheetId="1">横表!$A$1:$BQ$5</definedName>
    <definedName name="_xlnm.Print_Area" localSheetId="0">学校調査票!$A$1:$X$101</definedName>
  </definedNames>
  <calcPr calcId="171027"/>
</workbook>
</file>

<file path=xl/calcChain.xml><?xml version="1.0" encoding="utf-8"?>
<calcChain xmlns="http://schemas.openxmlformats.org/spreadsheetml/2006/main">
  <c r="U5" i="5" l="1"/>
  <c r="BQ5" i="5" l="1"/>
  <c r="BK5" i="5"/>
  <c r="BD5" i="5"/>
  <c r="AY5" i="5"/>
  <c r="AS5" i="5"/>
  <c r="S5" i="5"/>
  <c r="R5" i="5"/>
  <c r="X16" i="4" l="1"/>
  <c r="X6" i="4"/>
  <c r="X25" i="4" l="1"/>
  <c r="X91" i="4"/>
  <c r="X96" i="4" s="1"/>
  <c r="X33" i="4"/>
  <c r="BP5" i="5"/>
  <c r="BO5" i="5"/>
  <c r="BN5" i="5"/>
  <c r="BM5" i="5"/>
  <c r="BL5" i="5"/>
  <c r="BJ5" i="5"/>
  <c r="BI5" i="5"/>
  <c r="BH5" i="5"/>
  <c r="BG5" i="5"/>
  <c r="BF5" i="5"/>
  <c r="BE5" i="5"/>
  <c r="BC5" i="5"/>
  <c r="BB5" i="5"/>
  <c r="BA5" i="5"/>
  <c r="AZ5" i="5"/>
  <c r="AX5" i="5"/>
  <c r="AW5" i="5"/>
  <c r="AV5" i="5"/>
  <c r="AU5" i="5"/>
  <c r="AT5" i="5"/>
  <c r="AR5" i="5"/>
  <c r="AQ5" i="5"/>
  <c r="AP5" i="5"/>
  <c r="AO5" i="5"/>
  <c r="AN5" i="5"/>
  <c r="AM5" i="5"/>
  <c r="AL5" i="5"/>
  <c r="AK5" i="5"/>
  <c r="AJ5" i="5"/>
  <c r="AI5" i="5"/>
  <c r="AH5" i="5"/>
  <c r="AG5" i="5"/>
  <c r="AF5" i="5"/>
  <c r="AE5" i="5"/>
  <c r="AD5" i="5"/>
  <c r="AC5" i="5"/>
  <c r="AB5" i="5"/>
  <c r="AA5" i="5"/>
  <c r="Z5" i="5"/>
  <c r="Y5" i="5"/>
  <c r="X5" i="5"/>
  <c r="W5" i="5"/>
  <c r="V5" i="5"/>
  <c r="T5" i="5"/>
  <c r="Q5" i="5"/>
  <c r="P5" i="5"/>
  <c r="O5" i="5"/>
  <c r="I5" i="5"/>
  <c r="H5" i="5"/>
  <c r="G5" i="5"/>
  <c r="E5" i="5"/>
  <c r="D5" i="5"/>
  <c r="C5" i="5"/>
  <c r="B5" i="5"/>
  <c r="N5" i="5"/>
  <c r="M5" i="5"/>
  <c r="L5" i="5"/>
  <c r="K5" i="5"/>
  <c r="J5" i="5"/>
  <c r="X31" i="4" l="1"/>
  <c r="X29" i="4"/>
  <c r="X45" i="4"/>
  <c r="X22" i="4"/>
  <c r="X63" i="4" l="1"/>
  <c r="X68" i="4" s="1"/>
  <c r="X49" i="4"/>
  <c r="X61" i="4" s="1"/>
  <c r="X82" i="4"/>
  <c r="X87" i="4" s="1"/>
  <c r="X70" i="4"/>
  <c r="X74" i="4" s="1"/>
  <c r="X76" i="4"/>
  <c r="X8" i="4" l="1"/>
  <c r="X12" i="4"/>
  <c r="X10" i="4"/>
  <c r="C100" i="4" l="1"/>
  <c r="F100" i="4" s="1"/>
</calcChain>
</file>

<file path=xl/sharedStrings.xml><?xml version="1.0" encoding="utf-8"?>
<sst xmlns="http://schemas.openxmlformats.org/spreadsheetml/2006/main" count="196" uniqueCount="159">
  <si>
    <t xml:space="preserve"> 適当な講師がいなかった</t>
    <rPh sb="1" eb="3">
      <t>テキトウ</t>
    </rPh>
    <rPh sb="4" eb="6">
      <t>コウシ</t>
    </rPh>
    <phoneticPr fontId="2"/>
  </si>
  <si>
    <t xml:space="preserve"> 講師謝金等の経費が確保できなかった</t>
    <rPh sb="1" eb="3">
      <t>コウシ</t>
    </rPh>
    <rPh sb="3" eb="5">
      <t>シャキン</t>
    </rPh>
    <rPh sb="5" eb="6">
      <t>トウ</t>
    </rPh>
    <rPh sb="7" eb="9">
      <t>ケイヒ</t>
    </rPh>
    <rPh sb="10" eb="12">
      <t>カクホ</t>
    </rPh>
    <phoneticPr fontId="2"/>
  </si>
  <si>
    <t xml:space="preserve"> その他</t>
    <rPh sb="3" eb="4">
      <t>タ</t>
    </rPh>
    <phoneticPr fontId="2"/>
  </si>
  <si>
    <t>１年</t>
    <rPh sb="1" eb="2">
      <t>ネン</t>
    </rPh>
    <phoneticPr fontId="2"/>
  </si>
  <si>
    <t>２年</t>
    <rPh sb="1" eb="2">
      <t>ネン</t>
    </rPh>
    <phoneticPr fontId="2"/>
  </si>
  <si>
    <t>３年</t>
    <rPh sb="1" eb="2">
      <t>ネン</t>
    </rPh>
    <phoneticPr fontId="2"/>
  </si>
  <si>
    <t>４年</t>
    <rPh sb="1" eb="2">
      <t>ネン</t>
    </rPh>
    <phoneticPr fontId="2"/>
  </si>
  <si>
    <t>５年</t>
    <rPh sb="1" eb="2">
      <t>ネン</t>
    </rPh>
    <phoneticPr fontId="2"/>
  </si>
  <si>
    <t>６年</t>
    <rPh sb="1" eb="2">
      <t>ネン</t>
    </rPh>
    <phoneticPr fontId="2"/>
  </si>
  <si>
    <t>小学校</t>
    <rPh sb="0" eb="3">
      <t>ショウガッコウ</t>
    </rPh>
    <phoneticPr fontId="2"/>
  </si>
  <si>
    <t>中学校</t>
    <rPh sb="0" eb="3">
      <t>チュウガッコウ</t>
    </rPh>
    <phoneticPr fontId="2"/>
  </si>
  <si>
    <t>義務教育学校</t>
    <rPh sb="0" eb="6">
      <t>ギムキョウイクガッコウ</t>
    </rPh>
    <phoneticPr fontId="2"/>
  </si>
  <si>
    <t>高等学校</t>
    <rPh sb="0" eb="2">
      <t>コウトウ</t>
    </rPh>
    <rPh sb="2" eb="4">
      <t>ガッコウ</t>
    </rPh>
    <phoneticPr fontId="2"/>
  </si>
  <si>
    <t>設置区分</t>
    <rPh sb="0" eb="2">
      <t>セッチ</t>
    </rPh>
    <rPh sb="2" eb="4">
      <t>クブン</t>
    </rPh>
    <phoneticPr fontId="2"/>
  </si>
  <si>
    <t>公立</t>
    <rPh sb="0" eb="2">
      <t>コウリツ</t>
    </rPh>
    <phoneticPr fontId="2"/>
  </si>
  <si>
    <t>私立</t>
    <rPh sb="0" eb="2">
      <t>シリツ</t>
    </rPh>
    <phoneticPr fontId="2"/>
  </si>
  <si>
    <t>学校種別</t>
    <rPh sb="0" eb="2">
      <t>ガッコウ</t>
    </rPh>
    <rPh sb="2" eb="3">
      <t>シュ</t>
    </rPh>
    <rPh sb="3" eb="4">
      <t>ベツ</t>
    </rPh>
    <phoneticPr fontId="2"/>
  </si>
  <si>
    <t>学校名</t>
    <rPh sb="0" eb="3">
      <t>ガッコウメイ</t>
    </rPh>
    <phoneticPr fontId="2"/>
  </si>
  <si>
    <t>学校段階</t>
    <rPh sb="0" eb="2">
      <t>ガッコウ</t>
    </rPh>
    <rPh sb="2" eb="4">
      <t>ダンカイ</t>
    </rPh>
    <phoneticPr fontId="2"/>
  </si>
  <si>
    <t>調査
回答
校数</t>
    <rPh sb="0" eb="2">
      <t>チョウサ</t>
    </rPh>
    <rPh sb="3" eb="5">
      <t>カイトウ</t>
    </rPh>
    <rPh sb="6" eb="8">
      <t>コウスウ</t>
    </rPh>
    <phoneticPr fontId="2"/>
  </si>
  <si>
    <t>中等教育学校</t>
    <rPh sb="0" eb="6">
      <t>チュウトウキョウイクガッコウ</t>
    </rPh>
    <phoneticPr fontId="2"/>
  </si>
  <si>
    <t>特別支援学校</t>
    <rPh sb="0" eb="2">
      <t>トクベツ</t>
    </rPh>
    <rPh sb="2" eb="4">
      <t>シエン</t>
    </rPh>
    <rPh sb="4" eb="6">
      <t>ガッコウ</t>
    </rPh>
    <phoneticPr fontId="2"/>
  </si>
  <si>
    <t>学校調査票</t>
    <rPh sb="4" eb="5">
      <t>ヒョウ</t>
    </rPh>
    <phoneticPr fontId="2"/>
  </si>
  <si>
    <r>
      <t>※　この用紙は、各学校が教育委員会等へ提出するものです。
　　</t>
    </r>
    <r>
      <rPr>
        <u/>
        <sz val="11"/>
        <color theme="0"/>
        <rFont val="ＭＳ ゴシック"/>
        <family val="3"/>
        <charset val="128"/>
      </rPr>
      <t>各学校が直接文部科学省へ提出することがないように、御注意ください。</t>
    </r>
    <r>
      <rPr>
        <sz val="11"/>
        <color theme="0"/>
        <rFont val="ＭＳ ゴシック"/>
        <family val="3"/>
        <charset val="128"/>
      </rPr>
      <t xml:space="preserve">
</t>
    </r>
    <r>
      <rPr>
        <b/>
        <sz val="12"/>
        <color theme="0"/>
        <rFont val="ＭＳ ゴシック"/>
        <family val="3"/>
        <charset val="128"/>
      </rPr>
      <t>＜ 調査票 提出の流れ ＞</t>
    </r>
    <phoneticPr fontId="2"/>
  </si>
  <si>
    <t>質問１</t>
    <phoneticPr fontId="2"/>
  </si>
  <si>
    <t>質問２</t>
    <phoneticPr fontId="2"/>
  </si>
  <si>
    <t>整合性チェック</t>
    <rPh sb="0" eb="3">
      <t>セイゴウセイ</t>
    </rPh>
    <phoneticPr fontId="2"/>
  </si>
  <si>
    <t>平成30年度におけるがん教育実施状況調査票</t>
    <rPh sb="12" eb="14">
      <t>キョウイク</t>
    </rPh>
    <rPh sb="14" eb="16">
      <t>ジッシ</t>
    </rPh>
    <phoneticPr fontId="2"/>
  </si>
  <si>
    <t>①その際に外部講師を活用しましたか。</t>
    <phoneticPr fontId="2"/>
  </si>
  <si>
    <t xml:space="preserve"> がん専門医</t>
    <rPh sb="3" eb="6">
      <t>センモンイ</t>
    </rPh>
    <phoneticPr fontId="2"/>
  </si>
  <si>
    <t xml:space="preserve"> 学校医</t>
    <phoneticPr fontId="2"/>
  </si>
  <si>
    <t xml:space="preserve"> その他の医師</t>
    <rPh sb="3" eb="4">
      <t>タ</t>
    </rPh>
    <rPh sb="5" eb="7">
      <t>イシ</t>
    </rPh>
    <phoneticPr fontId="2"/>
  </si>
  <si>
    <t xml:space="preserve"> 薬剤師</t>
    <rPh sb="1" eb="4">
      <t>ヤクザイシ</t>
    </rPh>
    <phoneticPr fontId="2"/>
  </si>
  <si>
    <t xml:space="preserve"> 保健師</t>
    <rPh sb="1" eb="4">
      <t>ホケンシ</t>
    </rPh>
    <phoneticPr fontId="2"/>
  </si>
  <si>
    <t xml:space="preserve"> 看護師</t>
    <rPh sb="1" eb="4">
      <t>カンゴシ</t>
    </rPh>
    <phoneticPr fontId="2"/>
  </si>
  <si>
    <t xml:space="preserve"> がん経験者</t>
    <rPh sb="3" eb="6">
      <t>ケイケンシャ</t>
    </rPh>
    <phoneticPr fontId="2"/>
  </si>
  <si>
    <t xml:space="preserve"> がんり患者の家族等</t>
    <rPh sb="4" eb="5">
      <t>カン</t>
    </rPh>
    <rPh sb="5" eb="6">
      <t>シャ</t>
    </rPh>
    <rPh sb="7" eb="9">
      <t>カゾク</t>
    </rPh>
    <rPh sb="9" eb="10">
      <t>トウ</t>
    </rPh>
    <phoneticPr fontId="2"/>
  </si>
  <si>
    <t xml:space="preserve"> がん関連団体等職員</t>
    <rPh sb="3" eb="5">
      <t>カンレン</t>
    </rPh>
    <rPh sb="5" eb="7">
      <t>ダンタイ</t>
    </rPh>
    <rPh sb="7" eb="8">
      <t>トウ</t>
    </rPh>
    <rPh sb="8" eb="10">
      <t>ショクイン</t>
    </rPh>
    <phoneticPr fontId="2"/>
  </si>
  <si>
    <t xml:space="preserve"> 保健所職員</t>
    <rPh sb="1" eb="4">
      <t>ホケンジョ</t>
    </rPh>
    <rPh sb="4" eb="6">
      <t>ショクイン</t>
    </rPh>
    <phoneticPr fontId="2"/>
  </si>
  <si>
    <t>③外部講師を活用して、課題であると思ったことについて、次の中から選んでください。（複数回答可）</t>
    <phoneticPr fontId="2"/>
  </si>
  <si>
    <t xml:space="preserve"> 講師リスト等がなく、講師を探すのが難しい</t>
    <rPh sb="1" eb="3">
      <t>コウシ</t>
    </rPh>
    <rPh sb="6" eb="7">
      <t>トウ</t>
    </rPh>
    <rPh sb="11" eb="13">
      <t>コウシ</t>
    </rPh>
    <rPh sb="14" eb="15">
      <t>サガ</t>
    </rPh>
    <rPh sb="18" eb="19">
      <t>ムズカ</t>
    </rPh>
    <phoneticPr fontId="2"/>
  </si>
  <si>
    <t xml:space="preserve"> 講師謝金等の経費が確保できない</t>
    <rPh sb="1" eb="3">
      <t>コウシ</t>
    </rPh>
    <rPh sb="3" eb="5">
      <t>シャキン</t>
    </rPh>
    <rPh sb="5" eb="6">
      <t>トウ</t>
    </rPh>
    <rPh sb="7" eb="9">
      <t>ケイヒ</t>
    </rPh>
    <rPh sb="10" eb="12">
      <t>カクホ</t>
    </rPh>
    <phoneticPr fontId="2"/>
  </si>
  <si>
    <t xml:space="preserve"> 年間指導計画等に位置付けないと、指導時間の確保が難しい</t>
    <rPh sb="1" eb="3">
      <t>ネンカン</t>
    </rPh>
    <rPh sb="3" eb="5">
      <t>シドウ</t>
    </rPh>
    <rPh sb="5" eb="7">
      <t>ケイカク</t>
    </rPh>
    <rPh sb="7" eb="8">
      <t>トウ</t>
    </rPh>
    <rPh sb="9" eb="12">
      <t>イチヅ</t>
    </rPh>
    <rPh sb="17" eb="19">
      <t>シドウ</t>
    </rPh>
    <rPh sb="19" eb="21">
      <t>ジカン</t>
    </rPh>
    <rPh sb="22" eb="24">
      <t>カクホ</t>
    </rPh>
    <rPh sb="25" eb="26">
      <t>ムズカ</t>
    </rPh>
    <phoneticPr fontId="2"/>
  </si>
  <si>
    <t>④外部講師を活用して、効果的だと思ったことについて、次の中から選んでください。（複数回答可）</t>
    <phoneticPr fontId="2"/>
  </si>
  <si>
    <t xml:space="preserve"> 健康と命の大切さについて主体的に考えることができた</t>
    <rPh sb="1" eb="3">
      <t>ケンコウ</t>
    </rPh>
    <rPh sb="4" eb="5">
      <t>イノチ</t>
    </rPh>
    <rPh sb="6" eb="8">
      <t>タイセツ</t>
    </rPh>
    <rPh sb="13" eb="16">
      <t>シュタイテキ</t>
    </rPh>
    <rPh sb="17" eb="18">
      <t>カンガ</t>
    </rPh>
    <phoneticPr fontId="2"/>
  </si>
  <si>
    <t xml:space="preserve"> 児童生徒にがん教育を強く印象付けられた</t>
    <rPh sb="1" eb="3">
      <t>ジドウ</t>
    </rPh>
    <rPh sb="3" eb="5">
      <t>セイト</t>
    </rPh>
    <rPh sb="8" eb="10">
      <t>キョウイク</t>
    </rPh>
    <rPh sb="11" eb="12">
      <t>ツヨ</t>
    </rPh>
    <rPh sb="13" eb="16">
      <t>インショウヅ</t>
    </rPh>
    <phoneticPr fontId="2"/>
  </si>
  <si>
    <t>外部講師を活用しなかった理由はなんですか。（複数回答可）</t>
    <phoneticPr fontId="2"/>
  </si>
  <si>
    <t>質問５</t>
    <phoneticPr fontId="2"/>
  </si>
  <si>
    <t>質問６</t>
    <rPh sb="0" eb="2">
      <t>シツモン</t>
    </rPh>
    <phoneticPr fontId="2"/>
  </si>
  <si>
    <t>がん教育を実施しなかった理由はなんですか。（複数回答可）</t>
    <rPh sb="2" eb="4">
      <t>キョウイク</t>
    </rPh>
    <rPh sb="5" eb="7">
      <t>ジッシ</t>
    </rPh>
    <rPh sb="12" eb="14">
      <t>リユウ</t>
    </rPh>
    <rPh sb="22" eb="24">
      <t>フクスウ</t>
    </rPh>
    <rPh sb="24" eb="26">
      <t>カイトウ</t>
    </rPh>
    <rPh sb="26" eb="27">
      <t>カ</t>
    </rPh>
    <phoneticPr fontId="2"/>
  </si>
  <si>
    <t xml:space="preserve"> 指導者がいなかった</t>
    <rPh sb="1" eb="4">
      <t>シドウシャ</t>
    </rPh>
    <phoneticPr fontId="2"/>
  </si>
  <si>
    <t xml:space="preserve"> がん教育以外の健康教育を優先したため</t>
    <rPh sb="3" eb="5">
      <t>キョウイク</t>
    </rPh>
    <rPh sb="5" eb="7">
      <t>イガイ</t>
    </rPh>
    <rPh sb="8" eb="10">
      <t>ケンコウ</t>
    </rPh>
    <rPh sb="10" eb="12">
      <t>キョウイク</t>
    </rPh>
    <rPh sb="13" eb="15">
      <t>ユウセン</t>
    </rPh>
    <phoneticPr fontId="2"/>
  </si>
  <si>
    <t xml:space="preserve"> 教師が指導したため</t>
    <rPh sb="1" eb="3">
      <t>キョウシ</t>
    </rPh>
    <rPh sb="4" eb="6">
      <t>シドウ</t>
    </rPh>
    <phoneticPr fontId="2"/>
  </si>
  <si>
    <t xml:space="preserve"> 指導時間が確保できなかった（教育課程に位置付けていない）</t>
    <rPh sb="1" eb="3">
      <t>シドウ</t>
    </rPh>
    <rPh sb="3" eb="5">
      <t>ジカン</t>
    </rPh>
    <rPh sb="6" eb="8">
      <t>カクホ</t>
    </rPh>
    <rPh sb="15" eb="17">
      <t>キョウイク</t>
    </rPh>
    <rPh sb="17" eb="19">
      <t>カテイ</t>
    </rPh>
    <rPh sb="20" eb="23">
      <t>イチヅ</t>
    </rPh>
    <phoneticPr fontId="2"/>
  </si>
  <si>
    <t>国公立大学附属</t>
    <rPh sb="0" eb="3">
      <t>コッコウリツ</t>
    </rPh>
    <rPh sb="3" eb="5">
      <t>ダイガク</t>
    </rPh>
    <rPh sb="5" eb="7">
      <t>フゾク</t>
    </rPh>
    <phoneticPr fontId="2"/>
  </si>
  <si>
    <t>貴校では、平成30年度にがん教育を実施しましたか。</t>
    <rPh sb="5" eb="7">
      <t>ヘイセイ</t>
    </rPh>
    <rPh sb="9" eb="11">
      <t>ネンド</t>
    </rPh>
    <rPh sb="14" eb="16">
      <t>キョウイク</t>
    </rPh>
    <rPh sb="17" eb="19">
      <t>ジッシ</t>
    </rPh>
    <phoneticPr fontId="2"/>
  </si>
  <si>
    <t>　→質問は以上です（質問４まで回答いただいた方は質問５及び６は回答不要です）。ご協力ありがとうございました。</t>
    <phoneticPr fontId="2"/>
  </si>
  <si>
    <t>　→質問は以上です（質問５を回答いただいた方は質問６は回答不要です）。ご協力ありがとうございました。</t>
    <phoneticPr fontId="2"/>
  </si>
  <si>
    <t>　→質問は以上です。ご協力ありがとうございました。</t>
    <phoneticPr fontId="2"/>
  </si>
  <si>
    <t xml:space="preserve"> がんとはどのような病気でしょうか？</t>
    <rPh sb="10" eb="12">
      <t>ビョウキ</t>
    </rPh>
    <phoneticPr fontId="2"/>
  </si>
  <si>
    <t xml:space="preserve"> 我が国におけるがんの現状</t>
    <rPh sb="1" eb="2">
      <t>ワ</t>
    </rPh>
    <rPh sb="3" eb="4">
      <t>クニ</t>
    </rPh>
    <rPh sb="11" eb="13">
      <t>ゲンジョウ</t>
    </rPh>
    <phoneticPr fontId="2"/>
  </si>
  <si>
    <t xml:space="preserve"> がんの経過と様々ながんの種類</t>
    <rPh sb="4" eb="6">
      <t>ケイカ</t>
    </rPh>
    <rPh sb="7" eb="9">
      <t>サマザマ</t>
    </rPh>
    <rPh sb="13" eb="15">
      <t>シュルイ</t>
    </rPh>
    <phoneticPr fontId="2"/>
  </si>
  <si>
    <t xml:space="preserve"> がんの予防</t>
    <rPh sb="4" eb="6">
      <t>ヨボウ</t>
    </rPh>
    <phoneticPr fontId="2"/>
  </si>
  <si>
    <t xml:space="preserve"> がんの早期発見とがん検診</t>
    <rPh sb="4" eb="6">
      <t>ソウキ</t>
    </rPh>
    <rPh sb="6" eb="8">
      <t>ハッケン</t>
    </rPh>
    <rPh sb="11" eb="13">
      <t>ケンシン</t>
    </rPh>
    <phoneticPr fontId="2"/>
  </si>
  <si>
    <t xml:space="preserve"> がんの治療法</t>
    <rPh sb="4" eb="7">
      <t>チリョウホウ</t>
    </rPh>
    <phoneticPr fontId="2"/>
  </si>
  <si>
    <t xml:space="preserve"> がんの治療における緩和ケア</t>
    <rPh sb="4" eb="6">
      <t>チリョウ</t>
    </rPh>
    <rPh sb="10" eb="12">
      <t>カンワ</t>
    </rPh>
    <phoneticPr fontId="2"/>
  </si>
  <si>
    <t xml:space="preserve"> がん患者の「生活の質」</t>
    <rPh sb="3" eb="5">
      <t>カンジャ</t>
    </rPh>
    <rPh sb="7" eb="9">
      <t>セイカツ</t>
    </rPh>
    <rPh sb="10" eb="11">
      <t>シツ</t>
    </rPh>
    <phoneticPr fontId="2"/>
  </si>
  <si>
    <t xml:space="preserve"> がん患者への理解と共生</t>
    <rPh sb="3" eb="5">
      <t>カンジャ</t>
    </rPh>
    <rPh sb="7" eb="9">
      <t>リカイ</t>
    </rPh>
    <rPh sb="10" eb="12">
      <t>キョウセイ</t>
    </rPh>
    <phoneticPr fontId="2"/>
  </si>
  <si>
    <t>小学校段階（小学校、義務教育学校前期課程、特別支援学校小学部）</t>
    <rPh sb="0" eb="3">
      <t>ショウガッコウ</t>
    </rPh>
    <rPh sb="3" eb="5">
      <t>ダンカイ</t>
    </rPh>
    <rPh sb="6" eb="9">
      <t>ショウガッコウ</t>
    </rPh>
    <rPh sb="10" eb="12">
      <t>ギム</t>
    </rPh>
    <rPh sb="12" eb="14">
      <t>キョウイク</t>
    </rPh>
    <rPh sb="14" eb="16">
      <t>ガッコウ</t>
    </rPh>
    <rPh sb="16" eb="18">
      <t>ゼンキ</t>
    </rPh>
    <rPh sb="18" eb="20">
      <t>カテイ</t>
    </rPh>
    <rPh sb="21" eb="23">
      <t>トクベツ</t>
    </rPh>
    <rPh sb="23" eb="25">
      <t>シエン</t>
    </rPh>
    <rPh sb="25" eb="27">
      <t>ガッコウ</t>
    </rPh>
    <rPh sb="27" eb="29">
      <t>ショウガク</t>
    </rPh>
    <rPh sb="29" eb="30">
      <t>ブ</t>
    </rPh>
    <phoneticPr fontId="2"/>
  </si>
  <si>
    <t>中学校段階（中学校、義務教育学校後期課程、中等教育学校前期課程、特別支援学校中学部）</t>
    <rPh sb="0" eb="3">
      <t>チュウガッコウ</t>
    </rPh>
    <rPh sb="3" eb="5">
      <t>ダンカイ</t>
    </rPh>
    <rPh sb="6" eb="9">
      <t>チュウガッコウ</t>
    </rPh>
    <rPh sb="10" eb="12">
      <t>ギム</t>
    </rPh>
    <rPh sb="12" eb="14">
      <t>キョウイク</t>
    </rPh>
    <rPh sb="14" eb="16">
      <t>ガッコウ</t>
    </rPh>
    <rPh sb="16" eb="18">
      <t>コウキ</t>
    </rPh>
    <rPh sb="18" eb="20">
      <t>カテイ</t>
    </rPh>
    <rPh sb="21" eb="23">
      <t>チュウトウ</t>
    </rPh>
    <rPh sb="23" eb="25">
      <t>キョウイク</t>
    </rPh>
    <rPh sb="25" eb="27">
      <t>ガッコウ</t>
    </rPh>
    <rPh sb="27" eb="29">
      <t>ゼンキ</t>
    </rPh>
    <rPh sb="29" eb="31">
      <t>カテイ</t>
    </rPh>
    <rPh sb="32" eb="34">
      <t>トクベツ</t>
    </rPh>
    <rPh sb="34" eb="36">
      <t>シエン</t>
    </rPh>
    <rPh sb="36" eb="38">
      <t>ガッコウ</t>
    </rPh>
    <rPh sb="38" eb="40">
      <t>チュウガク</t>
    </rPh>
    <rPh sb="40" eb="41">
      <t>ブ</t>
    </rPh>
    <phoneticPr fontId="2"/>
  </si>
  <si>
    <t>高等学校段階（高等学校、中等教育学校後期課程、特別支援学校高等部）</t>
    <rPh sb="0" eb="2">
      <t>コウトウ</t>
    </rPh>
    <rPh sb="2" eb="4">
      <t>ガッコウ</t>
    </rPh>
    <rPh sb="4" eb="6">
      <t>ダンカイ</t>
    </rPh>
    <rPh sb="7" eb="9">
      <t>コウトウ</t>
    </rPh>
    <rPh sb="9" eb="11">
      <t>ガッコウ</t>
    </rPh>
    <rPh sb="12" eb="14">
      <t>チュウトウ</t>
    </rPh>
    <rPh sb="14" eb="16">
      <t>キョウイク</t>
    </rPh>
    <rPh sb="16" eb="18">
      <t>ガッコウ</t>
    </rPh>
    <rPh sb="18" eb="20">
      <t>コウキ</t>
    </rPh>
    <rPh sb="20" eb="22">
      <t>カテイ</t>
    </rPh>
    <rPh sb="23" eb="25">
      <t>トクベツ</t>
    </rPh>
    <rPh sb="25" eb="27">
      <t>シエン</t>
    </rPh>
    <rPh sb="27" eb="29">
      <t>ガッコウ</t>
    </rPh>
    <rPh sb="29" eb="32">
      <t>コウトウブ</t>
    </rPh>
    <phoneticPr fontId="2"/>
  </si>
  <si>
    <t>①がん教育を実施した学年を選択してください。（複数回答可）</t>
    <rPh sb="3" eb="5">
      <t>キョウイク</t>
    </rPh>
    <rPh sb="6" eb="8">
      <t>ジッシ</t>
    </rPh>
    <rPh sb="10" eb="12">
      <t>ガクネン</t>
    </rPh>
    <rPh sb="13" eb="15">
      <t>センタク</t>
    </rPh>
    <rPh sb="23" eb="25">
      <t>フクスウ</t>
    </rPh>
    <rPh sb="25" eb="27">
      <t>カイトウ</t>
    </rPh>
    <rPh sb="27" eb="28">
      <t>カ</t>
    </rPh>
    <phoneticPr fontId="2"/>
  </si>
  <si>
    <t>②がん教育の実施方法について、次の中から選んでください。（複数回答可）</t>
    <phoneticPr fontId="2"/>
  </si>
  <si>
    <t xml:space="preserve"> 体育・保健体育で実施</t>
    <rPh sb="1" eb="3">
      <t>タイイク</t>
    </rPh>
    <rPh sb="4" eb="6">
      <t>ホケン</t>
    </rPh>
    <rPh sb="6" eb="8">
      <t>タイイク</t>
    </rPh>
    <rPh sb="9" eb="11">
      <t>ジッシ</t>
    </rPh>
    <phoneticPr fontId="2"/>
  </si>
  <si>
    <t xml:space="preserve"> 特別活動で実施</t>
    <phoneticPr fontId="2"/>
  </si>
  <si>
    <t xml:space="preserve"> 総合的な学習の時間で実施</t>
    <rPh sb="8" eb="10">
      <t>ジカン</t>
    </rPh>
    <phoneticPr fontId="2"/>
  </si>
  <si>
    <t>）</t>
    <phoneticPr fontId="2"/>
  </si>
  <si>
    <t xml:space="preserve"> 講師との打ち合わせを事前に行わないと、講師が話す内容と学校の要望にギャップが生じる</t>
    <rPh sb="1" eb="3">
      <t>コウシ</t>
    </rPh>
    <rPh sb="5" eb="6">
      <t>ウ</t>
    </rPh>
    <rPh sb="7" eb="8">
      <t>ア</t>
    </rPh>
    <rPh sb="11" eb="13">
      <t>ジゼン</t>
    </rPh>
    <rPh sb="14" eb="15">
      <t>オコナ</t>
    </rPh>
    <rPh sb="20" eb="22">
      <t>コウシ</t>
    </rPh>
    <rPh sb="23" eb="24">
      <t>ハナ</t>
    </rPh>
    <rPh sb="25" eb="27">
      <t>ナイヨウ</t>
    </rPh>
    <rPh sb="28" eb="30">
      <t>ガッコウ</t>
    </rPh>
    <rPh sb="31" eb="33">
      <t>ヨウボウ</t>
    </rPh>
    <rPh sb="39" eb="40">
      <t>ショウ</t>
    </rPh>
    <phoneticPr fontId="2"/>
  </si>
  <si>
    <t xml:space="preserve"> がんに関する理解が深まった</t>
    <rPh sb="4" eb="5">
      <t>カン</t>
    </rPh>
    <rPh sb="7" eb="9">
      <t>リカイ</t>
    </rPh>
    <rPh sb="10" eb="11">
      <t>フカ</t>
    </rPh>
    <phoneticPr fontId="2"/>
  </si>
  <si>
    <t>③がん教育で扱った内容を、次の中から選んでください。（複数回答可）</t>
    <rPh sb="6" eb="7">
      <t>アツカ</t>
    </rPh>
    <rPh sb="9" eb="11">
      <t>ナイヨウ</t>
    </rPh>
    <phoneticPr fontId="2"/>
  </si>
  <si>
    <t>質問３</t>
    <phoneticPr fontId="2"/>
  </si>
  <si>
    <t>②活用した外部講師の職種について、次の中から選んでください。（複数回答可）</t>
    <rPh sb="1" eb="3">
      <t>カツヨウ</t>
    </rPh>
    <rPh sb="5" eb="7">
      <t>ガイブ</t>
    </rPh>
    <phoneticPr fontId="2"/>
  </si>
  <si>
    <t>質問４</t>
    <rPh sb="0" eb="2">
      <t>シツモン</t>
    </rPh>
    <phoneticPr fontId="2"/>
  </si>
  <si>
    <t>がん教育を実施するにあたり、外部講師の活用以外に工夫した点があれば教えてください。</t>
    <phoneticPr fontId="2"/>
  </si>
  <si>
    <t>整合性チェック</t>
    <rPh sb="0" eb="3">
      <t>セイゴウセイ</t>
    </rPh>
    <phoneticPr fontId="2"/>
  </si>
  <si>
    <t>【注意！】
各都道府県・指定都市教育委員会等の一次集計者へ提出してください。</t>
    <phoneticPr fontId="2"/>
  </si>
  <si>
    <t>№</t>
    <phoneticPr fontId="2"/>
  </si>
  <si>
    <t>質問２①
実施学年</t>
    <rPh sb="0" eb="2">
      <t>シツモン</t>
    </rPh>
    <rPh sb="5" eb="7">
      <t>ジッシ</t>
    </rPh>
    <rPh sb="7" eb="9">
      <t>ガクネン</t>
    </rPh>
    <rPh sb="8" eb="9">
      <t>カイガク</t>
    </rPh>
    <phoneticPr fontId="2"/>
  </si>
  <si>
    <t>質問２②
実施方法</t>
    <rPh sb="0" eb="2">
      <t>シツモン</t>
    </rPh>
    <rPh sb="5" eb="7">
      <t>ジッシ</t>
    </rPh>
    <rPh sb="7" eb="9">
      <t>ホウホウ</t>
    </rPh>
    <phoneticPr fontId="2"/>
  </si>
  <si>
    <t>質問３①
外部講師活用</t>
    <rPh sb="0" eb="2">
      <t>シツモン</t>
    </rPh>
    <rPh sb="5" eb="7">
      <t>ガイブ</t>
    </rPh>
    <rPh sb="7" eb="9">
      <t>コウシ</t>
    </rPh>
    <rPh sb="9" eb="11">
      <t>カツヨウ</t>
    </rPh>
    <phoneticPr fontId="2"/>
  </si>
  <si>
    <t>質問３②
外部講師の職種</t>
    <rPh sb="0" eb="2">
      <t>シツモン</t>
    </rPh>
    <rPh sb="5" eb="7">
      <t>ガイブ</t>
    </rPh>
    <rPh sb="7" eb="9">
      <t>コウシ</t>
    </rPh>
    <rPh sb="10" eb="12">
      <t>ショクシュ</t>
    </rPh>
    <phoneticPr fontId="2"/>
  </si>
  <si>
    <t>質問３③
外部講師活用の課題</t>
    <rPh sb="0" eb="2">
      <t>シツモン</t>
    </rPh>
    <rPh sb="5" eb="7">
      <t>ガイブ</t>
    </rPh>
    <rPh sb="7" eb="9">
      <t>コウシ</t>
    </rPh>
    <rPh sb="9" eb="11">
      <t>カツヨウ</t>
    </rPh>
    <rPh sb="12" eb="14">
      <t>カダイ</t>
    </rPh>
    <phoneticPr fontId="2"/>
  </si>
  <si>
    <t>質問３④
外部講師活用の効果</t>
    <rPh sb="0" eb="2">
      <t>シツモン</t>
    </rPh>
    <rPh sb="5" eb="7">
      <t>ガイブ</t>
    </rPh>
    <rPh sb="7" eb="9">
      <t>コウシ</t>
    </rPh>
    <rPh sb="9" eb="11">
      <t>カツヨウ</t>
    </rPh>
    <rPh sb="12" eb="14">
      <t>コウカ</t>
    </rPh>
    <phoneticPr fontId="2"/>
  </si>
  <si>
    <t>質問４
工夫した点</t>
    <rPh sb="0" eb="2">
      <t>シツモン</t>
    </rPh>
    <rPh sb="4" eb="6">
      <t>クフウ</t>
    </rPh>
    <rPh sb="8" eb="9">
      <t>テン</t>
    </rPh>
    <phoneticPr fontId="2"/>
  </si>
  <si>
    <t>質問５
外部講師を活用しない理由</t>
    <rPh sb="0" eb="2">
      <t>シツモン</t>
    </rPh>
    <rPh sb="4" eb="6">
      <t>ガイブ</t>
    </rPh>
    <rPh sb="6" eb="8">
      <t>コウシ</t>
    </rPh>
    <rPh sb="9" eb="11">
      <t>カツヨウ</t>
    </rPh>
    <rPh sb="14" eb="16">
      <t>リユウ</t>
    </rPh>
    <phoneticPr fontId="2"/>
  </si>
  <si>
    <t>質問６
がん教育を実施しない理由</t>
    <rPh sb="0" eb="2">
      <t>シツモン</t>
    </rPh>
    <rPh sb="6" eb="8">
      <t>キョウイク</t>
    </rPh>
    <rPh sb="9" eb="11">
      <t>ジッシ</t>
    </rPh>
    <rPh sb="14" eb="16">
      <t>リユウ</t>
    </rPh>
    <phoneticPr fontId="2"/>
  </si>
  <si>
    <t>実施した</t>
    <rPh sb="0" eb="2">
      <t>ジッシ</t>
    </rPh>
    <phoneticPr fontId="2"/>
  </si>
  <si>
    <t>実施しなかった</t>
    <rPh sb="0" eb="2">
      <t>ジッシ</t>
    </rPh>
    <phoneticPr fontId="2"/>
  </si>
  <si>
    <t>　体育・保健体育</t>
    <rPh sb="1" eb="3">
      <t>タイイク</t>
    </rPh>
    <rPh sb="4" eb="6">
      <t>ホケン</t>
    </rPh>
    <rPh sb="6" eb="8">
      <t>タイイク</t>
    </rPh>
    <phoneticPr fontId="2"/>
  </si>
  <si>
    <t>　特別活動</t>
    <rPh sb="1" eb="3">
      <t>トクベツ</t>
    </rPh>
    <rPh sb="3" eb="5">
      <t>カツドウ</t>
    </rPh>
    <phoneticPr fontId="2"/>
  </si>
  <si>
    <t xml:space="preserve"> 総合的な学習の時間</t>
    <rPh sb="1" eb="4">
      <t>ソウゴウテキ</t>
    </rPh>
    <rPh sb="5" eb="7">
      <t>ガクシュウ</t>
    </rPh>
    <rPh sb="8" eb="10">
      <t>ジカン</t>
    </rPh>
    <phoneticPr fontId="2"/>
  </si>
  <si>
    <t>　その他</t>
    <rPh sb="3" eb="4">
      <t>タ</t>
    </rPh>
    <phoneticPr fontId="2"/>
  </si>
  <si>
    <t>　　具体</t>
    <rPh sb="2" eb="4">
      <t>グタイ</t>
    </rPh>
    <phoneticPr fontId="2"/>
  </si>
  <si>
    <t>　がん専門医</t>
    <rPh sb="3" eb="6">
      <t>センモンイ</t>
    </rPh>
    <phoneticPr fontId="2"/>
  </si>
  <si>
    <t>　学校医</t>
    <rPh sb="1" eb="3">
      <t>ガッコウ</t>
    </rPh>
    <rPh sb="3" eb="4">
      <t>イ</t>
    </rPh>
    <phoneticPr fontId="2"/>
  </si>
  <si>
    <t>　がん経験者</t>
    <rPh sb="3" eb="6">
      <t>ケイケンシャ</t>
    </rPh>
    <phoneticPr fontId="2"/>
  </si>
  <si>
    <t>　保健所職員</t>
    <rPh sb="1" eb="3">
      <t>ホケン</t>
    </rPh>
    <rPh sb="3" eb="4">
      <t>ショ</t>
    </rPh>
    <rPh sb="4" eb="6">
      <t>ショクイン</t>
    </rPh>
    <phoneticPr fontId="2"/>
  </si>
  <si>
    <t>　大学教員等</t>
    <rPh sb="1" eb="3">
      <t>ダイガク</t>
    </rPh>
    <rPh sb="3" eb="5">
      <t>キョウイン</t>
    </rPh>
    <rPh sb="5" eb="6">
      <t>トウ</t>
    </rPh>
    <phoneticPr fontId="2"/>
  </si>
  <si>
    <t>　講師リスト等がなく、講師を探すのが難しい</t>
    <rPh sb="1" eb="3">
      <t>コウシ</t>
    </rPh>
    <rPh sb="6" eb="7">
      <t>トウ</t>
    </rPh>
    <rPh sb="11" eb="13">
      <t>コウシ</t>
    </rPh>
    <rPh sb="14" eb="15">
      <t>サガ</t>
    </rPh>
    <rPh sb="18" eb="19">
      <t>ムズカ</t>
    </rPh>
    <phoneticPr fontId="2"/>
  </si>
  <si>
    <t>　講師謝金等の経費が確保できない</t>
    <rPh sb="1" eb="3">
      <t>コウシ</t>
    </rPh>
    <rPh sb="3" eb="5">
      <t>シャキン</t>
    </rPh>
    <rPh sb="5" eb="6">
      <t>トウ</t>
    </rPh>
    <rPh sb="7" eb="9">
      <t>ケイヒ</t>
    </rPh>
    <rPh sb="10" eb="12">
      <t>カクホ</t>
    </rPh>
    <phoneticPr fontId="2"/>
  </si>
  <si>
    <t>　年間指導計画等に位置付けないと、指導時間の確保が難しい</t>
    <rPh sb="1" eb="3">
      <t>ネンカン</t>
    </rPh>
    <rPh sb="3" eb="5">
      <t>シドウ</t>
    </rPh>
    <rPh sb="5" eb="7">
      <t>ケイカク</t>
    </rPh>
    <rPh sb="7" eb="8">
      <t>トウ</t>
    </rPh>
    <rPh sb="9" eb="12">
      <t>イチヅ</t>
    </rPh>
    <rPh sb="17" eb="19">
      <t>シドウ</t>
    </rPh>
    <rPh sb="19" eb="21">
      <t>ジカン</t>
    </rPh>
    <rPh sb="22" eb="24">
      <t>カクホ</t>
    </rPh>
    <rPh sb="25" eb="26">
      <t>ムズカ</t>
    </rPh>
    <phoneticPr fontId="2"/>
  </si>
  <si>
    <t>　健康と命の大切さについて主体的に考えることができた</t>
    <rPh sb="1" eb="3">
      <t>ケンコウ</t>
    </rPh>
    <rPh sb="4" eb="5">
      <t>イノチ</t>
    </rPh>
    <rPh sb="6" eb="8">
      <t>タイセツ</t>
    </rPh>
    <rPh sb="13" eb="16">
      <t>シュタイテキ</t>
    </rPh>
    <rPh sb="17" eb="18">
      <t>カンガ</t>
    </rPh>
    <phoneticPr fontId="2"/>
  </si>
  <si>
    <t>　児童生徒にがん教育を強く印象付けられた</t>
    <rPh sb="1" eb="3">
      <t>ジドウ</t>
    </rPh>
    <rPh sb="3" eb="5">
      <t>セイト</t>
    </rPh>
    <rPh sb="8" eb="10">
      <t>キョウイク</t>
    </rPh>
    <rPh sb="11" eb="12">
      <t>ツヨ</t>
    </rPh>
    <rPh sb="13" eb="16">
      <t>インショウヅ</t>
    </rPh>
    <phoneticPr fontId="2"/>
  </si>
  <si>
    <t>がん教育を実施するにあたり、外部講師の活用以外に工夫した点があれば教えてください。</t>
    <phoneticPr fontId="2"/>
  </si>
  <si>
    <t>　適当な講師がいなかった</t>
    <rPh sb="1" eb="3">
      <t>テキトウ</t>
    </rPh>
    <rPh sb="4" eb="6">
      <t>コウシ</t>
    </rPh>
    <phoneticPr fontId="2"/>
  </si>
  <si>
    <t>　講師謝金等の経費が確保できなかった</t>
    <rPh sb="1" eb="3">
      <t>コウシ</t>
    </rPh>
    <rPh sb="3" eb="5">
      <t>シャキン</t>
    </rPh>
    <rPh sb="5" eb="6">
      <t>トウ</t>
    </rPh>
    <rPh sb="7" eb="9">
      <t>ケイヒ</t>
    </rPh>
    <rPh sb="10" eb="12">
      <t>カクホ</t>
    </rPh>
    <phoneticPr fontId="2"/>
  </si>
  <si>
    <t>　指導者がいなかった</t>
    <rPh sb="1" eb="4">
      <t>シドウシャ</t>
    </rPh>
    <phoneticPr fontId="2"/>
  </si>
  <si>
    <t>質問２③
扱った内容</t>
    <rPh sb="5" eb="6">
      <t>アツカ</t>
    </rPh>
    <rPh sb="8" eb="10">
      <t>ナイヨウ</t>
    </rPh>
    <phoneticPr fontId="2"/>
  </si>
  <si>
    <t>　がんとはどのような病気でしょうか？</t>
    <rPh sb="10" eb="12">
      <t>ビョウキ</t>
    </rPh>
    <phoneticPr fontId="2"/>
  </si>
  <si>
    <t>　我が国におけるがんの現状</t>
    <rPh sb="1" eb="2">
      <t>ワ</t>
    </rPh>
    <rPh sb="3" eb="4">
      <t>クニ</t>
    </rPh>
    <rPh sb="11" eb="13">
      <t>ゲンジョウ</t>
    </rPh>
    <phoneticPr fontId="2"/>
  </si>
  <si>
    <t>　がんの経過と様々ながんの種類</t>
    <rPh sb="4" eb="6">
      <t>ケイカ</t>
    </rPh>
    <rPh sb="7" eb="9">
      <t>サマザマ</t>
    </rPh>
    <rPh sb="13" eb="15">
      <t>シュルイ</t>
    </rPh>
    <phoneticPr fontId="2"/>
  </si>
  <si>
    <t>　がんの予防</t>
    <rPh sb="4" eb="6">
      <t>ヨボウ</t>
    </rPh>
    <phoneticPr fontId="2"/>
  </si>
  <si>
    <t>　がんの早期発見とがん検診</t>
    <rPh sb="4" eb="6">
      <t>ソウキ</t>
    </rPh>
    <rPh sb="6" eb="8">
      <t>ハッケン</t>
    </rPh>
    <rPh sb="11" eb="13">
      <t>ケンシン</t>
    </rPh>
    <phoneticPr fontId="2"/>
  </si>
  <si>
    <t>　がんの治療法</t>
    <rPh sb="4" eb="7">
      <t>チリョウホウ</t>
    </rPh>
    <phoneticPr fontId="2"/>
  </si>
  <si>
    <t>　がんの治療における緩和ケア</t>
    <rPh sb="4" eb="6">
      <t>チリョウ</t>
    </rPh>
    <rPh sb="10" eb="12">
      <t>カンワ</t>
    </rPh>
    <phoneticPr fontId="2"/>
  </si>
  <si>
    <t>　がん患者の「生活の質」</t>
    <rPh sb="3" eb="5">
      <t>カンジャ</t>
    </rPh>
    <rPh sb="7" eb="9">
      <t>セイカツ</t>
    </rPh>
    <rPh sb="10" eb="11">
      <t>シツ</t>
    </rPh>
    <phoneticPr fontId="2"/>
  </si>
  <si>
    <t>　がん患者への理解と共生</t>
    <rPh sb="3" eb="5">
      <t>カンジャ</t>
    </rPh>
    <rPh sb="7" eb="9">
      <t>リカイ</t>
    </rPh>
    <rPh sb="10" eb="12">
      <t>キョウセイ</t>
    </rPh>
    <phoneticPr fontId="2"/>
  </si>
  <si>
    <t>　活用した</t>
    <rPh sb="1" eb="3">
      <t>カツヨウ</t>
    </rPh>
    <phoneticPr fontId="2"/>
  </si>
  <si>
    <t>　活用しなかった</t>
    <rPh sb="1" eb="3">
      <t>カツヨウ</t>
    </rPh>
    <phoneticPr fontId="2"/>
  </si>
  <si>
    <t>　その他の医師</t>
    <rPh sb="3" eb="4">
      <t>タ</t>
    </rPh>
    <rPh sb="5" eb="7">
      <t>イシ</t>
    </rPh>
    <phoneticPr fontId="2"/>
  </si>
  <si>
    <t>　薬剤師</t>
    <rPh sb="1" eb="4">
      <t>ヤクザイシ</t>
    </rPh>
    <phoneticPr fontId="2"/>
  </si>
  <si>
    <t>　保健師</t>
    <rPh sb="1" eb="4">
      <t>ホケンシ</t>
    </rPh>
    <phoneticPr fontId="2"/>
  </si>
  <si>
    <t>　看護師</t>
    <rPh sb="1" eb="4">
      <t>カンゴシ</t>
    </rPh>
    <phoneticPr fontId="2"/>
  </si>
  <si>
    <t>　がんり患者の家族等</t>
    <rPh sb="4" eb="5">
      <t>カン</t>
    </rPh>
    <rPh sb="5" eb="6">
      <t>シャ</t>
    </rPh>
    <rPh sb="7" eb="9">
      <t>カゾク</t>
    </rPh>
    <rPh sb="9" eb="10">
      <t>トウ</t>
    </rPh>
    <phoneticPr fontId="2"/>
  </si>
  <si>
    <t>　がん関連団体等職員</t>
    <rPh sb="3" eb="5">
      <t>カンレン</t>
    </rPh>
    <rPh sb="5" eb="7">
      <t>ダンタイ</t>
    </rPh>
    <rPh sb="7" eb="8">
      <t>トウ</t>
    </rPh>
    <rPh sb="8" eb="10">
      <t>ショクイン</t>
    </rPh>
    <phoneticPr fontId="2"/>
  </si>
  <si>
    <t>　講師との打ち合わせを事前に行わないと、講師が話す内容と学校の要望にギャップが生じる</t>
    <rPh sb="1" eb="3">
      <t>コウシ</t>
    </rPh>
    <rPh sb="5" eb="6">
      <t>ウ</t>
    </rPh>
    <rPh sb="7" eb="8">
      <t>ア</t>
    </rPh>
    <rPh sb="11" eb="13">
      <t>ジゼン</t>
    </rPh>
    <rPh sb="14" eb="15">
      <t>オコナ</t>
    </rPh>
    <rPh sb="20" eb="22">
      <t>コウシ</t>
    </rPh>
    <rPh sb="23" eb="24">
      <t>ハナ</t>
    </rPh>
    <rPh sb="25" eb="27">
      <t>ナイヨウ</t>
    </rPh>
    <rPh sb="28" eb="30">
      <t>ガッコウ</t>
    </rPh>
    <rPh sb="31" eb="33">
      <t>ヨウボウ</t>
    </rPh>
    <rPh sb="39" eb="40">
      <t>ショウ</t>
    </rPh>
    <phoneticPr fontId="2"/>
  </si>
  <si>
    <t>　がんに関する理解が深まった</t>
    <rPh sb="4" eb="5">
      <t>カン</t>
    </rPh>
    <rPh sb="7" eb="9">
      <t>リカイ</t>
    </rPh>
    <rPh sb="10" eb="11">
      <t>フカ</t>
    </rPh>
    <phoneticPr fontId="2"/>
  </si>
  <si>
    <t>　教師が指導したため</t>
    <rPh sb="1" eb="3">
      <t>キョウシ</t>
    </rPh>
    <rPh sb="4" eb="6">
      <t>シドウ</t>
    </rPh>
    <phoneticPr fontId="2"/>
  </si>
  <si>
    <t>　指導時間が確保できなかった（教育課程に位置付けていない）</t>
    <rPh sb="1" eb="3">
      <t>シドウ</t>
    </rPh>
    <rPh sb="3" eb="5">
      <t>ジカン</t>
    </rPh>
    <rPh sb="6" eb="8">
      <t>カクホ</t>
    </rPh>
    <rPh sb="15" eb="17">
      <t>キョウイク</t>
    </rPh>
    <rPh sb="17" eb="19">
      <t>カテイ</t>
    </rPh>
    <rPh sb="20" eb="23">
      <t>イチヅ</t>
    </rPh>
    <phoneticPr fontId="2"/>
  </si>
  <si>
    <t>　がん教育以外の健康教育を優先したため</t>
    <rPh sb="3" eb="5">
      <t>キョウイク</t>
    </rPh>
    <rPh sb="5" eb="7">
      <t>イガイ</t>
    </rPh>
    <rPh sb="8" eb="10">
      <t>ケンコウ</t>
    </rPh>
    <rPh sb="10" eb="12">
      <t>キョウイク</t>
    </rPh>
    <rPh sb="13" eb="15">
      <t>ユウセン</t>
    </rPh>
    <phoneticPr fontId="2"/>
  </si>
  <si>
    <t>質問１
がん教育実施</t>
    <rPh sb="0" eb="2">
      <t>シツモン</t>
    </rPh>
    <rPh sb="6" eb="8">
      <t>キョウイク</t>
    </rPh>
    <rPh sb="8" eb="10">
      <t>ジッシ</t>
    </rPh>
    <phoneticPr fontId="2"/>
  </si>
  <si>
    <t xml:space="preserve"> 大学教員等</t>
    <rPh sb="1" eb="3">
      <t>ダイガク</t>
    </rPh>
    <rPh sb="3" eb="5">
      <t>キョウイン</t>
    </rPh>
    <rPh sb="5" eb="6">
      <t>トウ</t>
    </rPh>
    <phoneticPr fontId="2"/>
  </si>
  <si>
    <t xml:space="preserve"> 教育課程外で実施</t>
    <rPh sb="1" eb="3">
      <t>キョウイク</t>
    </rPh>
    <rPh sb="3" eb="5">
      <t>カテイ</t>
    </rPh>
    <rPh sb="5" eb="6">
      <t>ガイ</t>
    </rPh>
    <rPh sb="7" eb="9">
      <t>ジッシ</t>
    </rPh>
    <phoneticPr fontId="2"/>
  </si>
  <si>
    <t xml:space="preserve"> 上記以外の教科等で実施</t>
    <rPh sb="1" eb="3">
      <t>ジョウキ</t>
    </rPh>
    <rPh sb="3" eb="5">
      <t>イガイ</t>
    </rPh>
    <rPh sb="6" eb="8">
      <t>キョウカ</t>
    </rPh>
    <rPh sb="8" eb="9">
      <t>トウ</t>
    </rPh>
    <rPh sb="10" eb="12">
      <t>ジッシ</t>
    </rPh>
    <phoneticPr fontId="2"/>
  </si>
  <si>
    <t>→　（具体：</t>
    <phoneticPr fontId="2"/>
  </si>
  <si>
    <t>）</t>
    <phoneticPr fontId="2"/>
  </si>
  <si>
    <t>　※『学校におけるがん教育の在り方について（報告）』（平成27年３月「がん教育」の在り方に関する検討会）の
　　　「がん教育の定義」及び「がん教育の目標」に則した取組かどうかで判断してください。</t>
    <phoneticPr fontId="2"/>
  </si>
  <si>
    <t>　※『がん教育推進のための教材』（平成28年４月文部科学省）の内容を参考に回答してください。</t>
    <phoneticPr fontId="2"/>
  </si>
  <si>
    <t>　※学校段階別に調査票の作成をお願いします。
　　（例：義務教育学校の場合、前期課程と後期課程で２枚調査票を作成してください。）</t>
    <phoneticPr fontId="2"/>
  </si>
  <si>
    <t xml:space="preserve"> 　※上記以外の教科等の例（小学校：社会科、理科、生活科、家庭科、道徳科など／中学校：社会科、理科、技術・家庭科、道徳など）</t>
    <rPh sb="3" eb="5">
      <t>ジョウキ</t>
    </rPh>
    <rPh sb="5" eb="7">
      <t>イガイ</t>
    </rPh>
    <rPh sb="8" eb="10">
      <t>キョウカ</t>
    </rPh>
    <rPh sb="10" eb="11">
      <t>トウ</t>
    </rPh>
    <phoneticPr fontId="2"/>
  </si>
  <si>
    <t>　上記以外の教科等</t>
    <rPh sb="1" eb="3">
      <t>ジョウキ</t>
    </rPh>
    <rPh sb="3" eb="5">
      <t>イガイ</t>
    </rPh>
    <rPh sb="6" eb="8">
      <t>キョウカ</t>
    </rPh>
    <rPh sb="8" eb="9">
      <t>トウ</t>
    </rPh>
    <phoneticPr fontId="2"/>
  </si>
  <si>
    <t>　教育課程外</t>
    <rPh sb="1" eb="3">
      <t>キョウイク</t>
    </rPh>
    <rPh sb="3" eb="5">
      <t>カテイ</t>
    </rPh>
    <rPh sb="5" eb="6">
      <t>ガイ</t>
    </rPh>
    <phoneticPr fontId="2"/>
  </si>
  <si>
    <t>　指導時間が確保できなかった</t>
    <rPh sb="1" eb="3">
      <t>シドウ</t>
    </rPh>
    <rPh sb="3" eb="5">
      <t>ジカン</t>
    </rPh>
    <rPh sb="6" eb="8">
      <t>カクホ</t>
    </rPh>
    <phoneticPr fontId="2"/>
  </si>
  <si>
    <t xml:space="preserve"> 指導時間が確保できなかった</t>
    <rPh sb="1" eb="3">
      <t>シドウ</t>
    </rPh>
    <rPh sb="3" eb="5">
      <t>ジカン</t>
    </rPh>
    <rPh sb="6" eb="8">
      <t>カクホ</t>
    </rPh>
    <phoneticPr fontId="2"/>
  </si>
  <si>
    <t>※「学校調査票」シートとあわせて教育委員会等一次集計者に御提出ください。</t>
    <rPh sb="2" eb="4">
      <t>ガッコウ</t>
    </rPh>
    <rPh sb="4" eb="7">
      <t>チョウサヒョウ</t>
    </rPh>
    <rPh sb="16" eb="18">
      <t>キョウイク</t>
    </rPh>
    <rPh sb="18" eb="21">
      <t>イインカイ</t>
    </rPh>
    <rPh sb="21" eb="22">
      <t>トウ</t>
    </rPh>
    <rPh sb="22" eb="24">
      <t>イチジ</t>
    </rPh>
    <rPh sb="24" eb="26">
      <t>シュウケイ</t>
    </rPh>
    <rPh sb="26" eb="27">
      <t>シャ</t>
    </rPh>
    <rPh sb="28" eb="29">
      <t>ゴ</t>
    </rPh>
    <rPh sb="29" eb="31">
      <t>テイシュツ</t>
    </rPh>
    <phoneticPr fontId="2"/>
  </si>
  <si>
    <r>
      <t xml:space="preserve"> 実施した</t>
    </r>
    <r>
      <rPr>
        <sz val="10"/>
        <color rgb="FF0000FF"/>
        <rFont val="ＭＳ Ｐゴシック"/>
        <family val="3"/>
        <charset val="128"/>
      </rPr>
      <t xml:space="preserve"> → </t>
    </r>
    <r>
      <rPr>
        <u/>
        <sz val="10"/>
        <color rgb="FF0000FF"/>
        <rFont val="ＭＳ Ｐゴシック"/>
        <family val="3"/>
        <charset val="128"/>
      </rPr>
      <t>質問２へ</t>
    </r>
    <rPh sb="1" eb="3">
      <t>ジッシ</t>
    </rPh>
    <phoneticPr fontId="2"/>
  </si>
  <si>
    <r>
      <t xml:space="preserve"> 実施しなかった</t>
    </r>
    <r>
      <rPr>
        <sz val="10"/>
        <color rgb="FF0000FF"/>
        <rFont val="ＭＳ Ｐゴシック"/>
        <family val="3"/>
        <charset val="128"/>
      </rPr>
      <t xml:space="preserve"> → </t>
    </r>
    <r>
      <rPr>
        <u/>
        <sz val="10"/>
        <color rgb="FF0000FF"/>
        <rFont val="ＭＳ Ｐゴシック"/>
        <family val="3"/>
        <charset val="128"/>
      </rPr>
      <t>質問６へ</t>
    </r>
    <rPh sb="1" eb="3">
      <t>ジッシ</t>
    </rPh>
    <phoneticPr fontId="2"/>
  </si>
  <si>
    <r>
      <t xml:space="preserve"> 活用した</t>
    </r>
    <r>
      <rPr>
        <sz val="10"/>
        <color rgb="FF0000FF"/>
        <rFont val="ＭＳ Ｐゴシック"/>
        <family val="3"/>
        <charset val="128"/>
      </rPr>
      <t xml:space="preserve"> → </t>
    </r>
    <r>
      <rPr>
        <u/>
        <sz val="10"/>
        <color rgb="FF0000FF"/>
        <rFont val="ＭＳ Ｐゴシック"/>
        <family val="3"/>
        <charset val="128"/>
      </rPr>
      <t>質問３②へ</t>
    </r>
    <rPh sb="1" eb="3">
      <t>カツヨウ</t>
    </rPh>
    <phoneticPr fontId="2"/>
  </si>
  <si>
    <r>
      <t xml:space="preserve"> 活用しなかった</t>
    </r>
    <r>
      <rPr>
        <sz val="10"/>
        <color rgb="FF0000FF"/>
        <rFont val="ＭＳ Ｐゴシック"/>
        <family val="3"/>
        <charset val="128"/>
      </rPr>
      <t xml:space="preserve"> →</t>
    </r>
    <r>
      <rPr>
        <u/>
        <sz val="10"/>
        <color rgb="FF0000FF"/>
        <rFont val="ＭＳ Ｐゴシック"/>
        <family val="3"/>
        <charset val="128"/>
      </rPr>
      <t xml:space="preserve"> 質問５へ</t>
    </r>
    <rPh sb="1" eb="3">
      <t>カツヨウ</t>
    </rPh>
    <rPh sb="11" eb="13">
      <t>シツモン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</si>
</sst>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name val="ＭＳ Ｐゴシック"/>
      <family val="3"/>
      <charset val="128"/>
    </font>
    <font>
      <sz val="11"/>
      <name val="ＭＳ Ｐゴシック"/>
      <family val="3"/>
      <charset val="128"/>
    </font>
    <font>
      <sz val="6"/>
      <name val="ＭＳ Ｐゴシック"/>
      <family val="3"/>
      <charset val="128"/>
    </font>
    <font>
      <sz val="11"/>
      <color indexed="9"/>
      <name val="ＭＳ Ｐゴシック"/>
      <family val="3"/>
      <charset val="128"/>
    </font>
    <font>
      <b/>
      <sz val="11"/>
      <name val="ＭＳ Ｐゴシック"/>
      <family val="3"/>
      <charset val="128"/>
    </font>
    <font>
      <i/>
      <sz val="11"/>
      <name val="ＭＳ Ｐゴシック"/>
      <family val="3"/>
      <charset val="128"/>
    </font>
    <font>
      <sz val="9"/>
      <name val="ＭＳ Ｐゴシック"/>
      <family val="3"/>
      <charset val="128"/>
    </font>
    <font>
      <sz val="10"/>
      <name val="ＭＳ Ｐゴシック"/>
      <family val="3"/>
      <charset val="128"/>
    </font>
    <font>
      <b/>
      <sz val="18"/>
      <name val="ＭＳ Ｐゴシック"/>
      <family val="3"/>
      <charset val="128"/>
    </font>
    <font>
      <b/>
      <sz val="11"/>
      <color rgb="FFFF0000"/>
      <name val="ＭＳ Ｐゴシック"/>
      <family val="3"/>
      <charset val="128"/>
    </font>
    <font>
      <b/>
      <sz val="14"/>
      <color rgb="FFFF0000"/>
      <name val="ＭＳ Ｐゴシック"/>
      <family val="3"/>
      <charset val="128"/>
    </font>
    <font>
      <sz val="11"/>
      <color theme="0"/>
      <name val="ＭＳ ゴシック"/>
      <family val="3"/>
      <charset val="128"/>
    </font>
    <font>
      <u/>
      <sz val="11"/>
      <color theme="0"/>
      <name val="ＭＳ ゴシック"/>
      <family val="3"/>
      <charset val="128"/>
    </font>
    <font>
      <b/>
      <sz val="12"/>
      <color theme="0"/>
      <name val="ＭＳ ゴシック"/>
      <family val="3"/>
      <charset val="128"/>
    </font>
    <font>
      <b/>
      <sz val="10"/>
      <name val="ＭＳ Ｐゴシック"/>
      <family val="3"/>
      <charset val="128"/>
    </font>
    <font>
      <b/>
      <sz val="16"/>
      <name val="ＭＳ Ｐゴシック"/>
      <family val="3"/>
      <charset val="128"/>
    </font>
    <font>
      <b/>
      <sz val="18"/>
      <color rgb="FFFF0000"/>
      <name val="ＭＳ Ｐゴシック"/>
      <family val="3"/>
      <charset val="128"/>
    </font>
    <font>
      <sz val="9"/>
      <color rgb="FF0000FF"/>
      <name val="ＭＳ Ｐゴシック"/>
      <family val="3"/>
      <charset val="128"/>
    </font>
    <font>
      <sz val="10"/>
      <color rgb="FF0000FF"/>
      <name val="ＭＳ Ｐゴシック"/>
      <family val="3"/>
      <charset val="128"/>
    </font>
    <font>
      <u/>
      <sz val="10"/>
      <color rgb="FF0000FF"/>
      <name val="ＭＳ Ｐゴシック"/>
      <family val="3"/>
      <charset val="128"/>
    </font>
    <font>
      <i/>
      <sz val="11"/>
      <color rgb="FF0000FF"/>
      <name val="ＭＳ Ｐゴシック"/>
      <family val="3"/>
      <charset val="128"/>
    </font>
  </fonts>
  <fills count="10">
    <fill>
      <patternFill patternType="none"/>
    </fill>
    <fill>
      <patternFill patternType="gray125"/>
    </fill>
    <fill>
      <patternFill patternType="solid">
        <fgColor rgb="FFFFFF99"/>
        <bgColor indexed="64"/>
      </patternFill>
    </fill>
    <fill>
      <patternFill patternType="solid">
        <fgColor theme="4" tint="0.79998168889431442"/>
        <bgColor indexed="64"/>
      </patternFill>
    </fill>
    <fill>
      <patternFill patternType="solid">
        <fgColor rgb="FF00008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s>
  <borders count="4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s>
  <cellStyleXfs count="1">
    <xf numFmtId="0" fontId="0" fillId="0" borderId="0">
      <alignment vertical="center"/>
    </xf>
  </cellStyleXfs>
  <cellXfs count="134">
    <xf numFmtId="0" fontId="0" fillId="0" borderId="0" xfId="0">
      <alignment vertical="center"/>
    </xf>
    <xf numFmtId="0" fontId="7" fillId="0" borderId="0" xfId="0" applyFont="1" applyFill="1" applyAlignment="1" applyProtection="1">
      <alignment vertical="center"/>
    </xf>
    <xf numFmtId="0" fontId="4" fillId="0" borderId="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protection locked="0"/>
    </xf>
    <xf numFmtId="0" fontId="10" fillId="0" borderId="0" xfId="0" applyFont="1">
      <alignment vertical="center"/>
    </xf>
    <xf numFmtId="0" fontId="10" fillId="0" borderId="0" xfId="0" applyFont="1" applyFill="1" applyAlignment="1" applyProtection="1">
      <alignment vertical="center"/>
    </xf>
    <xf numFmtId="0" fontId="1" fillId="0" borderId="0" xfId="0" applyFont="1" applyFill="1" applyAlignment="1" applyProtection="1">
      <alignment vertical="center"/>
    </xf>
    <xf numFmtId="0" fontId="3" fillId="0" borderId="0" xfId="0" applyFont="1" applyFill="1" applyAlignment="1" applyProtection="1">
      <alignment vertical="center"/>
    </xf>
    <xf numFmtId="0" fontId="0" fillId="0" borderId="0" xfId="0" applyFont="1" applyFill="1" applyAlignment="1" applyProtection="1">
      <alignment vertical="center"/>
    </xf>
    <xf numFmtId="0" fontId="10" fillId="4" borderId="0" xfId="0" applyFont="1" applyFill="1" applyAlignment="1" applyProtection="1">
      <alignment vertical="center"/>
    </xf>
    <xf numFmtId="0" fontId="1" fillId="4" borderId="0" xfId="0" applyFont="1" applyFill="1" applyAlignment="1" applyProtection="1">
      <alignment vertical="center"/>
    </xf>
    <xf numFmtId="0" fontId="3" fillId="4" borderId="0" xfId="0" applyFont="1" applyFill="1" applyAlignment="1" applyProtection="1">
      <alignment vertical="center"/>
    </xf>
    <xf numFmtId="0" fontId="0" fillId="4"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center" vertical="center"/>
    </xf>
    <xf numFmtId="0" fontId="0" fillId="0" borderId="0" xfId="0" applyFill="1" applyBorder="1" applyAlignment="1">
      <alignment horizontal="left" vertical="center"/>
    </xf>
    <xf numFmtId="0" fontId="4" fillId="0" borderId="0" xfId="0" applyFont="1" applyFill="1" applyAlignment="1" applyProtection="1">
      <alignment vertical="center" shrinkToFit="1"/>
    </xf>
    <xf numFmtId="0" fontId="4" fillId="0" borderId="0" xfId="0" applyFont="1" applyFill="1" applyAlignment="1" applyProtection="1">
      <alignment vertical="center" wrapText="1"/>
    </xf>
    <xf numFmtId="0" fontId="0" fillId="0" borderId="0" xfId="0" applyFill="1" applyAlignment="1">
      <alignment vertical="center" wrapText="1"/>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0" fillId="0" borderId="0" xfId="0" applyFont="1" applyFill="1" applyAlignment="1">
      <alignment vertical="center" wrapText="1"/>
    </xf>
    <xf numFmtId="0" fontId="0" fillId="0" borderId="0" xfId="0" applyFill="1" applyAlignment="1">
      <alignment vertical="center"/>
    </xf>
    <xf numFmtId="0" fontId="4" fillId="0" borderId="0" xfId="0" applyFont="1" applyFill="1" applyBorder="1" applyAlignment="1" applyProtection="1">
      <alignment horizontal="center" vertical="center"/>
    </xf>
    <xf numFmtId="0" fontId="9" fillId="0" borderId="0" xfId="0" applyFont="1" applyFill="1" applyAlignment="1" applyProtection="1">
      <alignment vertical="center"/>
    </xf>
    <xf numFmtId="0" fontId="5" fillId="0" borderId="0" xfId="0" applyFont="1" applyFill="1" applyAlignment="1" applyProtection="1">
      <alignment horizontal="right" vertical="center"/>
    </xf>
    <xf numFmtId="0" fontId="0" fillId="0" borderId="0" xfId="0" applyFont="1" applyFill="1" applyBorder="1" applyAlignment="1" applyProtection="1">
      <alignment vertical="center" shrinkToFit="1"/>
    </xf>
    <xf numFmtId="0" fontId="0" fillId="0" borderId="0" xfId="0" applyFont="1" applyFill="1" applyBorder="1" applyAlignment="1" applyProtection="1">
      <alignment vertical="center" wrapText="1"/>
    </xf>
    <xf numFmtId="0" fontId="4" fillId="0" borderId="0" xfId="0" applyFont="1" applyFill="1" applyBorder="1" applyAlignment="1" applyProtection="1">
      <alignment vertical="center" shrinkToFit="1"/>
    </xf>
    <xf numFmtId="0" fontId="4" fillId="2" borderId="1" xfId="0" applyFont="1" applyFill="1" applyBorder="1" applyAlignment="1" applyProtection="1">
      <alignment horizontal="center" vertical="center"/>
      <protection locked="0"/>
    </xf>
    <xf numFmtId="0" fontId="4" fillId="0" borderId="0" xfId="0" applyFont="1" applyFill="1" applyBorder="1" applyAlignment="1" applyProtection="1">
      <alignment vertical="center"/>
    </xf>
    <xf numFmtId="0" fontId="7" fillId="0" borderId="0" xfId="0" applyFont="1" applyFill="1" applyAlignment="1" applyProtection="1">
      <alignment horizontal="center" vertical="center"/>
    </xf>
    <xf numFmtId="0" fontId="4"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shrinkToFit="1"/>
    </xf>
    <xf numFmtId="0" fontId="4" fillId="8" borderId="27" xfId="0" applyFont="1" applyFill="1" applyBorder="1" applyAlignment="1">
      <alignment horizontal="center" vertical="center" wrapText="1"/>
    </xf>
    <xf numFmtId="0" fontId="0" fillId="5" borderId="28" xfId="0" applyFont="1" applyFill="1" applyBorder="1" applyAlignment="1">
      <alignment horizontal="center" vertical="center" textRotation="255"/>
    </xf>
    <xf numFmtId="0" fontId="0" fillId="5" borderId="29" xfId="0" applyFont="1" applyFill="1" applyBorder="1" applyAlignment="1">
      <alignment horizontal="center" vertical="center" textRotation="255"/>
    </xf>
    <xf numFmtId="0" fontId="0" fillId="6" borderId="8" xfId="0" applyFill="1" applyBorder="1" applyAlignment="1">
      <alignment vertical="center" textRotation="255"/>
    </xf>
    <xf numFmtId="0" fontId="0" fillId="6" borderId="9" xfId="0" applyFill="1" applyBorder="1" applyAlignment="1">
      <alignment vertical="center" textRotation="255"/>
    </xf>
    <xf numFmtId="0" fontId="0" fillId="6" borderId="10" xfId="0" applyFill="1" applyBorder="1" applyAlignment="1">
      <alignment vertical="center" textRotation="255"/>
    </xf>
    <xf numFmtId="0" fontId="7" fillId="6" borderId="31" xfId="0" applyFont="1" applyFill="1" applyBorder="1" applyAlignment="1" applyProtection="1">
      <alignment horizontal="center" vertical="top" textRotation="255"/>
    </xf>
    <xf numFmtId="0" fontId="7" fillId="7" borderId="28" xfId="0" applyFont="1" applyFill="1" applyBorder="1" applyAlignment="1" applyProtection="1">
      <alignment horizontal="center" vertical="top" textRotation="255"/>
    </xf>
    <xf numFmtId="0" fontId="7" fillId="7" borderId="32" xfId="0" applyFont="1" applyFill="1" applyBorder="1" applyAlignment="1" applyProtection="1">
      <alignment horizontal="center" vertical="top" textRotation="255"/>
    </xf>
    <xf numFmtId="0" fontId="7" fillId="7" borderId="8" xfId="0" applyFont="1" applyFill="1" applyBorder="1" applyAlignment="1" applyProtection="1">
      <alignment horizontal="center" vertical="top" textRotation="255"/>
    </xf>
    <xf numFmtId="0" fontId="7" fillId="7" borderId="9" xfId="0" applyFont="1" applyFill="1" applyBorder="1" applyAlignment="1" applyProtection="1">
      <alignment horizontal="center" vertical="top" textRotation="255" wrapText="1"/>
    </xf>
    <xf numFmtId="0" fontId="7" fillId="7" borderId="9" xfId="0" applyFont="1" applyFill="1" applyBorder="1" applyAlignment="1" applyProtection="1">
      <alignment horizontal="center" vertical="top" textRotation="255"/>
    </xf>
    <xf numFmtId="0" fontId="7" fillId="7" borderId="33" xfId="0" applyFont="1" applyFill="1" applyBorder="1" applyAlignment="1" applyProtection="1">
      <alignment horizontal="center" vertical="top" textRotation="255"/>
    </xf>
    <xf numFmtId="0" fontId="7" fillId="7" borderId="31" xfId="0" applyFont="1" applyFill="1" applyBorder="1" applyAlignment="1" applyProtection="1">
      <alignment horizontal="center" vertical="top" textRotation="255"/>
    </xf>
    <xf numFmtId="0" fontId="7" fillId="7" borderId="34" xfId="0" applyFont="1" applyFill="1" applyBorder="1" applyAlignment="1" applyProtection="1">
      <alignment horizontal="center" vertical="top" textRotation="255"/>
    </xf>
    <xf numFmtId="0" fontId="7" fillId="7" borderId="30" xfId="0" applyFont="1" applyFill="1" applyBorder="1" applyAlignment="1" applyProtection="1">
      <alignment horizontal="center" vertical="top" textRotation="255"/>
    </xf>
    <xf numFmtId="0" fontId="7" fillId="7" borderId="35" xfId="0" applyFont="1" applyFill="1" applyBorder="1" applyAlignment="1" applyProtection="1">
      <alignment horizontal="center" vertical="top" textRotation="255"/>
    </xf>
    <xf numFmtId="0" fontId="7" fillId="8" borderId="32" xfId="0" applyFont="1" applyFill="1" applyBorder="1" applyAlignment="1" applyProtection="1">
      <alignment horizontal="center" vertical="top" textRotation="255" wrapText="1"/>
    </xf>
    <xf numFmtId="0" fontId="7" fillId="9" borderId="8" xfId="0" applyFont="1" applyFill="1" applyBorder="1" applyAlignment="1" applyProtection="1">
      <alignment horizontal="center" vertical="top" textRotation="255"/>
    </xf>
    <xf numFmtId="0" fontId="7" fillId="9" borderId="9" xfId="0" applyFont="1" applyFill="1" applyBorder="1" applyAlignment="1" applyProtection="1">
      <alignment horizontal="center" vertical="top" textRotation="255"/>
    </xf>
    <xf numFmtId="0" fontId="7" fillId="9" borderId="33" xfId="0" applyFont="1" applyFill="1" applyBorder="1" applyAlignment="1" applyProtection="1">
      <alignment horizontal="center" vertical="top" textRotation="255"/>
    </xf>
    <xf numFmtId="0" fontId="7" fillId="9" borderId="32" xfId="0" applyFont="1" applyFill="1" applyBorder="1" applyAlignment="1" applyProtection="1">
      <alignment horizontal="center" vertical="top" textRotation="255"/>
    </xf>
    <xf numFmtId="0" fontId="7" fillId="3" borderId="35" xfId="0" applyFont="1" applyFill="1" applyBorder="1" applyAlignment="1" applyProtection="1">
      <alignment horizontal="center" vertical="top" textRotation="255"/>
    </xf>
    <xf numFmtId="0" fontId="4" fillId="2" borderId="1" xfId="0" applyFont="1" applyFill="1" applyBorder="1" applyProtection="1">
      <alignment vertical="center"/>
      <protection locked="0"/>
    </xf>
    <xf numFmtId="0" fontId="4" fillId="2" borderId="15" xfId="0" applyFont="1" applyFill="1" applyBorder="1" applyProtection="1">
      <alignment vertical="center"/>
      <protection locked="0"/>
    </xf>
    <xf numFmtId="0" fontId="4" fillId="2" borderId="17" xfId="0" applyFont="1" applyFill="1" applyBorder="1" applyProtection="1">
      <alignment vertical="center"/>
      <protection locked="0"/>
    </xf>
    <xf numFmtId="0" fontId="4" fillId="2" borderId="16" xfId="0" applyFont="1" applyFill="1" applyBorder="1" applyProtection="1">
      <alignment vertical="center"/>
      <protection locked="0"/>
    </xf>
    <xf numFmtId="0" fontId="4" fillId="2" borderId="36" xfId="0" applyFont="1" applyFill="1" applyBorder="1" applyProtection="1">
      <alignment vertical="center"/>
      <protection locked="0"/>
    </xf>
    <xf numFmtId="0" fontId="4" fillId="2" borderId="37" xfId="0" applyFont="1" applyFill="1" applyBorder="1" applyProtection="1">
      <alignment vertical="center"/>
      <protection locked="0"/>
    </xf>
    <xf numFmtId="0" fontId="4" fillId="2" borderId="38" xfId="0" applyFont="1" applyFill="1" applyBorder="1" applyProtection="1">
      <alignment vertical="center"/>
      <protection locked="0"/>
    </xf>
    <xf numFmtId="0" fontId="4" fillId="2" borderId="3" xfId="0" applyFont="1" applyFill="1" applyBorder="1" applyProtection="1">
      <alignment vertical="center"/>
      <protection locked="0"/>
    </xf>
    <xf numFmtId="0" fontId="4" fillId="2" borderId="4" xfId="0" applyFont="1" applyFill="1" applyBorder="1" applyProtection="1">
      <alignment vertical="center"/>
      <protection locked="0"/>
    </xf>
    <xf numFmtId="0" fontId="7" fillId="6" borderId="32" xfId="0" applyFont="1" applyFill="1" applyBorder="1" applyAlignment="1" applyProtection="1">
      <alignment horizontal="center" vertical="top" textRotation="255"/>
    </xf>
    <xf numFmtId="0" fontId="7" fillId="6" borderId="39" xfId="0" applyFont="1" applyFill="1" applyBorder="1" applyAlignment="1" applyProtection="1">
      <alignment horizontal="center" vertical="top" textRotation="255"/>
    </xf>
    <xf numFmtId="0" fontId="7" fillId="6" borderId="8" xfId="0" applyFont="1" applyFill="1" applyBorder="1" applyAlignment="1" applyProtection="1">
      <alignment horizontal="center" vertical="top" textRotation="255"/>
    </xf>
    <xf numFmtId="0" fontId="7" fillId="6" borderId="9" xfId="0" applyFont="1" applyFill="1" applyBorder="1" applyAlignment="1" applyProtection="1">
      <alignment horizontal="center" vertical="top" textRotation="255"/>
    </xf>
    <xf numFmtId="0" fontId="7" fillId="6" borderId="30" xfId="0" applyFont="1" applyFill="1" applyBorder="1" applyAlignment="1" applyProtection="1">
      <alignment horizontal="center" vertical="top" textRotation="255"/>
    </xf>
    <xf numFmtId="0" fontId="7" fillId="3" borderId="8" xfId="0" applyFont="1" applyFill="1" applyBorder="1" applyAlignment="1" applyProtection="1">
      <alignment horizontal="center" vertical="top" textRotation="255"/>
    </xf>
    <xf numFmtId="0" fontId="7" fillId="3" borderId="9" xfId="0" applyFont="1" applyFill="1" applyBorder="1" applyAlignment="1" applyProtection="1">
      <alignment horizontal="center" vertical="top" textRotation="255"/>
    </xf>
    <xf numFmtId="0" fontId="7" fillId="3" borderId="33" xfId="0" applyFont="1" applyFill="1" applyBorder="1" applyAlignment="1" applyProtection="1">
      <alignment horizontal="center" vertical="top" textRotation="255" wrapText="1"/>
    </xf>
    <xf numFmtId="0" fontId="0" fillId="0" borderId="0" xfId="0" applyFont="1" applyFill="1" applyBorder="1" applyAlignment="1" applyProtection="1">
      <alignment vertical="center"/>
    </xf>
    <xf numFmtId="0" fontId="7" fillId="0" borderId="0" xfId="0" applyFont="1" applyFill="1" applyAlignment="1" applyProtection="1">
      <alignment horizontal="right" vertical="center"/>
    </xf>
    <xf numFmtId="0" fontId="17" fillId="0" borderId="0" xfId="0" applyFont="1" applyFill="1" applyAlignment="1" applyProtection="1">
      <alignment vertical="top"/>
    </xf>
    <xf numFmtId="0" fontId="7" fillId="6" borderId="40" xfId="0" applyFont="1" applyFill="1" applyBorder="1" applyAlignment="1" applyProtection="1">
      <alignment horizontal="center" vertical="top" textRotation="255"/>
    </xf>
    <xf numFmtId="0" fontId="4" fillId="2" borderId="41" xfId="0" applyFont="1" applyFill="1" applyBorder="1" applyProtection="1">
      <alignment vertical="center"/>
      <protection locked="0"/>
    </xf>
    <xf numFmtId="0" fontId="4" fillId="2" borderId="2" xfId="0" applyFont="1" applyFill="1" applyBorder="1" applyAlignment="1" applyProtection="1">
      <alignment vertical="center" shrinkToFit="1"/>
      <protection locked="0"/>
    </xf>
    <xf numFmtId="0" fontId="4" fillId="2" borderId="3" xfId="0" applyFont="1" applyFill="1" applyBorder="1" applyAlignment="1" applyProtection="1">
      <alignment vertical="center" shrinkToFit="1"/>
      <protection locked="0"/>
    </xf>
    <xf numFmtId="0" fontId="4" fillId="2" borderId="4" xfId="0" applyFont="1" applyFill="1" applyBorder="1" applyAlignment="1" applyProtection="1">
      <alignment vertical="center" shrinkToFit="1"/>
      <protection locked="0"/>
    </xf>
    <xf numFmtId="0" fontId="16" fillId="0" borderId="0" xfId="0" applyFont="1" applyFill="1" applyAlignment="1" applyProtection="1">
      <alignment horizontal="left" vertical="center" wrapText="1"/>
    </xf>
    <xf numFmtId="0" fontId="8" fillId="0" borderId="0" xfId="0" applyFont="1" applyFill="1" applyAlignment="1" applyProtection="1">
      <alignment horizontal="center"/>
    </xf>
    <xf numFmtId="0" fontId="14" fillId="0" borderId="2" xfId="0" applyFont="1" applyFill="1" applyBorder="1" applyAlignment="1" applyProtection="1">
      <alignment horizontal="center" vertical="center"/>
    </xf>
    <xf numFmtId="0" fontId="14" fillId="0" borderId="3"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3" xfId="0" applyFont="1" applyFill="1" applyBorder="1" applyAlignment="1" applyProtection="1">
      <alignment horizontal="center" vertical="center"/>
    </xf>
    <xf numFmtId="0" fontId="15" fillId="0" borderId="4" xfId="0" applyFont="1" applyFill="1" applyBorder="1" applyAlignment="1" applyProtection="1">
      <alignment horizontal="center" vertical="center"/>
    </xf>
    <xf numFmtId="0" fontId="11" fillId="4" borderId="0" xfId="0" applyFont="1" applyFill="1" applyAlignment="1" applyProtection="1">
      <alignment vertical="top" wrapText="1"/>
    </xf>
    <xf numFmtId="0" fontId="11" fillId="4" borderId="0" xfId="0" applyFont="1" applyFill="1" applyAlignment="1" applyProtection="1">
      <alignment vertical="top"/>
    </xf>
    <xf numFmtId="0" fontId="0" fillId="2" borderId="19" xfId="0" applyFont="1" applyFill="1" applyBorder="1" applyAlignment="1" applyProtection="1">
      <alignment vertical="top"/>
      <protection locked="0"/>
    </xf>
    <xf numFmtId="0" fontId="1" fillId="2" borderId="18" xfId="0" applyFont="1" applyFill="1" applyBorder="1" applyAlignment="1" applyProtection="1">
      <alignment vertical="top"/>
      <protection locked="0"/>
    </xf>
    <xf numFmtId="0" fontId="1" fillId="2" borderId="20" xfId="0" applyFont="1" applyFill="1" applyBorder="1" applyAlignment="1" applyProtection="1">
      <alignment vertical="top"/>
      <protection locked="0"/>
    </xf>
    <xf numFmtId="0" fontId="1" fillId="2" borderId="21" xfId="0" applyFont="1" applyFill="1" applyBorder="1" applyAlignment="1" applyProtection="1">
      <alignment vertical="top"/>
      <protection locked="0"/>
    </xf>
    <xf numFmtId="0" fontId="1" fillId="2" borderId="22" xfId="0" applyFont="1" applyFill="1" applyBorder="1" applyAlignment="1" applyProtection="1">
      <alignment vertical="top"/>
      <protection locked="0"/>
    </xf>
    <xf numFmtId="0" fontId="1" fillId="2" borderId="23" xfId="0" applyFont="1" applyFill="1" applyBorder="1" applyAlignment="1" applyProtection="1">
      <alignment vertical="top"/>
      <protection locked="0"/>
    </xf>
    <xf numFmtId="0" fontId="4" fillId="2" borderId="2" xfId="0" applyFont="1" applyFill="1" applyBorder="1" applyAlignment="1" applyProtection="1">
      <alignment vertical="center"/>
      <protection locked="0"/>
    </xf>
    <xf numFmtId="0" fontId="4" fillId="2" borderId="3" xfId="0" applyFont="1" applyFill="1" applyBorder="1" applyAlignment="1" applyProtection="1">
      <alignment vertical="center"/>
      <protection locked="0"/>
    </xf>
    <xf numFmtId="0" fontId="4" fillId="2" borderId="4" xfId="0" applyFont="1" applyFill="1" applyBorder="1" applyAlignment="1" applyProtection="1">
      <alignment vertical="center"/>
      <protection locked="0"/>
    </xf>
    <xf numFmtId="0" fontId="17" fillId="0" borderId="0" xfId="0" applyFont="1" applyFill="1" applyAlignment="1" applyProtection="1">
      <alignment vertical="top" shrinkToFit="1"/>
    </xf>
    <xf numFmtId="0" fontId="17" fillId="0" borderId="0" xfId="0" applyFont="1" applyFill="1" applyBorder="1" applyAlignment="1" applyProtection="1">
      <alignment vertical="top" wrapText="1"/>
    </xf>
    <xf numFmtId="0" fontId="17" fillId="0" borderId="0" xfId="0" applyFont="1" applyFill="1" applyAlignment="1" applyProtection="1">
      <alignment vertical="top" wrapText="1"/>
    </xf>
    <xf numFmtId="0" fontId="0" fillId="2" borderId="2" xfId="0" applyFont="1" applyFill="1" applyBorder="1" applyAlignment="1" applyProtection="1">
      <alignment vertical="center"/>
      <protection locked="0"/>
    </xf>
    <xf numFmtId="0" fontId="1" fillId="2" borderId="3" xfId="0" applyFont="1" applyFill="1" applyBorder="1" applyAlignment="1" applyProtection="1">
      <alignment vertical="center"/>
      <protection locked="0"/>
    </xf>
    <xf numFmtId="0" fontId="1" fillId="2" borderId="4" xfId="0" applyFont="1" applyFill="1" applyBorder="1" applyAlignment="1" applyProtection="1">
      <alignment vertical="center"/>
      <protection locked="0"/>
    </xf>
    <xf numFmtId="0" fontId="4" fillId="7" borderId="24" xfId="0" applyFont="1" applyFill="1" applyBorder="1" applyAlignment="1">
      <alignment horizontal="center" vertical="center" wrapText="1"/>
    </xf>
    <xf numFmtId="0" fontId="4" fillId="7" borderId="27" xfId="0" applyFont="1" applyFill="1" applyBorder="1" applyAlignment="1">
      <alignment horizontal="center" vertical="center"/>
    </xf>
    <xf numFmtId="0" fontId="4" fillId="7" borderId="25" xfId="0" applyFont="1" applyFill="1" applyBorder="1" applyAlignment="1">
      <alignment horizontal="center" vertical="center"/>
    </xf>
    <xf numFmtId="0" fontId="4" fillId="9" borderId="24" xfId="0" applyFont="1" applyFill="1" applyBorder="1" applyAlignment="1">
      <alignment horizontal="center" vertical="center" wrapText="1"/>
    </xf>
    <xf numFmtId="0" fontId="4" fillId="9" borderId="27" xfId="0" applyFont="1" applyFill="1" applyBorder="1" applyAlignment="1">
      <alignment horizontal="center" vertical="center" wrapText="1"/>
    </xf>
    <xf numFmtId="0" fontId="4" fillId="9" borderId="25"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6" borderId="24" xfId="0" applyFont="1" applyFill="1" applyBorder="1" applyAlignment="1">
      <alignment horizontal="center" vertical="center" wrapText="1"/>
    </xf>
    <xf numFmtId="0" fontId="4" fillId="6" borderId="27" xfId="0" applyFont="1" applyFill="1" applyBorder="1" applyAlignment="1">
      <alignment horizontal="center" vertical="center"/>
    </xf>
    <xf numFmtId="0" fontId="4" fillId="5" borderId="24"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6" xfId="0" applyFont="1" applyFill="1" applyBorder="1" applyAlignment="1">
      <alignment horizontal="center" vertical="center"/>
    </xf>
    <xf numFmtId="0" fontId="4" fillId="6" borderId="7" xfId="0" applyFont="1" applyFill="1" applyBorder="1" applyAlignment="1">
      <alignment horizontal="center" vertical="center"/>
    </xf>
    <xf numFmtId="0" fontId="4" fillId="6" borderId="26" xfId="0" applyFont="1" applyFill="1" applyBorder="1" applyAlignment="1">
      <alignment horizontal="center" vertical="center"/>
    </xf>
    <xf numFmtId="0" fontId="4" fillId="7" borderId="25"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7" borderId="6" xfId="0" applyFont="1" applyFill="1" applyBorder="1" applyAlignment="1">
      <alignment horizontal="center" vertical="center"/>
    </xf>
    <xf numFmtId="0" fontId="4" fillId="7" borderId="26" xfId="0" applyFont="1" applyFill="1" applyBorder="1" applyAlignment="1">
      <alignment horizontal="center" vertical="center"/>
    </xf>
    <xf numFmtId="0" fontId="4" fillId="7" borderId="7" xfId="0" applyFont="1" applyFill="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20" fillId="0" borderId="0" xfId="0" applyFont="1" applyFill="1" applyAlignment="1" applyProtection="1">
      <alignment vertical="center"/>
    </xf>
  </cellXfs>
  <cellStyles count="1">
    <cellStyle name="標準" xfId="0" builtinId="0"/>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FF99"/>
      <color rgb="FF0000FF"/>
      <color rgb="FFFFCCFF"/>
      <color rgb="FF99FFCC"/>
      <color rgb="FFFF99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15284</xdr:colOff>
      <xdr:row>2</xdr:row>
      <xdr:rowOff>722871</xdr:rowOff>
    </xdr:from>
    <xdr:to>
      <xdr:col>23</xdr:col>
      <xdr:colOff>2618</xdr:colOff>
      <xdr:row>2</xdr:row>
      <xdr:rowOff>1802871</xdr:rowOff>
    </xdr:to>
    <xdr:grpSp>
      <xdr:nvGrpSpPr>
        <xdr:cNvPr id="2" name="グループ化 1">
          <a:extLst>
            <a:ext uri="{FF2B5EF4-FFF2-40B4-BE49-F238E27FC236}">
              <a16:creationId xmlns:a16="http://schemas.microsoft.com/office/drawing/2014/main" id="{3F7C76E6-B60B-4282-943E-C3EE33FA7A5F}"/>
            </a:ext>
          </a:extLst>
        </xdr:cNvPr>
        <xdr:cNvGrpSpPr/>
      </xdr:nvGrpSpPr>
      <xdr:grpSpPr>
        <a:xfrm>
          <a:off x="777284" y="1103871"/>
          <a:ext cx="6559584" cy="1080000"/>
          <a:chOff x="978471" y="1089884"/>
          <a:chExt cx="6551995" cy="1120623"/>
        </a:xfrm>
      </xdr:grpSpPr>
      <xdr:sp macro="" textlink="">
        <xdr:nvSpPr>
          <xdr:cNvPr id="3" name="四角形: 角を丸くする 2">
            <a:extLst>
              <a:ext uri="{FF2B5EF4-FFF2-40B4-BE49-F238E27FC236}">
                <a16:creationId xmlns:a16="http://schemas.microsoft.com/office/drawing/2014/main" id="{8B712B27-D50B-4217-AAE9-414E70BD225C}"/>
              </a:ext>
            </a:extLst>
          </xdr:cNvPr>
          <xdr:cNvSpPr/>
        </xdr:nvSpPr>
        <xdr:spPr>
          <a:xfrm>
            <a:off x="978471" y="1089884"/>
            <a:ext cx="6551995" cy="1120623"/>
          </a:xfrm>
          <a:prstGeom prst="roundRect">
            <a:avLst>
              <a:gd name="adj" fmla="val 4695"/>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ja-JP" altLang="en-US" sz="1000" b="0" i="0">
                <a:solidFill>
                  <a:sysClr val="windowText" lastClr="000000"/>
                </a:solidFill>
                <a:latin typeface="ＭＳ ゴシック" panose="020B0609070205080204" pitchFamily="49" charset="-128"/>
                <a:ea typeface="ＭＳ ゴシック" panose="020B0609070205080204" pitchFamily="49" charset="-128"/>
              </a:rPr>
              <a:t>　　市区町村立学校　　　－→ 市区町村</a:t>
            </a:r>
            <a:r>
              <a:rPr kumimoji="1" lang="ja-JP" altLang="en-US" sz="1000" b="1" i="0">
                <a:solidFill>
                  <a:srgbClr val="FF0000"/>
                </a:solidFill>
                <a:latin typeface="ＭＳ ゴシック" panose="020B0609070205080204" pitchFamily="49" charset="-128"/>
                <a:ea typeface="ＭＳ ゴシック" panose="020B0609070205080204" pitchFamily="49" charset="-128"/>
              </a:rPr>
              <a:t>教育委員会</a:t>
            </a:r>
            <a:r>
              <a:rPr kumimoji="1" lang="ja-JP" altLang="en-US" sz="1000" b="0" i="0">
                <a:solidFill>
                  <a:sysClr val="windowText" lastClr="000000"/>
                </a:solidFill>
                <a:latin typeface="ＭＳ ゴシック" panose="020B0609070205080204" pitchFamily="49" charset="-128"/>
                <a:ea typeface="ＭＳ ゴシック" panose="020B0609070205080204" pitchFamily="49" charset="-128"/>
              </a:rPr>
              <a:t> －→　都道府県</a:t>
            </a:r>
            <a:r>
              <a:rPr kumimoji="1" lang="ja-JP" altLang="en-US" sz="1000" b="1" i="0">
                <a:solidFill>
                  <a:srgbClr val="FF0000"/>
                </a:solidFill>
                <a:latin typeface="ＭＳ ゴシック" panose="020B0609070205080204" pitchFamily="49" charset="-128"/>
                <a:ea typeface="ＭＳ ゴシック" panose="020B0609070205080204" pitchFamily="49" charset="-128"/>
              </a:rPr>
              <a:t>教育委員会</a:t>
            </a:r>
            <a:r>
              <a:rPr kumimoji="1" lang="ja-JP" altLang="en-US" sz="1000" b="0" i="0">
                <a:solidFill>
                  <a:sysClr val="windowText" lastClr="000000"/>
                </a:solidFill>
                <a:latin typeface="ＭＳ ゴシック" panose="020B0609070205080204" pitchFamily="49" charset="-128"/>
                <a:ea typeface="ＭＳ ゴシック" panose="020B0609070205080204" pitchFamily="49" charset="-128"/>
              </a:rPr>
              <a:t>　　　－→</a:t>
            </a:r>
            <a:endParaRPr kumimoji="1" lang="en-US" altLang="ja-JP" sz="1000" b="0" i="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i="0">
                <a:solidFill>
                  <a:sysClr val="windowText" lastClr="000000"/>
                </a:solidFill>
                <a:latin typeface="ＭＳ ゴシック" panose="020B0609070205080204" pitchFamily="49" charset="-128"/>
                <a:ea typeface="ＭＳ ゴシック" panose="020B0609070205080204" pitchFamily="49" charset="-128"/>
              </a:rPr>
              <a:t>　　都道府県立学校　　　－－－－－－－－－－－－－→　都道府県</a:t>
            </a:r>
            <a:r>
              <a:rPr kumimoji="1" lang="ja-JP" altLang="en-US" sz="1000" b="1" i="0">
                <a:solidFill>
                  <a:srgbClr val="FF0000"/>
                </a:solidFill>
                <a:latin typeface="ＭＳ ゴシック" panose="020B0609070205080204" pitchFamily="49" charset="-128"/>
                <a:ea typeface="ＭＳ ゴシック" panose="020B0609070205080204" pitchFamily="49" charset="-128"/>
              </a:rPr>
              <a:t>教育委員会</a:t>
            </a:r>
            <a:r>
              <a:rPr kumimoji="1" lang="ja-JP" altLang="en-US" sz="1000" b="0" i="0">
                <a:solidFill>
                  <a:sysClr val="windowText" lastClr="000000"/>
                </a:solidFill>
                <a:latin typeface="ＭＳ ゴシック" panose="020B0609070205080204" pitchFamily="49" charset="-128"/>
                <a:ea typeface="ＭＳ ゴシック" panose="020B0609070205080204" pitchFamily="49" charset="-128"/>
              </a:rPr>
              <a:t>　　　－→</a:t>
            </a:r>
            <a:endParaRPr kumimoji="1" lang="en-US" altLang="ja-JP" sz="1000" b="0" i="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i="0">
                <a:solidFill>
                  <a:sysClr val="windowText" lastClr="000000"/>
                </a:solidFill>
                <a:latin typeface="ＭＳ ゴシック" panose="020B0609070205080204" pitchFamily="49" charset="-128"/>
                <a:ea typeface="ＭＳ ゴシック" panose="020B0609070205080204" pitchFamily="49" charset="-128"/>
              </a:rPr>
              <a:t>　　指定都市立学校　　　－－－－－－－－－－－－－→</a:t>
            </a:r>
            <a:r>
              <a:rPr kumimoji="1" lang="ja-JP" altLang="en-US" sz="1000" b="0" i="0" baseline="0">
                <a:solidFill>
                  <a:sysClr val="windowText" lastClr="000000"/>
                </a:solidFill>
                <a:latin typeface="ＭＳ ゴシック" panose="020B0609070205080204" pitchFamily="49" charset="-128"/>
                <a:ea typeface="ＭＳ ゴシック" panose="020B0609070205080204" pitchFamily="49" charset="-128"/>
              </a:rPr>
              <a:t>　指定都市</a:t>
            </a:r>
            <a:r>
              <a:rPr kumimoji="1" lang="ja-JP" altLang="en-US" sz="1000" b="1" i="0" baseline="0">
                <a:solidFill>
                  <a:srgbClr val="FF0000"/>
                </a:solidFill>
                <a:latin typeface="ＭＳ ゴシック" panose="020B0609070205080204" pitchFamily="49" charset="-128"/>
                <a:ea typeface="ＭＳ ゴシック" panose="020B0609070205080204" pitchFamily="49" charset="-128"/>
              </a:rPr>
              <a:t>教育委員会</a:t>
            </a:r>
            <a:r>
              <a:rPr kumimoji="1" lang="ja-JP" altLang="en-US" sz="1000" b="0" i="0" baseline="0">
                <a:solidFill>
                  <a:sysClr val="windowText" lastClr="000000"/>
                </a:solidFill>
                <a:latin typeface="ＭＳ ゴシック" panose="020B0609070205080204" pitchFamily="49" charset="-128"/>
                <a:ea typeface="ＭＳ ゴシック" panose="020B0609070205080204" pitchFamily="49" charset="-128"/>
              </a:rPr>
              <a:t>　　　－→</a:t>
            </a:r>
            <a:endParaRPr kumimoji="1" lang="en-US" altLang="ja-JP" sz="1000" b="0" i="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i="0">
                <a:solidFill>
                  <a:sysClr val="windowText" lastClr="000000"/>
                </a:solidFill>
                <a:latin typeface="ＭＳ ゴシック" panose="020B0609070205080204" pitchFamily="49" charset="-128"/>
                <a:ea typeface="ＭＳ ゴシック" panose="020B0609070205080204" pitchFamily="49" charset="-128"/>
              </a:rPr>
              <a:t>　　私立学校　　　　　　－－－－－－－－－－－－－→　都道府県</a:t>
            </a:r>
            <a:r>
              <a:rPr kumimoji="1" lang="ja-JP" altLang="en-US" sz="1000" b="1" i="0">
                <a:solidFill>
                  <a:srgbClr val="FF0000"/>
                </a:solidFill>
                <a:latin typeface="ＭＳ ゴシック" panose="020B0609070205080204" pitchFamily="49" charset="-128"/>
                <a:ea typeface="ＭＳ ゴシック" panose="020B0609070205080204" pitchFamily="49" charset="-128"/>
              </a:rPr>
              <a:t>私立学校主管課</a:t>
            </a:r>
            <a:r>
              <a:rPr kumimoji="1" lang="ja-JP" altLang="en-US" sz="1000" b="0" i="0">
                <a:solidFill>
                  <a:sysClr val="windowText" lastClr="000000"/>
                </a:solidFill>
                <a:latin typeface="ＭＳ ゴシック" panose="020B0609070205080204" pitchFamily="49" charset="-128"/>
                <a:ea typeface="ＭＳ ゴシック" panose="020B0609070205080204" pitchFamily="49" charset="-128"/>
              </a:rPr>
              <a:t>　－→</a:t>
            </a:r>
            <a:endParaRPr kumimoji="1" lang="en-US" altLang="ja-JP" sz="1000" b="0" i="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i="0">
                <a:solidFill>
                  <a:sysClr val="windowText" lastClr="000000"/>
                </a:solidFill>
                <a:latin typeface="ＭＳ ゴシック" panose="020B0609070205080204" pitchFamily="49" charset="-128"/>
                <a:ea typeface="ＭＳ ゴシック" panose="020B0609070205080204" pitchFamily="49" charset="-128"/>
              </a:rPr>
              <a:t>　　国公立大学附属学校　－－－－－－－－－－－－－→　</a:t>
            </a:r>
            <a:r>
              <a:rPr kumimoji="1" lang="ja-JP" altLang="en-US" sz="1000" b="1" i="0">
                <a:solidFill>
                  <a:srgbClr val="FF0000"/>
                </a:solidFill>
                <a:latin typeface="ＭＳ ゴシック" panose="020B0609070205080204" pitchFamily="49" charset="-128"/>
                <a:ea typeface="ＭＳ ゴシック" panose="020B0609070205080204" pitchFamily="49" charset="-128"/>
              </a:rPr>
              <a:t>国公立大学法人事務局</a:t>
            </a:r>
            <a:r>
              <a:rPr kumimoji="1" lang="ja-JP" altLang="en-US" sz="1000" b="0" i="0">
                <a:solidFill>
                  <a:sysClr val="windowText" lastClr="000000"/>
                </a:solidFill>
                <a:latin typeface="ＭＳ ゴシック" panose="020B0609070205080204" pitchFamily="49" charset="-128"/>
                <a:ea typeface="ＭＳ ゴシック" panose="020B0609070205080204" pitchFamily="49" charset="-128"/>
              </a:rPr>
              <a:t>　　－→</a:t>
            </a:r>
            <a:endParaRPr kumimoji="1" lang="en-US" altLang="ja-JP" sz="1000" b="0" i="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4" name="テキスト ボックス 3">
            <a:extLst>
              <a:ext uri="{FF2B5EF4-FFF2-40B4-BE49-F238E27FC236}">
                <a16:creationId xmlns:a16="http://schemas.microsoft.com/office/drawing/2014/main" id="{845E9923-EED9-4274-82BB-9B90EAB5F45D}"/>
              </a:ext>
            </a:extLst>
          </xdr:cNvPr>
          <xdr:cNvSpPr txBox="1"/>
        </xdr:nvSpPr>
        <xdr:spPr>
          <a:xfrm>
            <a:off x="6888095" y="1126529"/>
            <a:ext cx="433551" cy="10510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ctr" anchorCtr="0">
            <a:noAutofit/>
          </a:bodyPr>
          <a:lstStyle/>
          <a:p>
            <a:pPr algn="ctr"/>
            <a:r>
              <a:rPr kumimoji="1" lang="ja-JP" altLang="en-US" sz="1200"/>
              <a:t>文部科学省</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AD106"/>
  <sheetViews>
    <sheetView tabSelected="1" view="pageBreakPreview" zoomScaleNormal="100" zoomScaleSheetLayoutView="100" workbookViewId="0">
      <selection activeCell="B6" sqref="B6:E6"/>
    </sheetView>
  </sheetViews>
  <sheetFormatPr defaultRowHeight="15" customHeight="1" x14ac:dyDescent="0.15"/>
  <cols>
    <col min="1" max="1" width="10" style="6" customWidth="1"/>
    <col min="2" max="2" width="5.625" style="6" customWidth="1"/>
    <col min="3" max="3" width="4.375" style="6" customWidth="1"/>
    <col min="4" max="4" width="2.5" style="6" customWidth="1"/>
    <col min="5" max="5" width="5.625" style="6" customWidth="1"/>
    <col min="6" max="6" width="4.375" style="6" customWidth="1"/>
    <col min="7" max="7" width="2.5" style="6" customWidth="1"/>
    <col min="8" max="8" width="5.625" style="6" customWidth="1"/>
    <col min="9" max="9" width="4.375" style="6" customWidth="1"/>
    <col min="10" max="10" width="2.5" style="6" customWidth="1"/>
    <col min="11" max="11" width="5.625" style="6" customWidth="1"/>
    <col min="12" max="12" width="4.375" style="6" customWidth="1"/>
    <col min="13" max="13" width="2.5" style="6" customWidth="1"/>
    <col min="14" max="14" width="5.625" style="6" customWidth="1"/>
    <col min="15" max="15" width="4.375" style="6" customWidth="1"/>
    <col min="16" max="16" width="2.5" style="6" customWidth="1"/>
    <col min="17" max="17" width="5.625" style="6" customWidth="1"/>
    <col min="18" max="18" width="4.375" style="6" customWidth="1"/>
    <col min="19" max="23" width="2.75" style="6" customWidth="1"/>
    <col min="24" max="24" width="10" style="8" customWidth="1"/>
    <col min="25" max="25" width="9" style="8" customWidth="1"/>
    <col min="26" max="29" width="9" style="6" customWidth="1"/>
    <col min="30" max="16384" width="9" style="6"/>
  </cols>
  <sheetData>
    <row r="1" spans="1:30" ht="22.5" customHeight="1" x14ac:dyDescent="0.15">
      <c r="A1" s="5" t="s">
        <v>22</v>
      </c>
      <c r="I1" s="7"/>
    </row>
    <row r="2" spans="1:30" ht="7.5" customHeight="1" x14ac:dyDescent="0.15">
      <c r="A2" s="9"/>
      <c r="B2" s="10"/>
      <c r="C2" s="10"/>
      <c r="D2" s="10"/>
      <c r="E2" s="10"/>
      <c r="F2" s="10"/>
      <c r="G2" s="10"/>
      <c r="H2" s="10"/>
      <c r="I2" s="11"/>
      <c r="J2" s="10"/>
      <c r="K2" s="10"/>
      <c r="L2" s="10"/>
      <c r="M2" s="10"/>
      <c r="N2" s="10"/>
      <c r="O2" s="10"/>
      <c r="P2" s="10"/>
      <c r="Q2" s="10"/>
      <c r="R2" s="10"/>
      <c r="S2" s="10"/>
      <c r="T2" s="10"/>
      <c r="U2" s="10"/>
      <c r="V2" s="10"/>
      <c r="W2" s="10"/>
      <c r="X2" s="12"/>
    </row>
    <row r="3" spans="1:30" ht="150" customHeight="1" x14ac:dyDescent="0.15">
      <c r="A3" s="10"/>
      <c r="B3" s="89" t="s">
        <v>23</v>
      </c>
      <c r="C3" s="90"/>
      <c r="D3" s="90"/>
      <c r="E3" s="90"/>
      <c r="F3" s="90"/>
      <c r="G3" s="90"/>
      <c r="H3" s="90"/>
      <c r="I3" s="90"/>
      <c r="J3" s="90"/>
      <c r="K3" s="90"/>
      <c r="L3" s="90"/>
      <c r="M3" s="90"/>
      <c r="N3" s="90"/>
      <c r="O3" s="90"/>
      <c r="P3" s="90"/>
      <c r="Q3" s="90"/>
      <c r="R3" s="90"/>
      <c r="S3" s="90"/>
      <c r="T3" s="90"/>
      <c r="U3" s="90"/>
      <c r="V3" s="90"/>
      <c r="W3" s="90"/>
      <c r="X3" s="12"/>
      <c r="Z3" s="82" t="s">
        <v>85</v>
      </c>
      <c r="AA3" s="82"/>
      <c r="AB3" s="82"/>
      <c r="AC3" s="82"/>
      <c r="AD3" s="82"/>
    </row>
    <row r="4" spans="1:30" ht="30" customHeight="1" x14ac:dyDescent="0.2">
      <c r="A4" s="83" t="s">
        <v>27</v>
      </c>
      <c r="B4" s="83"/>
      <c r="C4" s="83"/>
      <c r="D4" s="83"/>
      <c r="E4" s="83"/>
      <c r="F4" s="83"/>
      <c r="G4" s="83"/>
      <c r="H4" s="83"/>
      <c r="I4" s="83"/>
      <c r="J4" s="83"/>
      <c r="K4" s="83"/>
      <c r="L4" s="83"/>
      <c r="M4" s="83"/>
      <c r="N4" s="83"/>
      <c r="O4" s="83"/>
      <c r="P4" s="83"/>
      <c r="Q4" s="83"/>
      <c r="R4" s="83"/>
      <c r="S4" s="83"/>
      <c r="T4" s="83"/>
      <c r="U4" s="83"/>
      <c r="V4" s="83"/>
      <c r="W4" s="83"/>
      <c r="X4" s="83"/>
    </row>
    <row r="5" spans="1:30" ht="12" customHeight="1" thickBot="1" x14ac:dyDescent="0.2">
      <c r="X5" s="33" t="s">
        <v>84</v>
      </c>
    </row>
    <row r="6" spans="1:30" ht="15" customHeight="1" thickBot="1" x14ac:dyDescent="0.2">
      <c r="A6" s="13" t="s">
        <v>13</v>
      </c>
      <c r="B6" s="79"/>
      <c r="C6" s="80"/>
      <c r="D6" s="80"/>
      <c r="E6" s="81"/>
      <c r="F6" s="26"/>
      <c r="G6" s="26"/>
      <c r="H6" s="26"/>
      <c r="I6" s="26"/>
      <c r="J6" s="26"/>
      <c r="K6" s="26"/>
      <c r="L6" s="26"/>
      <c r="M6" s="26"/>
      <c r="N6" s="26"/>
      <c r="O6" s="26"/>
      <c r="P6" s="26"/>
      <c r="Q6" s="26"/>
      <c r="R6" s="26"/>
      <c r="S6" s="26"/>
      <c r="T6" s="26"/>
      <c r="U6" s="26"/>
      <c r="X6" s="14" t="str">
        <f>IF(COUNTA(B6),"OK","NG")</f>
        <v>NG</v>
      </c>
      <c r="Y6" s="14"/>
      <c r="Z6" s="8" t="s">
        <v>14</v>
      </c>
      <c r="AA6" s="8" t="s">
        <v>9</v>
      </c>
      <c r="AB6" s="8" t="s">
        <v>68</v>
      </c>
      <c r="AC6" s="8"/>
    </row>
    <row r="7" spans="1:30" ht="12" customHeight="1" thickBot="1" x14ac:dyDescent="0.2">
      <c r="Z7" s="8" t="s">
        <v>15</v>
      </c>
      <c r="AA7" s="8" t="s">
        <v>10</v>
      </c>
      <c r="AB7" s="8" t="s">
        <v>69</v>
      </c>
      <c r="AC7" s="8"/>
    </row>
    <row r="8" spans="1:30" ht="15" customHeight="1" thickBot="1" x14ac:dyDescent="0.2">
      <c r="A8" s="13" t="s">
        <v>17</v>
      </c>
      <c r="B8" s="97"/>
      <c r="C8" s="98"/>
      <c r="D8" s="98"/>
      <c r="E8" s="98"/>
      <c r="F8" s="98"/>
      <c r="G8" s="98"/>
      <c r="H8" s="98"/>
      <c r="I8" s="98"/>
      <c r="J8" s="98"/>
      <c r="K8" s="98"/>
      <c r="L8" s="98"/>
      <c r="M8" s="98"/>
      <c r="N8" s="98"/>
      <c r="O8" s="98"/>
      <c r="P8" s="98"/>
      <c r="Q8" s="98"/>
      <c r="R8" s="99"/>
      <c r="S8" s="30"/>
      <c r="T8" s="30"/>
      <c r="U8" s="30"/>
      <c r="V8" s="15"/>
      <c r="W8" s="15"/>
      <c r="X8" s="14" t="str">
        <f>IF(COUNTA(B8),"OK","NG")</f>
        <v>NG</v>
      </c>
      <c r="Y8" s="14"/>
      <c r="Z8" s="8" t="s">
        <v>54</v>
      </c>
      <c r="AA8" s="8" t="s">
        <v>11</v>
      </c>
      <c r="AB8" s="8" t="s">
        <v>70</v>
      </c>
      <c r="AC8" s="8"/>
    </row>
    <row r="9" spans="1:30" ht="12" customHeight="1" thickBot="1" x14ac:dyDescent="0.2">
      <c r="AA9" s="8" t="s">
        <v>12</v>
      </c>
      <c r="AC9" s="8"/>
    </row>
    <row r="10" spans="1:30" ht="15" customHeight="1" thickBot="1" x14ac:dyDescent="0.2">
      <c r="A10" s="16" t="s">
        <v>16</v>
      </c>
      <c r="B10" s="79"/>
      <c r="C10" s="80"/>
      <c r="D10" s="80"/>
      <c r="E10" s="81"/>
      <c r="F10" s="2"/>
      <c r="G10" s="2"/>
      <c r="H10" s="2"/>
      <c r="I10" s="8"/>
      <c r="X10" s="14" t="str">
        <f>IF(COUNTA(B10),"OK","NG")</f>
        <v>NG</v>
      </c>
      <c r="Y10" s="14"/>
      <c r="AA10" s="8" t="s">
        <v>20</v>
      </c>
    </row>
    <row r="11" spans="1:30" ht="12" customHeight="1" thickBot="1" x14ac:dyDescent="0.2">
      <c r="AA11" s="8" t="s">
        <v>21</v>
      </c>
    </row>
    <row r="12" spans="1:30" ht="15" customHeight="1" thickBot="1" x14ac:dyDescent="0.2">
      <c r="A12" s="13" t="s">
        <v>18</v>
      </c>
      <c r="B12" s="79"/>
      <c r="C12" s="80"/>
      <c r="D12" s="80"/>
      <c r="E12" s="80"/>
      <c r="F12" s="80"/>
      <c r="G12" s="80"/>
      <c r="H12" s="80"/>
      <c r="I12" s="80"/>
      <c r="J12" s="80"/>
      <c r="K12" s="80"/>
      <c r="L12" s="80"/>
      <c r="M12" s="80"/>
      <c r="N12" s="80"/>
      <c r="O12" s="80"/>
      <c r="P12" s="80"/>
      <c r="Q12" s="80"/>
      <c r="R12" s="81"/>
      <c r="S12" s="28"/>
      <c r="T12" s="28"/>
      <c r="U12" s="28"/>
      <c r="V12" s="27"/>
      <c r="W12" s="27"/>
      <c r="X12" s="14" t="str">
        <f>IF(COUNTA(B12),"OK","NG")</f>
        <v>NG</v>
      </c>
      <c r="Y12" s="14"/>
    </row>
    <row r="13" spans="1:30" ht="15" customHeight="1" x14ac:dyDescent="0.15">
      <c r="B13" s="101" t="s">
        <v>148</v>
      </c>
      <c r="C13" s="101"/>
      <c r="D13" s="101"/>
      <c r="E13" s="101"/>
      <c r="F13" s="101"/>
      <c r="G13" s="101"/>
      <c r="H13" s="101"/>
      <c r="I13" s="101"/>
      <c r="J13" s="101"/>
      <c r="K13" s="101"/>
      <c r="L13" s="101"/>
      <c r="M13" s="101"/>
      <c r="N13" s="101"/>
      <c r="O13" s="101"/>
      <c r="P13" s="101"/>
      <c r="Q13" s="101"/>
      <c r="R13" s="101"/>
      <c r="S13" s="101"/>
      <c r="T13" s="101"/>
      <c r="U13" s="101"/>
      <c r="V13" s="101"/>
      <c r="W13" s="101"/>
    </row>
    <row r="14" spans="1:30" ht="15" customHeight="1" x14ac:dyDescent="0.15">
      <c r="B14" s="101"/>
      <c r="C14" s="101"/>
      <c r="D14" s="101"/>
      <c r="E14" s="101"/>
      <c r="F14" s="101"/>
      <c r="G14" s="101"/>
      <c r="H14" s="101"/>
      <c r="I14" s="101"/>
      <c r="J14" s="101"/>
      <c r="K14" s="101"/>
      <c r="L14" s="101"/>
      <c r="M14" s="101"/>
      <c r="N14" s="101"/>
      <c r="O14" s="101"/>
      <c r="P14" s="101"/>
      <c r="Q14" s="101"/>
      <c r="R14" s="101"/>
      <c r="S14" s="101"/>
      <c r="T14" s="101"/>
      <c r="U14" s="101"/>
      <c r="V14" s="101"/>
      <c r="W14" s="101"/>
    </row>
    <row r="15" spans="1:30" ht="12" customHeight="1" x14ac:dyDescent="0.15">
      <c r="E15" s="27"/>
      <c r="F15" s="27"/>
      <c r="G15" s="27"/>
      <c r="H15" s="27"/>
      <c r="I15" s="27"/>
      <c r="J15" s="27"/>
      <c r="K15" s="27"/>
      <c r="L15" s="27"/>
      <c r="M15" s="27"/>
      <c r="N15" s="27"/>
      <c r="O15" s="27"/>
      <c r="P15" s="27"/>
      <c r="Q15" s="27"/>
      <c r="R15" s="27"/>
      <c r="S15" s="27"/>
      <c r="T15" s="27"/>
      <c r="U15" s="27"/>
      <c r="V15" s="27"/>
      <c r="W15" s="8"/>
    </row>
    <row r="16" spans="1:30" ht="15" customHeight="1" x14ac:dyDescent="0.15">
      <c r="A16" s="13" t="s">
        <v>24</v>
      </c>
      <c r="B16" s="13" t="s">
        <v>55</v>
      </c>
      <c r="C16" s="13"/>
      <c r="D16" s="13"/>
      <c r="E16" s="13"/>
      <c r="F16" s="13"/>
      <c r="G16" s="13"/>
      <c r="H16" s="13"/>
      <c r="I16" s="17"/>
      <c r="J16" s="17"/>
      <c r="K16" s="13"/>
      <c r="L16" s="13"/>
      <c r="M16" s="13"/>
      <c r="N16" s="13"/>
      <c r="O16" s="13"/>
      <c r="P16" s="13"/>
      <c r="Q16" s="13"/>
      <c r="R16" s="13"/>
      <c r="S16" s="13"/>
      <c r="T16" s="13"/>
      <c r="U16" s="13"/>
      <c r="V16" s="13"/>
      <c r="W16" s="13"/>
      <c r="X16" s="14" t="str">
        <f>IF(B19=B20,"NG","OK")</f>
        <v>NG</v>
      </c>
      <c r="Y16" s="14"/>
    </row>
    <row r="17" spans="1:27" ht="15" customHeight="1" x14ac:dyDescent="0.15">
      <c r="A17" s="13"/>
      <c r="B17" s="102" t="s">
        <v>146</v>
      </c>
      <c r="C17" s="102"/>
      <c r="D17" s="102"/>
      <c r="E17" s="102"/>
      <c r="F17" s="102"/>
      <c r="G17" s="102"/>
      <c r="H17" s="102"/>
      <c r="I17" s="102"/>
      <c r="J17" s="102"/>
      <c r="K17" s="102"/>
      <c r="L17" s="102"/>
      <c r="M17" s="102"/>
      <c r="N17" s="102"/>
      <c r="O17" s="102"/>
      <c r="P17" s="102"/>
      <c r="Q17" s="102"/>
      <c r="R17" s="102"/>
      <c r="S17" s="102"/>
      <c r="T17" s="102"/>
      <c r="U17" s="102"/>
      <c r="V17" s="102"/>
      <c r="W17" s="102"/>
      <c r="X17" s="14"/>
      <c r="Y17" s="14"/>
    </row>
    <row r="18" spans="1:27" ht="15" customHeight="1" thickBot="1" x14ac:dyDescent="0.2">
      <c r="A18" s="13"/>
      <c r="B18" s="102"/>
      <c r="C18" s="102"/>
      <c r="D18" s="102"/>
      <c r="E18" s="102"/>
      <c r="F18" s="102"/>
      <c r="G18" s="102"/>
      <c r="H18" s="102"/>
      <c r="I18" s="102"/>
      <c r="J18" s="102"/>
      <c r="K18" s="102"/>
      <c r="L18" s="102"/>
      <c r="M18" s="102"/>
      <c r="N18" s="102"/>
      <c r="O18" s="102"/>
      <c r="P18" s="102"/>
      <c r="Q18" s="102"/>
      <c r="R18" s="102"/>
      <c r="S18" s="102"/>
      <c r="T18" s="102"/>
      <c r="U18" s="102"/>
      <c r="V18" s="102"/>
      <c r="W18" s="102"/>
      <c r="X18" s="14"/>
      <c r="Y18" s="14"/>
    </row>
    <row r="19" spans="1:27" ht="15" customHeight="1" thickBot="1" x14ac:dyDescent="0.2">
      <c r="A19" s="7"/>
      <c r="B19" s="3"/>
      <c r="C19" s="1" t="s">
        <v>155</v>
      </c>
      <c r="D19" s="1"/>
      <c r="E19" s="1"/>
      <c r="F19" s="1"/>
      <c r="X19" s="6"/>
      <c r="Y19" s="6"/>
    </row>
    <row r="20" spans="1:27" ht="15" customHeight="1" thickBot="1" x14ac:dyDescent="0.2">
      <c r="B20" s="3"/>
      <c r="C20" s="1" t="s">
        <v>156</v>
      </c>
      <c r="D20" s="1"/>
      <c r="E20" s="1"/>
      <c r="F20" s="1"/>
    </row>
    <row r="21" spans="1:27" ht="12" customHeight="1" x14ac:dyDescent="0.15"/>
    <row r="22" spans="1:27" ht="15" customHeight="1" thickBot="1" x14ac:dyDescent="0.2">
      <c r="A22" s="13" t="s">
        <v>25</v>
      </c>
      <c r="B22" s="13" t="s">
        <v>71</v>
      </c>
      <c r="C22" s="13"/>
      <c r="D22" s="13"/>
      <c r="E22" s="13"/>
      <c r="F22" s="13"/>
      <c r="G22" s="13"/>
      <c r="H22" s="13"/>
      <c r="I22" s="17"/>
      <c r="J22" s="17"/>
      <c r="K22" s="13"/>
      <c r="L22" s="13"/>
      <c r="M22" s="13"/>
      <c r="N22" s="13"/>
      <c r="O22" s="13"/>
      <c r="P22" s="13"/>
      <c r="Q22" s="13"/>
      <c r="R22" s="13"/>
      <c r="S22" s="13"/>
      <c r="X22" s="32" t="str">
        <f>IF($X$16="NG","NG",IF($B$19="○",IF(COUNTA(B23,E23,H23,K23,N23,Q23),"OK","NG"),IF(COUNTA(B23,E23,H23,K23,N23,Q23),"NG","OK")))</f>
        <v>NG</v>
      </c>
    </row>
    <row r="23" spans="1:27" ht="15" customHeight="1" thickBot="1" x14ac:dyDescent="0.2">
      <c r="B23" s="29"/>
      <c r="C23" s="31" t="s">
        <v>3</v>
      </c>
      <c r="D23" s="1"/>
      <c r="E23" s="29"/>
      <c r="F23" s="31" t="s">
        <v>4</v>
      </c>
      <c r="G23" s="1"/>
      <c r="H23" s="29"/>
      <c r="I23" s="31" t="s">
        <v>5</v>
      </c>
      <c r="J23" s="1"/>
      <c r="K23" s="29"/>
      <c r="L23" s="31" t="s">
        <v>6</v>
      </c>
      <c r="M23" s="1"/>
      <c r="N23" s="29"/>
      <c r="O23" s="31" t="s">
        <v>7</v>
      </c>
      <c r="P23" s="1"/>
      <c r="Q23" s="29"/>
      <c r="R23" s="31" t="s">
        <v>8</v>
      </c>
      <c r="S23" s="1"/>
    </row>
    <row r="24" spans="1:27" ht="12" customHeight="1" x14ac:dyDescent="0.15"/>
    <row r="25" spans="1:27" s="13" customFormat="1" ht="15" customHeight="1" thickBot="1" x14ac:dyDescent="0.2">
      <c r="B25" s="13" t="s">
        <v>72</v>
      </c>
      <c r="E25" s="1"/>
      <c r="F25" s="1"/>
      <c r="G25" s="6"/>
      <c r="H25" s="6"/>
      <c r="I25" s="6"/>
      <c r="J25" s="6"/>
      <c r="K25" s="6"/>
      <c r="L25" s="6"/>
      <c r="M25" s="6"/>
      <c r="N25" s="6"/>
      <c r="O25" s="6"/>
      <c r="P25" s="6"/>
      <c r="Q25" s="6"/>
      <c r="R25" s="6"/>
      <c r="S25" s="6"/>
      <c r="T25" s="6"/>
      <c r="U25" s="6"/>
      <c r="X25" s="14" t="str">
        <f>IF($X$16="NG","NG",IF($B$19="○",IF(COUNTA(B26:B29,B31),"OK","NG"),IF(COUNTA(B26:B29,B31),"NG","OK")))</f>
        <v>NG</v>
      </c>
      <c r="Y25" s="14"/>
      <c r="AA25" s="6"/>
    </row>
    <row r="26" spans="1:27" ht="15" customHeight="1" thickBot="1" x14ac:dyDescent="0.2">
      <c r="B26" s="3"/>
      <c r="C26" s="1" t="s">
        <v>73</v>
      </c>
      <c r="D26" s="1"/>
      <c r="E26" s="1"/>
      <c r="F26" s="1"/>
      <c r="V26" s="13"/>
      <c r="W26" s="13"/>
      <c r="X26" s="6"/>
      <c r="Y26" s="6"/>
    </row>
    <row r="27" spans="1:27" ht="15" customHeight="1" thickBot="1" x14ac:dyDescent="0.2">
      <c r="B27" s="3"/>
      <c r="C27" s="1" t="s">
        <v>74</v>
      </c>
      <c r="D27" s="1"/>
      <c r="E27" s="1"/>
      <c r="F27" s="1"/>
      <c r="V27" s="13"/>
      <c r="W27" s="13"/>
      <c r="X27" s="6"/>
      <c r="Y27" s="6"/>
    </row>
    <row r="28" spans="1:27" ht="15" customHeight="1" thickBot="1" x14ac:dyDescent="0.2">
      <c r="B28" s="3"/>
      <c r="C28" s="1" t="s">
        <v>75</v>
      </c>
      <c r="D28" s="1"/>
      <c r="E28" s="1"/>
      <c r="F28" s="1"/>
      <c r="V28" s="13"/>
      <c r="W28" s="13"/>
      <c r="X28" s="6"/>
      <c r="Y28" s="6"/>
    </row>
    <row r="29" spans="1:27" ht="15" customHeight="1" thickBot="1" x14ac:dyDescent="0.2">
      <c r="B29" s="3"/>
      <c r="C29" s="1" t="s">
        <v>143</v>
      </c>
      <c r="D29" s="1"/>
      <c r="E29" s="1"/>
      <c r="F29" s="1"/>
      <c r="H29" s="8"/>
      <c r="J29" s="75" t="s">
        <v>144</v>
      </c>
      <c r="K29" s="103"/>
      <c r="L29" s="104"/>
      <c r="M29" s="104"/>
      <c r="N29" s="104"/>
      <c r="O29" s="104"/>
      <c r="P29" s="104"/>
      <c r="Q29" s="104"/>
      <c r="R29" s="104"/>
      <c r="S29" s="104"/>
      <c r="T29" s="104"/>
      <c r="U29" s="104"/>
      <c r="V29" s="105"/>
      <c r="W29" s="8" t="s">
        <v>145</v>
      </c>
      <c r="X29" s="14" t="str">
        <f>IF($X$25="NG","NG",IF(B29="○",IF(COUNTA(K29),"OK","NG"),IF(COUNTA(K29),"NG","OK")))</f>
        <v>NG</v>
      </c>
      <c r="Y29" s="6"/>
    </row>
    <row r="30" spans="1:27" ht="15" customHeight="1" thickBot="1" x14ac:dyDescent="0.2">
      <c r="C30" s="100" t="s">
        <v>149</v>
      </c>
      <c r="D30" s="100"/>
      <c r="E30" s="100"/>
      <c r="F30" s="100"/>
      <c r="G30" s="100"/>
      <c r="H30" s="100"/>
      <c r="I30" s="100"/>
      <c r="J30" s="100"/>
      <c r="K30" s="100"/>
      <c r="L30" s="100"/>
      <c r="M30" s="100"/>
      <c r="N30" s="100"/>
      <c r="O30" s="100"/>
      <c r="P30" s="100"/>
      <c r="Q30" s="100"/>
      <c r="R30" s="100"/>
      <c r="S30" s="100"/>
      <c r="T30" s="100"/>
      <c r="U30" s="100"/>
      <c r="V30" s="100"/>
      <c r="W30" s="100"/>
      <c r="X30" s="6"/>
      <c r="Y30" s="6"/>
    </row>
    <row r="31" spans="1:27" ht="15" customHeight="1" thickBot="1" x14ac:dyDescent="0.2">
      <c r="B31" s="3"/>
      <c r="C31" s="1" t="s">
        <v>142</v>
      </c>
      <c r="D31" s="1"/>
      <c r="E31" s="1"/>
      <c r="F31" s="1"/>
      <c r="H31" s="74"/>
      <c r="J31" s="75" t="s">
        <v>144</v>
      </c>
      <c r="K31" s="103"/>
      <c r="L31" s="104"/>
      <c r="M31" s="104"/>
      <c r="N31" s="104"/>
      <c r="O31" s="104"/>
      <c r="P31" s="104"/>
      <c r="Q31" s="104"/>
      <c r="R31" s="104"/>
      <c r="S31" s="104"/>
      <c r="T31" s="104"/>
      <c r="U31" s="104"/>
      <c r="V31" s="105"/>
      <c r="W31" s="8" t="s">
        <v>76</v>
      </c>
      <c r="X31" s="14" t="str">
        <f>IF($X$25="NG","NG",IF(B31="○",IF(COUNTA(K31),"OK","NG"),IF(COUNTA(K31),"NG","OK")))</f>
        <v>NG</v>
      </c>
      <c r="Y31" s="6"/>
    </row>
    <row r="32" spans="1:27" ht="12" customHeight="1" x14ac:dyDescent="0.15">
      <c r="C32" s="1"/>
      <c r="D32" s="1"/>
      <c r="E32" s="1"/>
      <c r="F32" s="1"/>
      <c r="V32" s="13"/>
      <c r="W32" s="13"/>
      <c r="X32" s="6"/>
      <c r="Y32" s="6"/>
    </row>
    <row r="33" spans="1:27" ht="15" customHeight="1" x14ac:dyDescent="0.15">
      <c r="A33" s="13"/>
      <c r="B33" s="13" t="s">
        <v>79</v>
      </c>
      <c r="C33" s="13"/>
      <c r="D33" s="13"/>
      <c r="V33" s="18"/>
      <c r="W33" s="18"/>
      <c r="X33" s="14" t="str">
        <f>IF($X$16="NG","NG",IF($B$19="○",IF(COUNTA(B35:B43),"OK","NG"),IF(COUNTA(B35:B43),"NG","OK")))</f>
        <v>NG</v>
      </c>
      <c r="Y33" s="14"/>
      <c r="Z33" s="8"/>
    </row>
    <row r="34" spans="1:27" ht="15" customHeight="1" thickBot="1" x14ac:dyDescent="0.2">
      <c r="A34" s="13"/>
      <c r="B34" s="76" t="s">
        <v>147</v>
      </c>
      <c r="C34" s="13"/>
      <c r="D34" s="13"/>
      <c r="V34" s="18"/>
      <c r="W34" s="18"/>
      <c r="X34" s="14"/>
      <c r="Y34" s="14"/>
      <c r="Z34" s="8"/>
    </row>
    <row r="35" spans="1:27" s="13" customFormat="1" ht="15" customHeight="1" thickBot="1" x14ac:dyDescent="0.2">
      <c r="B35" s="3"/>
      <c r="C35" s="1" t="s">
        <v>59</v>
      </c>
      <c r="D35" s="1"/>
      <c r="E35" s="6"/>
      <c r="F35" s="6"/>
      <c r="G35" s="6"/>
      <c r="H35" s="6"/>
      <c r="I35" s="6"/>
      <c r="J35" s="6"/>
      <c r="K35" s="6"/>
      <c r="L35" s="6"/>
      <c r="M35" s="6"/>
      <c r="N35" s="6"/>
      <c r="O35" s="6"/>
      <c r="P35" s="6"/>
      <c r="Q35" s="6"/>
      <c r="R35" s="6"/>
      <c r="S35" s="6"/>
      <c r="T35" s="6"/>
      <c r="U35" s="6"/>
      <c r="V35" s="20"/>
      <c r="W35" s="20"/>
      <c r="X35" s="21"/>
      <c r="Y35" s="21"/>
      <c r="AA35" s="6"/>
    </row>
    <row r="36" spans="1:27" s="13" customFormat="1" ht="15" customHeight="1" thickBot="1" x14ac:dyDescent="0.2">
      <c r="B36" s="3"/>
      <c r="C36" s="1" t="s">
        <v>60</v>
      </c>
      <c r="D36" s="1"/>
      <c r="E36" s="6"/>
      <c r="F36" s="6"/>
      <c r="G36" s="6"/>
      <c r="H36" s="6"/>
      <c r="I36" s="6"/>
      <c r="J36" s="6"/>
      <c r="K36" s="6"/>
      <c r="L36" s="6"/>
      <c r="M36" s="6"/>
      <c r="N36" s="6"/>
      <c r="O36" s="6"/>
      <c r="P36" s="6"/>
      <c r="Q36" s="6"/>
      <c r="R36" s="6"/>
      <c r="S36" s="6"/>
      <c r="T36" s="6"/>
      <c r="U36" s="6"/>
      <c r="V36" s="20"/>
      <c r="W36" s="20"/>
      <c r="X36" s="21"/>
      <c r="Y36" s="21"/>
      <c r="AA36" s="6"/>
    </row>
    <row r="37" spans="1:27" s="13" customFormat="1" ht="15" customHeight="1" thickBot="1" x14ac:dyDescent="0.2">
      <c r="B37" s="3"/>
      <c r="C37" s="1" t="s">
        <v>61</v>
      </c>
      <c r="D37" s="1"/>
      <c r="E37" s="6"/>
      <c r="F37" s="6"/>
      <c r="G37" s="6"/>
      <c r="H37" s="6"/>
      <c r="I37" s="6"/>
      <c r="J37" s="6"/>
      <c r="K37" s="6"/>
      <c r="L37" s="6"/>
      <c r="M37" s="6"/>
      <c r="N37" s="6"/>
      <c r="O37" s="6"/>
      <c r="P37" s="6"/>
      <c r="Q37" s="6"/>
      <c r="R37" s="6"/>
      <c r="S37" s="6"/>
      <c r="T37" s="6"/>
      <c r="U37" s="6"/>
      <c r="V37" s="20"/>
      <c r="W37" s="20"/>
      <c r="X37" s="21"/>
      <c r="Y37" s="21"/>
      <c r="AA37" s="6"/>
    </row>
    <row r="38" spans="1:27" s="13" customFormat="1" ht="15" customHeight="1" thickBot="1" x14ac:dyDescent="0.2">
      <c r="B38" s="3"/>
      <c r="C38" s="1" t="s">
        <v>62</v>
      </c>
      <c r="D38" s="1"/>
      <c r="E38" s="6"/>
      <c r="F38" s="6"/>
      <c r="G38" s="6"/>
      <c r="H38" s="6"/>
      <c r="I38" s="6"/>
      <c r="J38" s="6"/>
      <c r="K38" s="6"/>
      <c r="L38" s="6"/>
      <c r="M38" s="6"/>
      <c r="N38" s="6"/>
      <c r="O38" s="6"/>
      <c r="P38" s="6"/>
      <c r="Q38" s="6"/>
      <c r="R38" s="6"/>
      <c r="S38" s="6"/>
      <c r="T38" s="6"/>
      <c r="U38" s="6"/>
      <c r="V38" s="20"/>
      <c r="W38" s="20"/>
      <c r="X38" s="21"/>
      <c r="Y38" s="21"/>
      <c r="AA38" s="6"/>
    </row>
    <row r="39" spans="1:27" s="13" customFormat="1" ht="15" customHeight="1" thickBot="1" x14ac:dyDescent="0.2">
      <c r="B39" s="3"/>
      <c r="C39" s="1" t="s">
        <v>63</v>
      </c>
      <c r="D39" s="1"/>
      <c r="E39" s="6"/>
      <c r="F39" s="6"/>
      <c r="G39" s="6"/>
      <c r="H39" s="6"/>
      <c r="I39" s="6"/>
      <c r="J39" s="6"/>
      <c r="K39" s="6"/>
      <c r="L39" s="6"/>
      <c r="M39" s="6"/>
      <c r="N39" s="6"/>
      <c r="O39" s="6"/>
      <c r="P39" s="6"/>
      <c r="Q39" s="6"/>
      <c r="R39" s="6"/>
      <c r="S39" s="6"/>
      <c r="T39" s="6"/>
      <c r="U39" s="6"/>
      <c r="V39" s="20"/>
      <c r="W39" s="20"/>
      <c r="X39" s="21"/>
      <c r="Y39" s="21"/>
      <c r="AA39" s="6"/>
    </row>
    <row r="40" spans="1:27" s="13" customFormat="1" ht="15" customHeight="1" thickBot="1" x14ac:dyDescent="0.2">
      <c r="B40" s="3"/>
      <c r="C40" s="1" t="s">
        <v>64</v>
      </c>
      <c r="D40" s="1"/>
      <c r="E40" s="6"/>
      <c r="F40" s="6"/>
      <c r="G40" s="6"/>
      <c r="H40" s="6"/>
      <c r="I40" s="6"/>
      <c r="J40" s="6"/>
      <c r="K40" s="6"/>
      <c r="L40" s="6"/>
      <c r="M40" s="6"/>
      <c r="N40" s="6"/>
      <c r="O40" s="6"/>
      <c r="P40" s="6"/>
      <c r="Q40" s="6"/>
      <c r="R40" s="6"/>
      <c r="S40" s="6"/>
      <c r="T40" s="6"/>
      <c r="U40" s="6"/>
      <c r="V40" s="20"/>
      <c r="W40" s="20"/>
      <c r="X40" s="21"/>
      <c r="Y40" s="21"/>
      <c r="AA40" s="6"/>
    </row>
    <row r="41" spans="1:27" s="13" customFormat="1" ht="15" customHeight="1" thickBot="1" x14ac:dyDescent="0.2">
      <c r="B41" s="3"/>
      <c r="C41" s="1" t="s">
        <v>65</v>
      </c>
      <c r="D41" s="1"/>
      <c r="E41" s="6"/>
      <c r="F41" s="6"/>
      <c r="G41" s="6"/>
      <c r="H41" s="6"/>
      <c r="I41" s="6"/>
      <c r="J41" s="6"/>
      <c r="K41" s="6"/>
      <c r="L41" s="6"/>
      <c r="M41" s="6"/>
      <c r="N41" s="6"/>
      <c r="O41" s="6"/>
      <c r="P41" s="6"/>
      <c r="Q41" s="6"/>
      <c r="R41" s="6"/>
      <c r="S41" s="6"/>
      <c r="T41" s="6"/>
      <c r="U41" s="6"/>
      <c r="V41" s="20"/>
      <c r="W41" s="20"/>
      <c r="X41" s="21"/>
      <c r="Y41" s="21"/>
      <c r="AA41" s="6"/>
    </row>
    <row r="42" spans="1:27" s="13" customFormat="1" ht="15" customHeight="1" thickBot="1" x14ac:dyDescent="0.2">
      <c r="B42" s="3"/>
      <c r="C42" s="1" t="s">
        <v>66</v>
      </c>
      <c r="D42" s="1"/>
      <c r="E42" s="6"/>
      <c r="F42" s="6"/>
      <c r="G42" s="6"/>
      <c r="H42" s="6"/>
      <c r="I42" s="6"/>
      <c r="J42" s="6"/>
      <c r="K42" s="6"/>
      <c r="L42" s="6"/>
      <c r="M42" s="6"/>
      <c r="N42" s="6"/>
      <c r="O42" s="6"/>
      <c r="P42" s="6"/>
      <c r="Q42" s="6"/>
      <c r="R42" s="6"/>
      <c r="S42" s="6"/>
      <c r="T42" s="6"/>
      <c r="U42" s="6"/>
      <c r="V42" s="20"/>
      <c r="W42" s="20"/>
      <c r="X42" s="21"/>
      <c r="Y42" s="21"/>
      <c r="AA42" s="6"/>
    </row>
    <row r="43" spans="1:27" s="13" customFormat="1" ht="15" customHeight="1" thickBot="1" x14ac:dyDescent="0.2">
      <c r="B43" s="3"/>
      <c r="C43" s="1" t="s">
        <v>67</v>
      </c>
      <c r="D43" s="1"/>
      <c r="E43" s="6"/>
      <c r="F43" s="6"/>
      <c r="G43" s="6"/>
      <c r="H43" s="6"/>
      <c r="I43" s="6"/>
      <c r="J43" s="6"/>
      <c r="K43" s="6"/>
      <c r="L43" s="6"/>
      <c r="M43" s="6"/>
      <c r="N43" s="6"/>
      <c r="O43" s="6"/>
      <c r="P43" s="6"/>
      <c r="Q43" s="6"/>
      <c r="R43" s="6"/>
      <c r="S43" s="6"/>
      <c r="T43" s="6"/>
      <c r="U43" s="6"/>
      <c r="V43" s="20"/>
      <c r="W43" s="20"/>
      <c r="X43" s="21"/>
      <c r="Y43" s="21"/>
      <c r="AA43" s="6"/>
    </row>
    <row r="44" spans="1:27" s="13" customFormat="1" ht="12" customHeight="1" x14ac:dyDescent="0.15">
      <c r="B44" s="6"/>
      <c r="C44" s="6"/>
      <c r="D44" s="6"/>
      <c r="E44" s="6"/>
      <c r="F44" s="6"/>
      <c r="G44" s="6"/>
      <c r="H44" s="6"/>
      <c r="I44" s="6"/>
      <c r="J44" s="6"/>
      <c r="K44" s="6"/>
      <c r="L44" s="6"/>
      <c r="M44" s="6"/>
      <c r="N44" s="6"/>
      <c r="O44" s="6"/>
      <c r="P44" s="6"/>
      <c r="Q44" s="6"/>
      <c r="R44" s="6"/>
      <c r="S44" s="6"/>
      <c r="T44" s="6"/>
      <c r="U44" s="6"/>
      <c r="V44" s="20"/>
      <c r="W44" s="20"/>
      <c r="X44" s="21"/>
      <c r="Y44" s="21"/>
      <c r="AA44" s="6"/>
    </row>
    <row r="45" spans="1:27" s="13" customFormat="1" ht="15" customHeight="1" thickBot="1" x14ac:dyDescent="0.2">
      <c r="A45" s="13" t="s">
        <v>80</v>
      </c>
      <c r="B45" s="13" t="s">
        <v>28</v>
      </c>
      <c r="I45" s="6"/>
      <c r="J45" s="6"/>
      <c r="K45" s="6"/>
      <c r="L45" s="6"/>
      <c r="M45" s="6"/>
      <c r="N45" s="6"/>
      <c r="O45" s="6"/>
      <c r="P45" s="6"/>
      <c r="Q45" s="6"/>
      <c r="R45" s="6"/>
      <c r="S45" s="6"/>
      <c r="T45" s="6"/>
      <c r="U45" s="6"/>
      <c r="V45" s="20"/>
      <c r="W45" s="20"/>
      <c r="X45" s="14" t="str">
        <f>IF($X$16="NG","NG",IF($B$19="○",IF(B46=B47,"NG","OK"),IF(COUNTA(B46:B47),"NG","OK")))</f>
        <v>NG</v>
      </c>
      <c r="Y45" s="21"/>
      <c r="AA45" s="6"/>
    </row>
    <row r="46" spans="1:27" ht="15" customHeight="1" thickBot="1" x14ac:dyDescent="0.2">
      <c r="A46" s="7"/>
      <c r="B46" s="3"/>
      <c r="C46" s="1" t="s">
        <v>157</v>
      </c>
      <c r="D46" s="1"/>
      <c r="E46" s="1"/>
      <c r="F46" s="1"/>
      <c r="V46" s="18"/>
      <c r="W46" s="18"/>
      <c r="X46" s="21"/>
      <c r="Y46" s="21"/>
      <c r="AA46" s="13"/>
    </row>
    <row r="47" spans="1:27" ht="15" customHeight="1" thickBot="1" x14ac:dyDescent="0.2">
      <c r="B47" s="3"/>
      <c r="C47" s="1" t="s">
        <v>158</v>
      </c>
      <c r="D47" s="1"/>
      <c r="E47" s="1"/>
      <c r="F47" s="1"/>
    </row>
    <row r="48" spans="1:27" ht="12" customHeight="1" x14ac:dyDescent="0.15">
      <c r="A48" s="13"/>
      <c r="B48" s="8"/>
      <c r="C48" s="8"/>
      <c r="D48" s="8"/>
      <c r="E48" s="8"/>
      <c r="F48" s="8"/>
      <c r="G48" s="8"/>
      <c r="H48" s="8"/>
      <c r="I48" s="8"/>
      <c r="J48" s="8"/>
      <c r="K48" s="8"/>
      <c r="L48" s="8"/>
      <c r="M48" s="8"/>
      <c r="N48" s="8"/>
      <c r="O48" s="8"/>
      <c r="P48" s="8"/>
      <c r="Q48" s="8"/>
      <c r="R48" s="8"/>
      <c r="S48" s="8"/>
      <c r="T48" s="8"/>
      <c r="U48" s="8"/>
      <c r="V48" s="8"/>
      <c r="W48" s="8"/>
      <c r="X48" s="14"/>
      <c r="Y48" s="14"/>
      <c r="Z48" s="8"/>
    </row>
    <row r="49" spans="1:27" ht="15" customHeight="1" thickBot="1" x14ac:dyDescent="0.2">
      <c r="A49" s="13"/>
      <c r="B49" s="13" t="s">
        <v>81</v>
      </c>
      <c r="C49" s="8"/>
      <c r="D49" s="8"/>
      <c r="E49" s="8"/>
      <c r="F49" s="8"/>
      <c r="G49" s="8"/>
      <c r="H49" s="8"/>
      <c r="I49" s="8"/>
      <c r="J49" s="8"/>
      <c r="K49" s="8"/>
      <c r="L49" s="8"/>
      <c r="M49" s="8"/>
      <c r="N49" s="8"/>
      <c r="O49" s="8"/>
      <c r="P49" s="8"/>
      <c r="Q49" s="8"/>
      <c r="R49" s="8"/>
      <c r="S49" s="8"/>
      <c r="T49" s="8"/>
      <c r="U49" s="8"/>
      <c r="V49" s="8"/>
      <c r="W49" s="8"/>
      <c r="X49" s="14" t="str">
        <f>IF($X$45="NG","NG",IF($B$46="○",IF(COUNTA(B50:B61),"OK","NG"),IF(COUNTA(B50:B61),"NG","OK")))</f>
        <v>NG</v>
      </c>
      <c r="Y49" s="14"/>
      <c r="Z49" s="8"/>
    </row>
    <row r="50" spans="1:27" ht="15" customHeight="1" thickBot="1" x14ac:dyDescent="0.2">
      <c r="B50" s="3"/>
      <c r="C50" s="1" t="s">
        <v>29</v>
      </c>
      <c r="D50" s="1"/>
      <c r="E50" s="1"/>
      <c r="F50" s="1"/>
    </row>
    <row r="51" spans="1:27" ht="15" customHeight="1" thickBot="1" x14ac:dyDescent="0.2">
      <c r="B51" s="3"/>
      <c r="C51" s="1" t="s">
        <v>30</v>
      </c>
      <c r="D51" s="1"/>
      <c r="E51" s="1"/>
      <c r="F51" s="1"/>
    </row>
    <row r="52" spans="1:27" s="13" customFormat="1" ht="15" customHeight="1" thickBot="1" x14ac:dyDescent="0.2">
      <c r="A52" s="6"/>
      <c r="B52" s="3"/>
      <c r="C52" s="1" t="s">
        <v>31</v>
      </c>
      <c r="D52" s="1"/>
      <c r="E52" s="1"/>
      <c r="F52" s="1"/>
      <c r="G52" s="6"/>
      <c r="H52" s="6"/>
      <c r="I52" s="6"/>
      <c r="J52" s="6"/>
      <c r="K52" s="6"/>
      <c r="L52" s="6"/>
      <c r="M52" s="6"/>
      <c r="N52" s="6"/>
      <c r="O52" s="6"/>
      <c r="P52" s="6"/>
      <c r="Q52" s="6"/>
      <c r="R52" s="6"/>
      <c r="S52" s="6"/>
      <c r="T52" s="6"/>
      <c r="U52" s="6"/>
      <c r="V52" s="6"/>
      <c r="W52" s="6"/>
      <c r="X52" s="8"/>
      <c r="Y52" s="8"/>
      <c r="AA52" s="6"/>
    </row>
    <row r="53" spans="1:27" ht="15" customHeight="1" thickBot="1" x14ac:dyDescent="0.2">
      <c r="B53" s="3"/>
      <c r="C53" s="1" t="s">
        <v>32</v>
      </c>
      <c r="D53" s="1"/>
      <c r="E53" s="1"/>
      <c r="F53" s="1"/>
      <c r="AA53" s="13"/>
    </row>
    <row r="54" spans="1:27" ht="15" customHeight="1" thickBot="1" x14ac:dyDescent="0.2">
      <c r="B54" s="3"/>
      <c r="C54" s="1" t="s">
        <v>33</v>
      </c>
      <c r="D54" s="1"/>
      <c r="E54" s="1"/>
      <c r="F54" s="1"/>
      <c r="AA54" s="13"/>
    </row>
    <row r="55" spans="1:27" ht="15" customHeight="1" thickBot="1" x14ac:dyDescent="0.2">
      <c r="B55" s="3"/>
      <c r="C55" s="1" t="s">
        <v>34</v>
      </c>
      <c r="D55" s="1"/>
      <c r="E55" s="1"/>
      <c r="F55" s="1"/>
    </row>
    <row r="56" spans="1:27" ht="15" customHeight="1" thickBot="1" x14ac:dyDescent="0.2">
      <c r="B56" s="3"/>
      <c r="C56" s="1" t="s">
        <v>35</v>
      </c>
      <c r="D56" s="1"/>
      <c r="E56" s="1"/>
      <c r="F56" s="1"/>
    </row>
    <row r="57" spans="1:27" ht="15" customHeight="1" thickBot="1" x14ac:dyDescent="0.2">
      <c r="B57" s="3"/>
      <c r="C57" s="1" t="s">
        <v>36</v>
      </c>
      <c r="D57" s="1"/>
      <c r="E57" s="1"/>
      <c r="F57" s="1"/>
    </row>
    <row r="58" spans="1:27" ht="15" customHeight="1" thickBot="1" x14ac:dyDescent="0.2">
      <c r="B58" s="3"/>
      <c r="C58" s="1" t="s">
        <v>37</v>
      </c>
      <c r="D58" s="1"/>
      <c r="E58" s="1"/>
      <c r="F58" s="1"/>
    </row>
    <row r="59" spans="1:27" ht="15" customHeight="1" thickBot="1" x14ac:dyDescent="0.2">
      <c r="B59" s="3"/>
      <c r="C59" s="1" t="s">
        <v>38</v>
      </c>
      <c r="D59" s="1"/>
      <c r="E59" s="1"/>
      <c r="F59" s="1"/>
    </row>
    <row r="60" spans="1:27" ht="15" customHeight="1" thickBot="1" x14ac:dyDescent="0.2">
      <c r="B60" s="3"/>
      <c r="C60" s="1" t="s">
        <v>141</v>
      </c>
      <c r="D60" s="1"/>
      <c r="E60" s="1"/>
      <c r="F60" s="1"/>
    </row>
    <row r="61" spans="1:27" ht="15" customHeight="1" thickBot="1" x14ac:dyDescent="0.2">
      <c r="B61" s="3"/>
      <c r="C61" s="1" t="s">
        <v>2</v>
      </c>
      <c r="D61" s="1"/>
      <c r="E61" s="1"/>
      <c r="F61" s="75" t="s">
        <v>144</v>
      </c>
      <c r="G61" s="103"/>
      <c r="H61" s="104"/>
      <c r="I61" s="104"/>
      <c r="J61" s="104"/>
      <c r="K61" s="104"/>
      <c r="L61" s="104"/>
      <c r="M61" s="104"/>
      <c r="N61" s="104"/>
      <c r="O61" s="104"/>
      <c r="P61" s="104"/>
      <c r="Q61" s="104"/>
      <c r="R61" s="104"/>
      <c r="S61" s="104"/>
      <c r="T61" s="104"/>
      <c r="U61" s="104"/>
      <c r="V61" s="105"/>
      <c r="W61" s="8" t="s">
        <v>76</v>
      </c>
      <c r="X61" s="14" t="str">
        <f>IF($X$49="NG","NG",IF(B61="○",IF(COUNTA(G61),"OK","NG"),IF(COUNTA(G61),"NG","OK")))</f>
        <v>NG</v>
      </c>
    </row>
    <row r="62" spans="1:27" ht="12" customHeight="1" x14ac:dyDescent="0.15"/>
    <row r="63" spans="1:27" ht="15" customHeight="1" thickBot="1" x14ac:dyDescent="0.2">
      <c r="A63" s="13"/>
      <c r="B63" s="13" t="s">
        <v>39</v>
      </c>
      <c r="C63" s="13"/>
      <c r="D63" s="13"/>
      <c r="E63" s="13"/>
      <c r="F63" s="13"/>
      <c r="G63" s="13"/>
      <c r="H63" s="13"/>
      <c r="I63" s="22"/>
      <c r="J63" s="22"/>
      <c r="K63" s="22"/>
      <c r="L63" s="22"/>
      <c r="M63" s="22"/>
      <c r="N63" s="22"/>
      <c r="O63" s="22"/>
      <c r="P63" s="22"/>
      <c r="Q63" s="22"/>
      <c r="R63" s="22"/>
      <c r="S63" s="22"/>
      <c r="T63" s="22"/>
      <c r="U63" s="22"/>
      <c r="V63" s="22"/>
      <c r="W63" s="22"/>
      <c r="X63" s="14" t="str">
        <f>IF($X$45="NG","NG",IF($B$46="○",IF(COUNTA(B64:B68),"OK","NG"),IF(COUNTA(B64:B68),"NG","OK")))</f>
        <v>NG</v>
      </c>
      <c r="Y63" s="14"/>
    </row>
    <row r="64" spans="1:27" ht="15" customHeight="1" thickBot="1" x14ac:dyDescent="0.2">
      <c r="B64" s="3"/>
      <c r="C64" s="1" t="s">
        <v>40</v>
      </c>
      <c r="D64" s="1"/>
      <c r="E64" s="1"/>
      <c r="F64" s="1"/>
    </row>
    <row r="65" spans="1:27" ht="15" customHeight="1" thickBot="1" x14ac:dyDescent="0.2">
      <c r="B65" s="3"/>
      <c r="C65" s="1" t="s">
        <v>77</v>
      </c>
      <c r="D65" s="1"/>
      <c r="E65" s="1"/>
      <c r="F65" s="1"/>
    </row>
    <row r="66" spans="1:27" s="13" customFormat="1" ht="15" customHeight="1" thickBot="1" x14ac:dyDescent="0.2">
      <c r="A66" s="6"/>
      <c r="B66" s="3"/>
      <c r="C66" s="1" t="s">
        <v>41</v>
      </c>
      <c r="D66" s="1"/>
      <c r="E66" s="1"/>
      <c r="F66" s="1"/>
      <c r="G66" s="6"/>
      <c r="H66" s="6"/>
      <c r="I66" s="6"/>
      <c r="J66" s="6"/>
      <c r="K66" s="6"/>
      <c r="L66" s="6"/>
      <c r="M66" s="6"/>
      <c r="N66" s="6"/>
      <c r="O66" s="6"/>
      <c r="P66" s="6"/>
      <c r="Q66" s="6"/>
      <c r="R66" s="6"/>
      <c r="S66" s="6"/>
      <c r="T66" s="6"/>
      <c r="U66" s="6"/>
      <c r="V66" s="6"/>
      <c r="W66" s="6"/>
      <c r="X66" s="8"/>
      <c r="Y66" s="8"/>
      <c r="AA66" s="6"/>
    </row>
    <row r="67" spans="1:27" ht="15" customHeight="1" thickBot="1" x14ac:dyDescent="0.2">
      <c r="B67" s="3"/>
      <c r="C67" s="1" t="s">
        <v>42</v>
      </c>
      <c r="D67" s="1"/>
      <c r="E67" s="1"/>
      <c r="F67" s="1"/>
      <c r="AA67" s="13"/>
    </row>
    <row r="68" spans="1:27" ht="15" customHeight="1" thickBot="1" x14ac:dyDescent="0.2">
      <c r="B68" s="3"/>
      <c r="C68" s="1" t="s">
        <v>2</v>
      </c>
      <c r="D68" s="1"/>
      <c r="E68" s="1"/>
      <c r="F68" s="75" t="s">
        <v>144</v>
      </c>
      <c r="G68" s="103"/>
      <c r="H68" s="104"/>
      <c r="I68" s="104"/>
      <c r="J68" s="104"/>
      <c r="K68" s="104"/>
      <c r="L68" s="104"/>
      <c r="M68" s="104"/>
      <c r="N68" s="104"/>
      <c r="O68" s="104"/>
      <c r="P68" s="104"/>
      <c r="Q68" s="104"/>
      <c r="R68" s="104"/>
      <c r="S68" s="104"/>
      <c r="T68" s="104"/>
      <c r="U68" s="104"/>
      <c r="V68" s="105"/>
      <c r="W68" s="8" t="s">
        <v>76</v>
      </c>
      <c r="X68" s="14" t="str">
        <f>IF($X$63="NG","NG",IF(B68="○",IF(COUNTA(G68),"OK","NG"),IF(COUNTA(G68),"NG","OK")))</f>
        <v>NG</v>
      </c>
    </row>
    <row r="69" spans="1:27" ht="12" customHeight="1" x14ac:dyDescent="0.15">
      <c r="B69" s="23"/>
    </row>
    <row r="70" spans="1:27" ht="15" customHeight="1" thickBot="1" x14ac:dyDescent="0.2">
      <c r="B70" s="13" t="s">
        <v>43</v>
      </c>
      <c r="X70" s="14" t="str">
        <f>IF($X$45="NG","NG",IF($B$46="○",IF(COUNTA(B71:B74),"OK","NG"),IF(COUNTA(B71:B74),"NG","OK")))</f>
        <v>NG</v>
      </c>
      <c r="Y70" s="14"/>
    </row>
    <row r="71" spans="1:27" ht="15" customHeight="1" thickBot="1" x14ac:dyDescent="0.2">
      <c r="B71" s="3"/>
      <c r="C71" s="1" t="s">
        <v>78</v>
      </c>
      <c r="D71" s="1"/>
      <c r="E71" s="1"/>
      <c r="F71" s="1"/>
    </row>
    <row r="72" spans="1:27" ht="15" customHeight="1" thickBot="1" x14ac:dyDescent="0.2">
      <c r="B72" s="3"/>
      <c r="C72" s="1" t="s">
        <v>44</v>
      </c>
      <c r="D72" s="1"/>
      <c r="E72" s="1"/>
      <c r="F72" s="1"/>
    </row>
    <row r="73" spans="1:27" ht="15" customHeight="1" thickBot="1" x14ac:dyDescent="0.2">
      <c r="B73" s="3"/>
      <c r="C73" s="1" t="s">
        <v>45</v>
      </c>
      <c r="D73" s="1"/>
      <c r="E73" s="1"/>
      <c r="F73" s="1"/>
    </row>
    <row r="74" spans="1:27" ht="15" customHeight="1" thickBot="1" x14ac:dyDescent="0.2">
      <c r="B74" s="3"/>
      <c r="C74" s="1" t="s">
        <v>2</v>
      </c>
      <c r="D74" s="1"/>
      <c r="E74" s="1"/>
      <c r="F74" s="75" t="s">
        <v>144</v>
      </c>
      <c r="G74" s="103"/>
      <c r="H74" s="104"/>
      <c r="I74" s="104"/>
      <c r="J74" s="104"/>
      <c r="K74" s="104"/>
      <c r="L74" s="104"/>
      <c r="M74" s="104"/>
      <c r="N74" s="104"/>
      <c r="O74" s="104"/>
      <c r="P74" s="104"/>
      <c r="Q74" s="104"/>
      <c r="R74" s="104"/>
      <c r="S74" s="104"/>
      <c r="T74" s="104"/>
      <c r="U74" s="104"/>
      <c r="V74" s="105"/>
      <c r="W74" s="8" t="s">
        <v>76</v>
      </c>
      <c r="X74" s="14" t="str">
        <f>IF($X$70="NG","NG",IF(B74="○",IF(COUNTA(G74),"OK","NG"),IF(COUNTA(G74),"NG","OK")))</f>
        <v>NG</v>
      </c>
    </row>
    <row r="75" spans="1:27" ht="12" customHeight="1" x14ac:dyDescent="0.15"/>
    <row r="76" spans="1:27" ht="15" customHeight="1" thickBot="1" x14ac:dyDescent="0.2">
      <c r="A76" s="13" t="s">
        <v>82</v>
      </c>
      <c r="B76" s="13" t="s">
        <v>83</v>
      </c>
      <c r="X76" s="14" t="str">
        <f>IF($X$45="NG","NG",IF($B$46="○","OK",IF(COUNTA(B77),"NG","OK")))</f>
        <v>NG</v>
      </c>
    </row>
    <row r="77" spans="1:27" ht="15" customHeight="1" x14ac:dyDescent="0.15">
      <c r="B77" s="91"/>
      <c r="C77" s="92"/>
      <c r="D77" s="92"/>
      <c r="E77" s="92"/>
      <c r="F77" s="92"/>
      <c r="G77" s="92"/>
      <c r="H77" s="92"/>
      <c r="I77" s="92"/>
      <c r="J77" s="92"/>
      <c r="K77" s="92"/>
      <c r="L77" s="92"/>
      <c r="M77" s="92"/>
      <c r="N77" s="92"/>
      <c r="O77" s="92"/>
      <c r="P77" s="92"/>
      <c r="Q77" s="92"/>
      <c r="R77" s="92"/>
      <c r="S77" s="92"/>
      <c r="T77" s="92"/>
      <c r="U77" s="92"/>
      <c r="V77" s="93"/>
    </row>
    <row r="78" spans="1:27" ht="15" customHeight="1" thickBot="1" x14ac:dyDescent="0.2">
      <c r="B78" s="94"/>
      <c r="C78" s="95"/>
      <c r="D78" s="95"/>
      <c r="E78" s="95"/>
      <c r="F78" s="95"/>
      <c r="G78" s="95"/>
      <c r="H78" s="95"/>
      <c r="I78" s="95"/>
      <c r="J78" s="95"/>
      <c r="K78" s="95"/>
      <c r="L78" s="95"/>
      <c r="M78" s="95"/>
      <c r="N78" s="95"/>
      <c r="O78" s="95"/>
      <c r="P78" s="95"/>
      <c r="Q78" s="95"/>
      <c r="R78" s="95"/>
      <c r="S78" s="95"/>
      <c r="T78" s="95"/>
      <c r="U78" s="95"/>
      <c r="V78" s="96"/>
    </row>
    <row r="79" spans="1:27" ht="12" customHeight="1" x14ac:dyDescent="0.15"/>
    <row r="80" spans="1:27" ht="15" customHeight="1" x14ac:dyDescent="0.15">
      <c r="A80" s="133" t="s">
        <v>56</v>
      </c>
    </row>
    <row r="81" spans="1:25" ht="12" customHeight="1" x14ac:dyDescent="0.15"/>
    <row r="82" spans="1:25" ht="15" customHeight="1" thickBot="1" x14ac:dyDescent="0.2">
      <c r="A82" s="13" t="s">
        <v>47</v>
      </c>
      <c r="B82" s="13" t="s">
        <v>46</v>
      </c>
      <c r="C82" s="13"/>
      <c r="D82" s="13"/>
      <c r="E82" s="13"/>
      <c r="F82" s="13"/>
      <c r="G82" s="13"/>
      <c r="H82" s="13"/>
      <c r="I82" s="22"/>
      <c r="J82" s="22"/>
      <c r="K82" s="22"/>
      <c r="L82" s="22"/>
      <c r="M82" s="22"/>
      <c r="N82" s="22"/>
      <c r="O82" s="22"/>
      <c r="P82" s="22"/>
      <c r="Q82" s="22"/>
      <c r="R82" s="22"/>
      <c r="S82" s="22"/>
      <c r="T82" s="22"/>
      <c r="U82" s="22"/>
      <c r="X82" s="14" t="str">
        <f>IF($X$45="NG","NG",IF($B$47="○",IF(COUNTA(B83:B87),"OK","NG"),IF(COUNTA(B83:B87),"NG","OK")))</f>
        <v>NG</v>
      </c>
    </row>
    <row r="83" spans="1:25" ht="15" customHeight="1" thickBot="1" x14ac:dyDescent="0.2">
      <c r="B83" s="3"/>
      <c r="C83" s="1" t="s">
        <v>0</v>
      </c>
      <c r="D83" s="1"/>
      <c r="E83" s="1"/>
      <c r="F83" s="1"/>
    </row>
    <row r="84" spans="1:25" ht="15" customHeight="1" thickBot="1" x14ac:dyDescent="0.2">
      <c r="B84" s="3"/>
      <c r="C84" s="1" t="s">
        <v>1</v>
      </c>
      <c r="D84" s="1"/>
      <c r="E84" s="1"/>
      <c r="F84" s="1"/>
    </row>
    <row r="85" spans="1:25" ht="15" customHeight="1" thickBot="1" x14ac:dyDescent="0.2">
      <c r="B85" s="3"/>
      <c r="C85" s="1" t="s">
        <v>153</v>
      </c>
      <c r="D85" s="1"/>
      <c r="E85" s="1"/>
      <c r="F85" s="1"/>
    </row>
    <row r="86" spans="1:25" ht="15" customHeight="1" thickBot="1" x14ac:dyDescent="0.2">
      <c r="B86" s="3"/>
      <c r="C86" s="1" t="s">
        <v>52</v>
      </c>
      <c r="D86" s="1"/>
      <c r="E86" s="1"/>
      <c r="F86" s="1"/>
    </row>
    <row r="87" spans="1:25" ht="15" customHeight="1" thickBot="1" x14ac:dyDescent="0.2">
      <c r="B87" s="3"/>
      <c r="C87" s="1" t="s">
        <v>2</v>
      </c>
      <c r="D87" s="1"/>
      <c r="E87" s="1"/>
      <c r="F87" s="75" t="s">
        <v>144</v>
      </c>
      <c r="G87" s="103"/>
      <c r="H87" s="104"/>
      <c r="I87" s="104"/>
      <c r="J87" s="104"/>
      <c r="K87" s="104"/>
      <c r="L87" s="104"/>
      <c r="M87" s="104"/>
      <c r="N87" s="104"/>
      <c r="O87" s="104"/>
      <c r="P87" s="104"/>
      <c r="Q87" s="104"/>
      <c r="R87" s="104"/>
      <c r="S87" s="104"/>
      <c r="T87" s="104"/>
      <c r="U87" s="104"/>
      <c r="V87" s="105"/>
      <c r="W87" s="8" t="s">
        <v>76</v>
      </c>
      <c r="X87" s="14" t="str">
        <f>IF($X$82="NG","NG",IF(B87="○",IF(COUNTA(G87),"OK","NG"),IF(COUNTA(G87),"NG","OK")))</f>
        <v>NG</v>
      </c>
    </row>
    <row r="88" spans="1:25" ht="12" customHeight="1" x14ac:dyDescent="0.15"/>
    <row r="89" spans="1:25" ht="15" customHeight="1" x14ac:dyDescent="0.15">
      <c r="A89" s="133" t="s">
        <v>57</v>
      </c>
    </row>
    <row r="90" spans="1:25" ht="12" customHeight="1" x14ac:dyDescent="0.15"/>
    <row r="91" spans="1:25" ht="15" customHeight="1" thickBot="1" x14ac:dyDescent="0.2">
      <c r="A91" s="13" t="s">
        <v>48</v>
      </c>
      <c r="B91" s="13" t="s">
        <v>49</v>
      </c>
      <c r="X91" s="14" t="str">
        <f>IF($X$16="NG","NG",IF($B$20="○",IF(COUNTA(B92:B96),"OK","NG"),IF(COUNTA(B92:B96),"NG","OK")))</f>
        <v>NG</v>
      </c>
      <c r="Y91" s="14"/>
    </row>
    <row r="92" spans="1:25" ht="15" customHeight="1" thickBot="1" x14ac:dyDescent="0.2">
      <c r="B92" s="3"/>
      <c r="C92" s="1" t="s">
        <v>50</v>
      </c>
      <c r="D92" s="1"/>
      <c r="E92" s="1"/>
      <c r="F92" s="1"/>
    </row>
    <row r="93" spans="1:25" ht="15" customHeight="1" thickBot="1" x14ac:dyDescent="0.2">
      <c r="B93" s="3"/>
      <c r="C93" s="1" t="s">
        <v>1</v>
      </c>
      <c r="D93" s="1"/>
      <c r="E93" s="1"/>
      <c r="F93" s="1"/>
    </row>
    <row r="94" spans="1:25" ht="15" customHeight="1" thickBot="1" x14ac:dyDescent="0.2">
      <c r="B94" s="3"/>
      <c r="C94" s="1" t="s">
        <v>53</v>
      </c>
      <c r="D94" s="1"/>
      <c r="E94" s="1"/>
      <c r="F94" s="1"/>
    </row>
    <row r="95" spans="1:25" ht="15" customHeight="1" thickBot="1" x14ac:dyDescent="0.2">
      <c r="B95" s="3"/>
      <c r="C95" s="1" t="s">
        <v>51</v>
      </c>
      <c r="D95" s="1"/>
      <c r="E95" s="1"/>
      <c r="F95" s="1"/>
    </row>
    <row r="96" spans="1:25" ht="15" customHeight="1" thickBot="1" x14ac:dyDescent="0.2">
      <c r="B96" s="3"/>
      <c r="C96" s="1" t="s">
        <v>2</v>
      </c>
      <c r="D96" s="1"/>
      <c r="E96" s="1"/>
      <c r="F96" s="75" t="s">
        <v>144</v>
      </c>
      <c r="G96" s="103"/>
      <c r="H96" s="104"/>
      <c r="I96" s="104"/>
      <c r="J96" s="104"/>
      <c r="K96" s="104"/>
      <c r="L96" s="104"/>
      <c r="M96" s="104"/>
      <c r="N96" s="104"/>
      <c r="O96" s="104"/>
      <c r="P96" s="104"/>
      <c r="Q96" s="104"/>
      <c r="R96" s="104"/>
      <c r="S96" s="104"/>
      <c r="T96" s="104"/>
      <c r="U96" s="104"/>
      <c r="V96" s="105"/>
      <c r="W96" s="8" t="s">
        <v>76</v>
      </c>
      <c r="X96" s="14" t="str">
        <f>IF($X$91="NG","NG",IF(B96="○",IF(COUNTA(G96),"OK","NG"),IF(COUNTA(G96),"NG","OK")))</f>
        <v>NG</v>
      </c>
    </row>
    <row r="97" spans="1:25" ht="12" customHeight="1" x14ac:dyDescent="0.15">
      <c r="C97" s="1"/>
      <c r="D97" s="1"/>
      <c r="E97" s="1"/>
      <c r="F97" s="1"/>
    </row>
    <row r="98" spans="1:25" ht="15" customHeight="1" x14ac:dyDescent="0.15">
      <c r="A98" s="133" t="s">
        <v>58</v>
      </c>
      <c r="C98" s="1"/>
      <c r="D98" s="1"/>
      <c r="E98" s="1"/>
      <c r="F98" s="1"/>
    </row>
    <row r="99" spans="1:25" ht="12" customHeight="1" thickBot="1" x14ac:dyDescent="0.2">
      <c r="B99" s="19"/>
    </row>
    <row r="100" spans="1:25" ht="22.5" customHeight="1" thickBot="1" x14ac:dyDescent="0.2">
      <c r="A100" s="84" t="s">
        <v>26</v>
      </c>
      <c r="B100" s="85"/>
      <c r="C100" s="86" t="str">
        <f>IF(COUNTIF(X6:X96,"NG"),"NG","OK")</f>
        <v>NG</v>
      </c>
      <c r="D100" s="87"/>
      <c r="E100" s="88"/>
      <c r="F100" s="24" t="str">
        <f>IF(C100="NG","　回答に不備があります。X列が「NG」となっている設問を御確認ください。","")</f>
        <v>　回答に不備があります。X列が「NG」となっている設問を御確認ください。</v>
      </c>
      <c r="Y100" s="6"/>
    </row>
    <row r="101" spans="1:25" ht="12" customHeight="1" x14ac:dyDescent="0.15">
      <c r="H101" s="25"/>
    </row>
    <row r="102" spans="1:25" ht="15" customHeight="1" x14ac:dyDescent="0.15">
      <c r="H102" s="25"/>
    </row>
    <row r="103" spans="1:25" ht="15" customHeight="1" x14ac:dyDescent="0.15">
      <c r="H103" s="25"/>
    </row>
    <row r="104" spans="1:25" ht="15" customHeight="1" x14ac:dyDescent="0.15">
      <c r="H104" s="25"/>
    </row>
    <row r="105" spans="1:25" ht="15" customHeight="1" x14ac:dyDescent="0.15">
      <c r="H105" s="25"/>
    </row>
    <row r="106" spans="1:25" ht="15" customHeight="1" x14ac:dyDescent="0.15">
      <c r="H106" s="25"/>
    </row>
  </sheetData>
  <sheetProtection sheet="1" selectLockedCells="1"/>
  <mergeCells count="20">
    <mergeCell ref="G74:V74"/>
    <mergeCell ref="G96:V96"/>
    <mergeCell ref="G87:V87"/>
    <mergeCell ref="K31:V31"/>
    <mergeCell ref="B10:E10"/>
    <mergeCell ref="Z3:AD3"/>
    <mergeCell ref="A4:X4"/>
    <mergeCell ref="A100:B100"/>
    <mergeCell ref="C100:E100"/>
    <mergeCell ref="B3:W3"/>
    <mergeCell ref="B77:V78"/>
    <mergeCell ref="B6:E6"/>
    <mergeCell ref="B8:R8"/>
    <mergeCell ref="B12:R12"/>
    <mergeCell ref="C30:W30"/>
    <mergeCell ref="B13:W14"/>
    <mergeCell ref="B17:W18"/>
    <mergeCell ref="K29:V29"/>
    <mergeCell ref="G61:V61"/>
    <mergeCell ref="G68:V68"/>
  </mergeCells>
  <phoneticPr fontId="2"/>
  <conditionalFormatting sqref="C100 X6:X29 B30 X31:X91">
    <cfRule type="containsText" dxfId="3" priority="5" operator="containsText" text="OK">
      <formula>NOT(ISERROR(SEARCH("OK",B6)))</formula>
    </cfRule>
    <cfRule type="containsText" dxfId="2" priority="6" operator="containsText" text="NG">
      <formula>NOT(ISERROR(SEARCH("NG",B6)))</formula>
    </cfRule>
  </conditionalFormatting>
  <conditionalFormatting sqref="X96">
    <cfRule type="containsText" dxfId="1" priority="1" operator="containsText" text="OK">
      <formula>NOT(ISERROR(SEARCH("OK",X96)))</formula>
    </cfRule>
    <cfRule type="containsText" dxfId="0" priority="2" operator="containsText" text="NG">
      <formula>NOT(ISERROR(SEARCH("NG",X96)))</formula>
    </cfRule>
  </conditionalFormatting>
  <dataValidations count="5">
    <dataValidation type="list" allowBlank="1" showInputMessage="1" showErrorMessage="1" sqref="B19:B20 B71:B74 B83:B87 B50:B61 B64:B68 B35:B43 B46:B47 B92:B96 B23 E23 H23 K23 Q23 N23 B26:B29 B31">
      <formula1>"○"</formula1>
    </dataValidation>
    <dataValidation type="list" allowBlank="1" showInputMessage="1" showErrorMessage="1" sqref="B12">
      <formula1>$AB$6:$AB$9</formula1>
    </dataValidation>
    <dataValidation type="list" allowBlank="1" showInputMessage="1" showErrorMessage="1" sqref="B10">
      <formula1>$AA$6:$AA$12</formula1>
    </dataValidation>
    <dataValidation type="list" allowBlank="1" showInputMessage="1" showErrorMessage="1" sqref="B6">
      <formula1>$Z$6:$Z$9</formula1>
    </dataValidation>
    <dataValidation type="list" allowBlank="1" showInputMessage="1" showErrorMessage="1" prompt="どれか一つを選択してください" sqref="SRE63 WVM63 TUS63 UEO63 TKW63 TBA63 WBU63 VIC63 UOK63 UYG63 WLQ63 VRY63 JA63 SW63 ACS63 AMO63 AWK63 BGG63 BQC63 BZY63 CJU63 CTQ63 DDM63 DNI63 DXE63 EHA63 EQW63 FAS63 FKO63 FUK63 GEG63 GOC63 GXY63 HHU63 HRQ63 IBM63 ILI63 IVE63 JFA63 JOW63 JYS63 KIO63 KSK63 LCG63 LMC63 LVY63 MFU63 MPQ63 MZM63 NJI63 NTE63 ODA63 OMW63 OWS63 PGO63 PQK63 QAG63 QKC63 QTY63 RDU63 RNQ63 RXM63 SHI63">
      <formula1>"○"</formula1>
    </dataValidation>
  </dataValidations>
  <printOptions horizontalCentered="1"/>
  <pageMargins left="0.78740157480314965" right="0.78740157480314965" top="0.59055118110236227" bottom="0.59055118110236227" header="0.31496062992125984" footer="0.31496062992125984"/>
  <pageSetup paperSize="9" scale="81" fitToHeight="0" orientation="portrait" r:id="rId1"/>
  <headerFooter alignWithMargins="0"/>
  <rowBreaks count="1" manualBreakCount="1">
    <brk id="61"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2:BQ5"/>
  <sheetViews>
    <sheetView view="pageBreakPreview" zoomScale="55" zoomScaleNormal="100" zoomScaleSheetLayoutView="55" workbookViewId="0">
      <selection activeCell="A5" sqref="A5"/>
    </sheetView>
  </sheetViews>
  <sheetFormatPr defaultRowHeight="13.5" x14ac:dyDescent="0.15"/>
  <cols>
    <col min="1" max="1" width="3.375" customWidth="1"/>
    <col min="6" max="6" width="9.25" customWidth="1"/>
    <col min="7" max="18" width="3.75" customWidth="1"/>
    <col min="19" max="19" width="12.5" customWidth="1"/>
    <col min="20" max="20" width="3.75" customWidth="1"/>
    <col min="21" max="21" width="12.5" customWidth="1"/>
    <col min="22" max="32" width="3.75" customWidth="1"/>
    <col min="33" max="44" width="3.625" customWidth="1"/>
    <col min="45" max="45" width="12.5" customWidth="1"/>
    <col min="46" max="46" width="3.75" customWidth="1"/>
    <col min="47" max="47" width="7.5" customWidth="1"/>
    <col min="48" max="50" width="3.75" customWidth="1"/>
    <col min="51" max="51" width="12.5" customWidth="1"/>
    <col min="52" max="55" width="3.75" customWidth="1"/>
    <col min="56" max="57" width="12.5" customWidth="1"/>
    <col min="58" max="62" width="3.75" customWidth="1"/>
    <col min="63" max="63" width="12.5" customWidth="1"/>
    <col min="64" max="67" width="3.625" customWidth="1"/>
    <col min="68" max="68" width="3.75" customWidth="1"/>
    <col min="69" max="69" width="12.5" customWidth="1"/>
  </cols>
  <sheetData>
    <row r="2" spans="1:69" ht="24.75" customHeight="1" thickBot="1" x14ac:dyDescent="0.2">
      <c r="A2" s="4" t="s">
        <v>154</v>
      </c>
    </row>
    <row r="3" spans="1:69" ht="60" customHeight="1" x14ac:dyDescent="0.15">
      <c r="A3" s="130" t="s">
        <v>86</v>
      </c>
      <c r="B3" s="131" t="s">
        <v>13</v>
      </c>
      <c r="C3" s="130" t="s">
        <v>17</v>
      </c>
      <c r="D3" s="131" t="s">
        <v>16</v>
      </c>
      <c r="E3" s="131" t="s">
        <v>18</v>
      </c>
      <c r="F3" s="128" t="s">
        <v>19</v>
      </c>
      <c r="G3" s="117" t="s">
        <v>140</v>
      </c>
      <c r="H3" s="118"/>
      <c r="I3" s="119" t="s">
        <v>87</v>
      </c>
      <c r="J3" s="120"/>
      <c r="K3" s="120"/>
      <c r="L3" s="120"/>
      <c r="M3" s="120"/>
      <c r="N3" s="121"/>
      <c r="O3" s="119" t="s">
        <v>88</v>
      </c>
      <c r="P3" s="120"/>
      <c r="Q3" s="120"/>
      <c r="R3" s="120"/>
      <c r="S3" s="120"/>
      <c r="T3" s="122"/>
      <c r="U3" s="121"/>
      <c r="V3" s="115" t="s">
        <v>117</v>
      </c>
      <c r="W3" s="116"/>
      <c r="X3" s="116"/>
      <c r="Y3" s="116"/>
      <c r="Z3" s="116"/>
      <c r="AA3" s="116"/>
      <c r="AB3" s="116"/>
      <c r="AC3" s="116"/>
      <c r="AD3" s="116"/>
      <c r="AE3" s="106" t="s">
        <v>89</v>
      </c>
      <c r="AF3" s="123"/>
      <c r="AG3" s="124" t="s">
        <v>90</v>
      </c>
      <c r="AH3" s="125"/>
      <c r="AI3" s="125"/>
      <c r="AJ3" s="125"/>
      <c r="AK3" s="125"/>
      <c r="AL3" s="125"/>
      <c r="AM3" s="125"/>
      <c r="AN3" s="125"/>
      <c r="AO3" s="125"/>
      <c r="AP3" s="125"/>
      <c r="AQ3" s="125"/>
      <c r="AR3" s="126"/>
      <c r="AS3" s="126"/>
      <c r="AT3" s="124" t="s">
        <v>91</v>
      </c>
      <c r="AU3" s="125"/>
      <c r="AV3" s="125"/>
      <c r="AW3" s="125"/>
      <c r="AX3" s="125"/>
      <c r="AY3" s="127"/>
      <c r="AZ3" s="106" t="s">
        <v>92</v>
      </c>
      <c r="BA3" s="107"/>
      <c r="BB3" s="107"/>
      <c r="BC3" s="107"/>
      <c r="BD3" s="108"/>
      <c r="BE3" s="34" t="s">
        <v>93</v>
      </c>
      <c r="BF3" s="109" t="s">
        <v>94</v>
      </c>
      <c r="BG3" s="110"/>
      <c r="BH3" s="110"/>
      <c r="BI3" s="110"/>
      <c r="BJ3" s="110"/>
      <c r="BK3" s="111"/>
      <c r="BL3" s="112" t="s">
        <v>95</v>
      </c>
      <c r="BM3" s="113"/>
      <c r="BN3" s="113"/>
      <c r="BO3" s="113"/>
      <c r="BP3" s="113"/>
      <c r="BQ3" s="114"/>
    </row>
    <row r="4" spans="1:69" ht="393" thickBot="1" x14ac:dyDescent="0.2">
      <c r="A4" s="129"/>
      <c r="B4" s="132"/>
      <c r="C4" s="129"/>
      <c r="D4" s="132"/>
      <c r="E4" s="132"/>
      <c r="F4" s="129"/>
      <c r="G4" s="35" t="s">
        <v>96</v>
      </c>
      <c r="H4" s="36" t="s">
        <v>97</v>
      </c>
      <c r="I4" s="37" t="s">
        <v>3</v>
      </c>
      <c r="J4" s="38" t="s">
        <v>4</v>
      </c>
      <c r="K4" s="38" t="s">
        <v>5</v>
      </c>
      <c r="L4" s="38" t="s">
        <v>6</v>
      </c>
      <c r="M4" s="38" t="s">
        <v>7</v>
      </c>
      <c r="N4" s="39" t="s">
        <v>8</v>
      </c>
      <c r="O4" s="68" t="s">
        <v>98</v>
      </c>
      <c r="P4" s="69" t="s">
        <v>99</v>
      </c>
      <c r="Q4" s="69" t="s">
        <v>100</v>
      </c>
      <c r="R4" s="70" t="s">
        <v>150</v>
      </c>
      <c r="S4" s="77" t="s">
        <v>102</v>
      </c>
      <c r="T4" s="70" t="s">
        <v>151</v>
      </c>
      <c r="U4" s="40" t="s">
        <v>102</v>
      </c>
      <c r="V4" s="66" t="s">
        <v>118</v>
      </c>
      <c r="W4" s="67" t="s">
        <v>119</v>
      </c>
      <c r="X4" s="67" t="s">
        <v>120</v>
      </c>
      <c r="Y4" s="67" t="s">
        <v>121</v>
      </c>
      <c r="Z4" s="67" t="s">
        <v>122</v>
      </c>
      <c r="AA4" s="67" t="s">
        <v>123</v>
      </c>
      <c r="AB4" s="67" t="s">
        <v>124</v>
      </c>
      <c r="AC4" s="67" t="s">
        <v>125</v>
      </c>
      <c r="AD4" s="67" t="s">
        <v>126</v>
      </c>
      <c r="AE4" s="41" t="s">
        <v>127</v>
      </c>
      <c r="AF4" s="47" t="s">
        <v>128</v>
      </c>
      <c r="AG4" s="43" t="s">
        <v>103</v>
      </c>
      <c r="AH4" s="45" t="s">
        <v>104</v>
      </c>
      <c r="AI4" s="45" t="s">
        <v>129</v>
      </c>
      <c r="AJ4" s="45" t="s">
        <v>130</v>
      </c>
      <c r="AK4" s="45" t="s">
        <v>131</v>
      </c>
      <c r="AL4" s="45" t="s">
        <v>132</v>
      </c>
      <c r="AM4" s="45" t="s">
        <v>105</v>
      </c>
      <c r="AN4" s="45" t="s">
        <v>133</v>
      </c>
      <c r="AO4" s="45" t="s">
        <v>134</v>
      </c>
      <c r="AP4" s="45" t="s">
        <v>106</v>
      </c>
      <c r="AQ4" s="45" t="s">
        <v>107</v>
      </c>
      <c r="AR4" s="49" t="s">
        <v>101</v>
      </c>
      <c r="AS4" s="42" t="s">
        <v>102</v>
      </c>
      <c r="AT4" s="43" t="s">
        <v>108</v>
      </c>
      <c r="AU4" s="44" t="s">
        <v>135</v>
      </c>
      <c r="AV4" s="45" t="s">
        <v>109</v>
      </c>
      <c r="AW4" s="45" t="s">
        <v>110</v>
      </c>
      <c r="AX4" s="46" t="s">
        <v>101</v>
      </c>
      <c r="AY4" s="47" t="s">
        <v>102</v>
      </c>
      <c r="AZ4" s="41" t="s">
        <v>136</v>
      </c>
      <c r="BA4" s="48" t="s">
        <v>111</v>
      </c>
      <c r="BB4" s="48" t="s">
        <v>112</v>
      </c>
      <c r="BC4" s="49" t="s">
        <v>101</v>
      </c>
      <c r="BD4" s="50" t="s">
        <v>102</v>
      </c>
      <c r="BE4" s="51" t="s">
        <v>113</v>
      </c>
      <c r="BF4" s="52" t="s">
        <v>114</v>
      </c>
      <c r="BG4" s="53" t="s">
        <v>115</v>
      </c>
      <c r="BH4" s="53" t="s">
        <v>152</v>
      </c>
      <c r="BI4" s="53" t="s">
        <v>137</v>
      </c>
      <c r="BJ4" s="54" t="s">
        <v>101</v>
      </c>
      <c r="BK4" s="55" t="s">
        <v>102</v>
      </c>
      <c r="BL4" s="71" t="s">
        <v>116</v>
      </c>
      <c r="BM4" s="72" t="s">
        <v>115</v>
      </c>
      <c r="BN4" s="72" t="s">
        <v>138</v>
      </c>
      <c r="BO4" s="72" t="s">
        <v>139</v>
      </c>
      <c r="BP4" s="73" t="s">
        <v>101</v>
      </c>
      <c r="BQ4" s="56" t="s">
        <v>102</v>
      </c>
    </row>
    <row r="5" spans="1:69" ht="14.25" thickBot="1" x14ac:dyDescent="0.2">
      <c r="A5" s="57"/>
      <c r="B5" s="57">
        <f>学校調査票!B6</f>
        <v>0</v>
      </c>
      <c r="C5" s="57">
        <f>学校調査票!B8</f>
        <v>0</v>
      </c>
      <c r="D5" s="57">
        <f>学校調査票!B10</f>
        <v>0</v>
      </c>
      <c r="E5" s="57">
        <f>学校調査票!B12</f>
        <v>0</v>
      </c>
      <c r="F5" s="57">
        <v>1</v>
      </c>
      <c r="G5" s="58">
        <f>IF(学校調査票!B19="○",1,)</f>
        <v>0</v>
      </c>
      <c r="H5" s="59">
        <f>IF(学校調査票!B20="○",1,)</f>
        <v>0</v>
      </c>
      <c r="I5" s="58">
        <f>IF(学校調査票!B23="○",1,)</f>
        <v>0</v>
      </c>
      <c r="J5" s="60">
        <f>IF(学校調査票!E23="○",1,)</f>
        <v>0</v>
      </c>
      <c r="K5" s="60">
        <f>IF(学校調査票!H23="○",1,)</f>
        <v>0</v>
      </c>
      <c r="L5" s="60">
        <f>IF(学校調査票!K23="○",1,)</f>
        <v>0</v>
      </c>
      <c r="M5" s="60">
        <f>IF(学校調査票!N23="○",1,)</f>
        <v>0</v>
      </c>
      <c r="N5" s="59">
        <f>IF(学校調査票!Q23="○",1,)</f>
        <v>0</v>
      </c>
      <c r="O5" s="58">
        <f>IF(学校調査票!B26="○",1,)</f>
        <v>0</v>
      </c>
      <c r="P5" s="60">
        <f>IF(学校調査票!B27="○",1,)</f>
        <v>0</v>
      </c>
      <c r="Q5" s="60">
        <f>IF(学校調査票!B28="○",1,)</f>
        <v>0</v>
      </c>
      <c r="R5" s="63">
        <f>IF(学校調査票!B29="○",1,)</f>
        <v>0</v>
      </c>
      <c r="S5" s="78">
        <f>IF(学校調査票!B29="○",学校調査票!K29,)</f>
        <v>0</v>
      </c>
      <c r="T5" s="61">
        <f>IF(学校調査票!B31="○",1,)</f>
        <v>0</v>
      </c>
      <c r="U5" s="62">
        <f>IF(学校調査票!B31="○",学校調査票!K31,)</f>
        <v>0</v>
      </c>
      <c r="V5" s="64">
        <f>IF(学校調査票!B35="○",1,)</f>
        <v>0</v>
      </c>
      <c r="W5" s="61">
        <f>IF(学校調査票!B36="○",1,)</f>
        <v>0</v>
      </c>
      <c r="X5" s="61">
        <f>IF(学校調査票!B37="○",1,)</f>
        <v>0</v>
      </c>
      <c r="Y5" s="61">
        <f>IF(学校調査票!B38="○",1,)</f>
        <v>0</v>
      </c>
      <c r="Z5" s="61">
        <f>IF(学校調査票!B39="○",1,)</f>
        <v>0</v>
      </c>
      <c r="AA5" s="61">
        <f>IF(学校調査票!B40="○",1,)</f>
        <v>0</v>
      </c>
      <c r="AB5" s="61">
        <f>IF(学校調査票!B41="○",1,)</f>
        <v>0</v>
      </c>
      <c r="AC5" s="61">
        <f>IF(学校調査票!B42="○",1,)</f>
        <v>0</v>
      </c>
      <c r="AD5" s="61">
        <f>IF(学校調査票!B43="○",1,)</f>
        <v>0</v>
      </c>
      <c r="AE5" s="58">
        <f>IF(学校調査票!B46="○",1,)</f>
        <v>0</v>
      </c>
      <c r="AF5" s="59">
        <f>IF(学校調査票!B47="○",1,)</f>
        <v>0</v>
      </c>
      <c r="AG5" s="58">
        <f>IF(学校調査票!$B50="○",1,)</f>
        <v>0</v>
      </c>
      <c r="AH5" s="60">
        <f>IF(学校調査票!$B51="○",1,)</f>
        <v>0</v>
      </c>
      <c r="AI5" s="60">
        <f>IF(学校調査票!$B52="○",1,)</f>
        <v>0</v>
      </c>
      <c r="AJ5" s="60">
        <f>IF(学校調査票!$B53="○",1,)</f>
        <v>0</v>
      </c>
      <c r="AK5" s="60">
        <f>IF(学校調査票!$B54="○",1,)</f>
        <v>0</v>
      </c>
      <c r="AL5" s="60">
        <f>IF(学校調査票!$B55="○",1,)</f>
        <v>0</v>
      </c>
      <c r="AM5" s="60">
        <f>IF(学校調査票!$B56="○",1,)</f>
        <v>0</v>
      </c>
      <c r="AN5" s="60">
        <f>IF(学校調査票!$B57="○",1,)</f>
        <v>0</v>
      </c>
      <c r="AO5" s="60">
        <f>IF(学校調査票!$B58="○",1,)</f>
        <v>0</v>
      </c>
      <c r="AP5" s="60">
        <f>IF(学校調査票!$B59="○",1,)</f>
        <v>0</v>
      </c>
      <c r="AQ5" s="60">
        <f>IF(学校調査票!$B60="○",1,)</f>
        <v>0</v>
      </c>
      <c r="AR5" s="63">
        <f>IF(学校調査票!$B61="○",1,)</f>
        <v>0</v>
      </c>
      <c r="AS5" s="64">
        <f>IF(学校調査票!$B61="○",学校調査票!G61,)</f>
        <v>0</v>
      </c>
      <c r="AT5" s="58">
        <f>IF(学校調査票!$B64="○",1,)</f>
        <v>0</v>
      </c>
      <c r="AU5" s="60">
        <f>IF(学校調査票!$B65="○",1,)</f>
        <v>0</v>
      </c>
      <c r="AV5" s="60">
        <f>IF(学校調査票!$B66="○",1,)</f>
        <v>0</v>
      </c>
      <c r="AW5" s="60">
        <f>IF(学校調査票!$B67="○",1,)</f>
        <v>0</v>
      </c>
      <c r="AX5" s="63">
        <f>IF(学校調査票!$B68="○",1,)</f>
        <v>0</v>
      </c>
      <c r="AY5" s="65">
        <f>IF(学校調査票!$B68="○",学校調査票!G68,)</f>
        <v>0</v>
      </c>
      <c r="AZ5" s="58">
        <f>IF(学校調査票!$B71="○",1,)</f>
        <v>0</v>
      </c>
      <c r="BA5" s="60">
        <f>IF(学校調査票!$B72="○",1,)</f>
        <v>0</v>
      </c>
      <c r="BB5" s="60">
        <f>IF(学校調査票!$B73="○",1,)</f>
        <v>0</v>
      </c>
      <c r="BC5" s="60">
        <f>IF(学校調査票!$B74="○",1,)</f>
        <v>0</v>
      </c>
      <c r="BD5" s="65">
        <f>IF(学校調査票!$B74="○",学校調査票!G74,)</f>
        <v>0</v>
      </c>
      <c r="BE5" s="64">
        <f>学校調査票!B77</f>
        <v>0</v>
      </c>
      <c r="BF5" s="58">
        <f>IF(学校調査票!$B83="○",1,)</f>
        <v>0</v>
      </c>
      <c r="BG5" s="60">
        <f>IF(学校調査票!$B84="○",1,)</f>
        <v>0</v>
      </c>
      <c r="BH5" s="60">
        <f>IF(学校調査票!$B85="○",1,)</f>
        <v>0</v>
      </c>
      <c r="BI5" s="60">
        <f>IF(学校調査票!$B86="○",1,)</f>
        <v>0</v>
      </c>
      <c r="BJ5" s="63">
        <f>IF(学校調査票!$B87="○",1,)</f>
        <v>0</v>
      </c>
      <c r="BK5" s="65">
        <f>IF(学校調査票!$B87="○",学校調査票!G87,)</f>
        <v>0</v>
      </c>
      <c r="BL5" s="58">
        <f>IF(学校調査票!B92="○",1,)</f>
        <v>0</v>
      </c>
      <c r="BM5" s="60">
        <f>IF(学校調査票!B93="○",1,)</f>
        <v>0</v>
      </c>
      <c r="BN5" s="60">
        <f>IF(学校調査票!B94="○",1,)</f>
        <v>0</v>
      </c>
      <c r="BO5" s="60">
        <f>IF(学校調査票!B95="○",1,)</f>
        <v>0</v>
      </c>
      <c r="BP5" s="63">
        <f>IF(学校調査票!B96="○",1,)</f>
        <v>0</v>
      </c>
      <c r="BQ5" s="65">
        <f>IF(学校調査票!$B96="○",学校調査票!G96,)</f>
        <v>0</v>
      </c>
    </row>
  </sheetData>
  <sheetProtection sheet="1" selectLockedCells="1"/>
  <mergeCells count="16">
    <mergeCell ref="F3:F4"/>
    <mergeCell ref="A3:A4"/>
    <mergeCell ref="B3:B4"/>
    <mergeCell ref="C3:C4"/>
    <mergeCell ref="D3:D4"/>
    <mergeCell ref="E3:E4"/>
    <mergeCell ref="AZ3:BD3"/>
    <mergeCell ref="BF3:BK3"/>
    <mergeCell ref="BL3:BQ3"/>
    <mergeCell ref="V3:AD3"/>
    <mergeCell ref="G3:H3"/>
    <mergeCell ref="I3:N3"/>
    <mergeCell ref="O3:U3"/>
    <mergeCell ref="AE3:AF3"/>
    <mergeCell ref="AG3:AS3"/>
    <mergeCell ref="AT3:AY3"/>
  </mergeCells>
  <phoneticPr fontId="2"/>
  <pageMargins left="0.7" right="0.7" top="0.75" bottom="0.75" header="0.3" footer="0.3"/>
  <pageSetup paperSize="9" orientation="portrait" horizontalDpi="300" verticalDpi="300"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学校調査票</vt:lpstr>
      <vt:lpstr>横表</vt:lpstr>
      <vt:lpstr>横表!Print_Area</vt:lpstr>
      <vt:lpstr>学校調査票!Print_Area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kudou</dc:creator>
  <cp:lastModifiedBy>m</cp:lastModifiedBy>
  <cp:lastPrinted>2019-05-17T12:56:09Z</cp:lastPrinted>
  <dcterms:created xsi:type="dcterms:W3CDTF">2010-03-05T06:59:53Z</dcterms:created>
  <dcterms:modified xsi:type="dcterms:W3CDTF">2019-05-21T01:38:32Z</dcterms:modified>
</cp:coreProperties>
</file>