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2"/>
  </bookViews>
  <sheets>
    <sheet name="様式1" sheetId="1" r:id="rId1"/>
    <sheet name="3-1" sheetId="2" r:id="rId2"/>
    <sheet name="3-2" sheetId="3" r:id="rId3"/>
    <sheet name="3-4" sheetId="4" r:id="rId4"/>
    <sheet name="4-1" sheetId="5" r:id="rId5"/>
    <sheet name="4-2" sheetId="6" r:id="rId6"/>
    <sheet name="5-1" sheetId="7" r:id="rId7"/>
    <sheet name="5-2" sheetId="8" r:id="rId8"/>
    <sheet name="6-1" sheetId="9" r:id="rId9"/>
    <sheet name="6-2" sheetId="10" r:id="rId10"/>
    <sheet name="7-1" sheetId="11" r:id="rId11"/>
    <sheet name="7-2" sheetId="12" r:id="rId12"/>
    <sheet name="○-3採択理由書" sheetId="13" r:id="rId13"/>
    <sheet name="(参考)データシート" sheetId="14" r:id="rId14"/>
  </sheets>
  <externalReferences>
    <externalReference r:id="rId17"/>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12">'○-3採択理由書'!$A$1:$J$28</definedName>
    <definedName name="_xlnm.Print_Area" localSheetId="1">'3-1'!$A$1:$J$29</definedName>
    <definedName name="_xlnm.Print_Area" localSheetId="2">'3-2'!$A$1:$H$139</definedName>
    <definedName name="_xlnm.Print_Area" localSheetId="3">'3-4'!$A$1:$D$27</definedName>
    <definedName name="_xlnm.Print_Area" localSheetId="5">'4-2'!$A$1:$G$47</definedName>
    <definedName name="_xlnm.Print_Area" localSheetId="7">'5-2'!$A$1:$G$35</definedName>
    <definedName name="_xlnm.Print_Area" localSheetId="9">'6-2'!$A$1:$G$49</definedName>
    <definedName name="_xlnm.Print_Area" localSheetId="11">'7-2'!$A$1:$G$47</definedName>
    <definedName name="_xlnm.Print_Area" localSheetId="0">'様式1'!$C$1:$O$21</definedName>
    <definedName name="_xlnm.Print_Titles" localSheetId="0">'様式1'!$2:$5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'様式1'!#REF!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M4" authorId="0">
      <text>
        <r>
          <rPr>
            <sz val="9"/>
            <rFont val="ＭＳ Ｐゴシック"/>
            <family val="3"/>
          </rPr>
          <t>耐震補強工事・耐震改築工事のみ記入（耐震改築の場合は補強後欄は記載不要）</t>
        </r>
      </text>
    </comment>
    <comment ref="G4" authorId="0">
      <text>
        <r>
          <rPr>
            <sz val="9"/>
            <rFont val="ＭＳ Ｐゴシック"/>
            <family val="3"/>
          </rPr>
          <t>プルダウンメニューから選択
（内容については、データシートを参照すること）</t>
        </r>
      </text>
    </comment>
    <comment ref="F4" authorId="0">
      <text>
        <r>
          <rPr>
            <b/>
            <sz val="9"/>
            <rFont val="ＭＳ Ｐゴシック"/>
            <family val="3"/>
          </rPr>
          <t>学校法人が提出する様式○－１の事業名と一致させること。</t>
        </r>
      </text>
    </comment>
  </commentList>
</comments>
</file>

<file path=xl/comments13.xml><?xml version="1.0" encoding="utf-8"?>
<comments xmlns="http://schemas.openxmlformats.org/spreadsheetml/2006/main">
  <authors>
    <author>作成者</author>
  </authors>
  <commentList>
    <comment ref="B6" authorId="0">
      <text>
        <r>
          <rPr>
            <sz val="9"/>
            <rFont val="ＭＳ Ｐゴシック"/>
            <family val="3"/>
          </rPr>
          <t>様式○－１の事業名と一致させること。</t>
        </r>
      </text>
    </comment>
  </commentList>
</comments>
</file>

<file path=xl/comments4.xml><?xml version="1.0" encoding="utf-8"?>
<comments xmlns="http://schemas.openxmlformats.org/spreadsheetml/2006/main">
  <authors>
    <author>作成者</author>
  </authors>
  <commentList>
    <comment ref="A2" authorId="0">
      <text>
        <r>
          <rPr>
            <sz val="16"/>
            <rFont val="ＭＳ Ｐゴシック"/>
            <family val="3"/>
          </rPr>
          <t>建物ごとに別葉で作成</t>
        </r>
      </text>
    </comment>
  </commentList>
</comments>
</file>

<file path=xl/sharedStrings.xml><?xml version="1.0" encoding="utf-8"?>
<sst xmlns="http://schemas.openxmlformats.org/spreadsheetml/2006/main" count="698" uniqueCount="311">
  <si>
    <t>改修施設の名称</t>
  </si>
  <si>
    <t>学校法人名</t>
  </si>
  <si>
    <t>構造</t>
  </si>
  <si>
    <t>円</t>
  </si>
  <si>
    <t>工事明細</t>
  </si>
  <si>
    <t>事業名</t>
  </si>
  <si>
    <t>備考</t>
  </si>
  <si>
    <t>学校名</t>
  </si>
  <si>
    <t>管理責任者
所属・職・氏名</t>
  </si>
  <si>
    <t>会社名：</t>
  </si>
  <si>
    <t>見積金額：</t>
  </si>
  <si>
    <t>事業経費</t>
  </si>
  <si>
    <t>工事費</t>
  </si>
  <si>
    <t>実施設計費</t>
  </si>
  <si>
    <t>改修施設の
現在の利用状況</t>
  </si>
  <si>
    <t>（業者採択理由）</t>
  </si>
  <si>
    <t>採択業者</t>
  </si>
  <si>
    <t>不採択業者１</t>
  </si>
  <si>
    <t>不採択業者２</t>
  </si>
  <si>
    <t>（既存建物の耐震性能の評価）</t>
  </si>
  <si>
    <t>診断を終了した日</t>
  </si>
  <si>
    <t>診断・調査実施者の
資格及び氏名</t>
  </si>
  <si>
    <t>採択業者区分</t>
  </si>
  <si>
    <t>（補強設計と耐震性能の評価）</t>
  </si>
  <si>
    <t>学校名</t>
  </si>
  <si>
    <t>様式１</t>
  </si>
  <si>
    <t>調査分析費</t>
  </si>
  <si>
    <t>内　　　　　　　　　容</t>
  </si>
  <si>
    <t>内　　容　・　目　　的</t>
  </si>
  <si>
    <t>工事契約予定日</t>
  </si>
  <si>
    <t>数　　量</t>
  </si>
  <si>
    <t>数　量</t>
  </si>
  <si>
    <t>金　額　（円）</t>
  </si>
  <si>
    <t>実施設計費</t>
  </si>
  <si>
    <t>不採択業者３</t>
  </si>
  <si>
    <t>不採択業者４</t>
  </si>
  <si>
    <t>不採択業者５</t>
  </si>
  <si>
    <t>事前着手承認申請</t>
  </si>
  <si>
    <t>（業者選定後に金額が変更した理由）</t>
  </si>
  <si>
    <t>改修前Ｉｓ値（最小値）：</t>
  </si>
  <si>
    <t>改修後Ｉｓ値（最小値）：</t>
  </si>
  <si>
    <t>学校法人名</t>
  </si>
  <si>
    <t>補助率</t>
  </si>
  <si>
    <t>変更前金額：</t>
  </si>
  <si>
    <t>変更後金額：</t>
  </si>
  <si>
    <t>差額：</t>
  </si>
  <si>
    <t>採択理由書</t>
  </si>
  <si>
    <t>整理
番号</t>
  </si>
  <si>
    <t>事業区分</t>
  </si>
  <si>
    <t>【内訳】</t>
  </si>
  <si>
    <t>計</t>
  </si>
  <si>
    <t>補助対象</t>
  </si>
  <si>
    <t>事業経費
（円）</t>
  </si>
  <si>
    <t>様式○－３（事業区分を記入）</t>
  </si>
  <si>
    <t>区分</t>
  </si>
  <si>
    <t>補助対象外</t>
  </si>
  <si>
    <t>合計</t>
  </si>
  <si>
    <t>補助希望額</t>
  </si>
  <si>
    <t>学校法人負担額</t>
  </si>
  <si>
    <t>補助対象経費</t>
  </si>
  <si>
    <t>補助対象外経費</t>
  </si>
  <si>
    <t>作成日：</t>
  </si>
  <si>
    <t>建築年月日</t>
  </si>
  <si>
    <t>工事完成予定日</t>
  </si>
  <si>
    <t>改修前</t>
  </si>
  <si>
    <t>改修施設の
避難所指定</t>
  </si>
  <si>
    <t>有・無</t>
  </si>
  <si>
    <t>指定自治体名</t>
  </si>
  <si>
    <t>q値・CtuSd値
（該当するものに○）</t>
  </si>
  <si>
    <t>改修後</t>
  </si>
  <si>
    <t>Is値</t>
  </si>
  <si>
    <t>以内</t>
  </si>
  <si>
    <t>補助対象耐震診断経費計（＝①）</t>
  </si>
  <si>
    <t>補助対象外耐震診断経費計（＝②）</t>
  </si>
  <si>
    <t>耐震診断経費計（＝③）</t>
  </si>
  <si>
    <t>③</t>
  </si>
  <si>
    <t>①</t>
  </si>
  <si>
    <t>②</t>
  </si>
  <si>
    <t>④</t>
  </si>
  <si>
    <t>SRC/RC/S/W</t>
  </si>
  <si>
    <t>補助対象実施設計費計（＝④）</t>
  </si>
  <si>
    <t>調査分析費・実施設計費・工事費の内訳</t>
  </si>
  <si>
    <t>補助対象調査分析費計（＝①）</t>
  </si>
  <si>
    <t>補助対象外調査分析費計（＝②）</t>
  </si>
  <si>
    <t>調査分析費計（＝③）</t>
  </si>
  <si>
    <t>様式３－１（耐震）</t>
  </si>
  <si>
    <t>様式３－２（耐震）</t>
  </si>
  <si>
    <t>様式３－４（耐震）</t>
  </si>
  <si>
    <t>平成○年○月申請・無</t>
  </si>
  <si>
    <t>平成○年○月申請・無</t>
  </si>
  <si>
    <t>様式７－１（アスベスト）</t>
  </si>
  <si>
    <t>様式７－２（アスベスト）</t>
  </si>
  <si>
    <t>設備購入経費
耐震診断経費
耐震点検経費
調査分析費</t>
  </si>
  <si>
    <t>都道府県名</t>
  </si>
  <si>
    <t>Ｉｓ値</t>
  </si>
  <si>
    <t>エコキャンパス
工事費</t>
  </si>
  <si>
    <t>SRC/RC/S</t>
  </si>
  <si>
    <t>耐震性能の診断・補強設計を行った診断者の所見</t>
  </si>
  <si>
    <t>実施設計費
（耐震補強）</t>
  </si>
  <si>
    <t>耐震補強工事費</t>
  </si>
  <si>
    <t>実施設計費
（非構造部材）</t>
  </si>
  <si>
    <t>非構造部材の
耐震対策工事費</t>
  </si>
  <si>
    <t>実施設計費
（エコキャンパス）</t>
  </si>
  <si>
    <t>実施設計費
（防災強化）</t>
  </si>
  <si>
    <t>防災強化工事費</t>
  </si>
  <si>
    <t>a-④</t>
  </si>
  <si>
    <t>b-④</t>
  </si>
  <si>
    <t>c-④</t>
  </si>
  <si>
    <t>d-④</t>
  </si>
  <si>
    <t>補助対象実施設計費計（＝a-④）</t>
  </si>
  <si>
    <t>補助対象実施設計費計（＝b-④）</t>
  </si>
  <si>
    <t>補助対象実施設計費計（＝d-④）</t>
  </si>
  <si>
    <t>調査経費</t>
  </si>
  <si>
    <t>調査経費・各実施設計費・各工事費の内訳</t>
  </si>
  <si>
    <t>※「耐震診断経費」,「耐震点検経費」は調査経費に計上。</t>
  </si>
  <si>
    <t>補強前</t>
  </si>
  <si>
    <t>補強後</t>
  </si>
  <si>
    <t>耐震補強</t>
  </si>
  <si>
    <t>非構造部材の耐震対策</t>
  </si>
  <si>
    <t>防災機能強化</t>
  </si>
  <si>
    <t>エコキャンパス</t>
  </si>
  <si>
    <t>⑩</t>
  </si>
  <si>
    <t>⑪</t>
  </si>
  <si>
    <t>⑭</t>
  </si>
  <si>
    <t>a-⑤</t>
  </si>
  <si>
    <t>a-⑥</t>
  </si>
  <si>
    <t>a-⑦</t>
  </si>
  <si>
    <t>a-⑧</t>
  </si>
  <si>
    <t>a-⑨</t>
  </si>
  <si>
    <t>b-⑤</t>
  </si>
  <si>
    <t>b-⑥</t>
  </si>
  <si>
    <t>b-⑦</t>
  </si>
  <si>
    <t>b-⑧</t>
  </si>
  <si>
    <t>b-⑨</t>
  </si>
  <si>
    <t>c-⑤</t>
  </si>
  <si>
    <t>c-⑥</t>
  </si>
  <si>
    <t>c-⑦</t>
  </si>
  <si>
    <t>c-⑧</t>
  </si>
  <si>
    <t>c-⑨</t>
  </si>
  <si>
    <t>d-⑤</t>
  </si>
  <si>
    <t>d-⑥</t>
  </si>
  <si>
    <t>d-⑦</t>
  </si>
  <si>
    <t>d-⑧</t>
  </si>
  <si>
    <t>d-⑨</t>
  </si>
  <si>
    <t>⑫</t>
  </si>
  <si>
    <t>⑬</t>
  </si>
  <si>
    <t>金額合計（事業経費＝⑫）</t>
  </si>
  <si>
    <t>補助対象外実施設計費計（＝a-⑤）</t>
  </si>
  <si>
    <t>補助対象外実施設計費計（＝b-⑤）</t>
  </si>
  <si>
    <t>補助対象外実施設計費計（＝c-⑤）</t>
  </si>
  <si>
    <t>補助対象外実施設計費計（＝d-⑤）</t>
  </si>
  <si>
    <t>実施設計費計（＝a-⑥）</t>
  </si>
  <si>
    <t>補助対象工事費計（＝a-⑦）</t>
  </si>
  <si>
    <t>補助対象外工事費計（＝a-⑧）</t>
  </si>
  <si>
    <t>耐震化工事費計（=a-⑨）</t>
  </si>
  <si>
    <t>実施設計費計（＝b-⑥）</t>
  </si>
  <si>
    <t>補助対象工事費計（＝b-⑦）</t>
  </si>
  <si>
    <t>補助対象外工事費計（＝b-⑧）</t>
  </si>
  <si>
    <t>耐震化工事費計（=b-⑨）</t>
  </si>
  <si>
    <t>補助対象実施設計費計（＝c-④）</t>
  </si>
  <si>
    <t>実施設計費計（＝c-⑥）</t>
  </si>
  <si>
    <t>補助対象工事費計（＝c-⑦）</t>
  </si>
  <si>
    <t>補助対象外工事費計（＝c-⑧）</t>
  </si>
  <si>
    <t>耐震化工事費計（=c-⑨）</t>
  </si>
  <si>
    <t>実施設計費計（＝d-⑥）</t>
  </si>
  <si>
    <t>補助対象工事費計（＝d-⑦）</t>
  </si>
  <si>
    <t>補助対象外工事費計（＝d-⑧）</t>
  </si>
  <si>
    <t>エコキャンパス工事費計（=d-⑨）</t>
  </si>
  <si>
    <t>⑤</t>
  </si>
  <si>
    <t>⑥</t>
  </si>
  <si>
    <t>⑦</t>
  </si>
  <si>
    <t>⑧</t>
  </si>
  <si>
    <t>⑨</t>
  </si>
  <si>
    <t>⑩</t>
  </si>
  <si>
    <t>⑪</t>
  </si>
  <si>
    <t>⑫</t>
  </si>
  <si>
    <t>⑬</t>
  </si>
  <si>
    <t>⑭</t>
  </si>
  <si>
    <t>補助対象外実施設計費計（＝⑤）</t>
  </si>
  <si>
    <t>実施設計費計（＝⑥）</t>
  </si>
  <si>
    <t>補助対象工事費計（＝⑦）</t>
  </si>
  <si>
    <t>補助対象外工事費計（＝⑧）</t>
  </si>
  <si>
    <t>工事費計（＝⑨）</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</si>
  <si>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</si>
  <si>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</si>
  <si>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</si>
  <si>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</si>
  <si>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</si>
  <si>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</si>
  <si>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</si>
  <si>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</si>
  <si>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</si>
  <si>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</si>
  <si>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</si>
  <si>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</si>
  <si>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</si>
  <si>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</si>
  <si>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</si>
  <si>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</si>
  <si>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</si>
  <si>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</si>
  <si>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</si>
  <si>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</si>
  <si>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</si>
  <si>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</si>
  <si>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</si>
  <si>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</si>
  <si>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</si>
  <si>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</si>
  <si>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</si>
  <si>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</si>
  <si>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</si>
  <si>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</si>
  <si>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</si>
  <si>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</si>
  <si>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</si>
  <si>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</si>
  <si>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</si>
  <si>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</si>
  <si>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</si>
  <si>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</si>
  <si>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</si>
  <si>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</si>
  <si>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</si>
  <si>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</si>
  <si>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</si>
  <si>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</si>
  <si>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</si>
  <si>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</si>
  <si>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</si>
  <si>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</si>
  <si>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</si>
  <si>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</si>
  <si>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</si>
  <si>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</si>
  <si>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</si>
  <si>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</si>
  <si>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</si>
  <si>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</si>
  <si>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</si>
  <si>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</si>
  <si>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</si>
  <si>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</si>
  <si>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</si>
  <si>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</si>
  <si>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</si>
  <si>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</si>
  <si>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</si>
  <si>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</si>
  <si>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</si>
  <si>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</si>
  <si>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</si>
  <si>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</si>
  <si>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</si>
  <si>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</si>
  <si>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</si>
  <si>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</si>
  <si>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</si>
  <si>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</si>
  <si>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様式４－１（非構造部材）</t>
  </si>
  <si>
    <t>平成○年○月申請・無</t>
  </si>
  <si>
    <t>SRC/RC/S</t>
  </si>
  <si>
    <t>耐震点検経費</t>
  </si>
  <si>
    <t>①</t>
  </si>
  <si>
    <t>②</t>
  </si>
  <si>
    <t>③</t>
  </si>
  <si>
    <t>④</t>
  </si>
  <si>
    <t>⑤</t>
  </si>
  <si>
    <t>⑥</t>
  </si>
  <si>
    <t>⑦</t>
  </si>
  <si>
    <t>⑧</t>
  </si>
  <si>
    <t>⑨</t>
  </si>
  <si>
    <t>⑩</t>
  </si>
  <si>
    <t>⑪</t>
  </si>
  <si>
    <t>⑫</t>
  </si>
  <si>
    <t>⑬</t>
  </si>
  <si>
    <t>⑭</t>
  </si>
  <si>
    <t>１００㎡以上の
空間を有する
部屋の名称
及び面積（㎡）</t>
  </si>
  <si>
    <t>様式４－２（非構造部材）</t>
  </si>
  <si>
    <t>耐震点検経費・実施設計費・工事費の内訳</t>
  </si>
  <si>
    <t>金　額　（円）</t>
  </si>
  <si>
    <t>補助対象耐震点検経費計（＝①）</t>
  </si>
  <si>
    <t>補助対象外耐震点検経費計（＝②）</t>
  </si>
  <si>
    <t>耐震点検経費計（＝③）</t>
  </si>
  <si>
    <t>金　額　（円）</t>
  </si>
  <si>
    <t>補助対象実施設計費計（＝④）</t>
  </si>
  <si>
    <t>実施設計費計（＝⑥）</t>
  </si>
  <si>
    <t>様式５－１（防災強化）</t>
  </si>
  <si>
    <t>様式５－２（防災強化）</t>
  </si>
  <si>
    <t>実施設計費・工事費の内訳</t>
  </si>
  <si>
    <t>補助対象実施設計費計（＝①）</t>
  </si>
  <si>
    <t>補助対象外実施設計費計（＝②）</t>
  </si>
  <si>
    <t>実施設計費計（＝③）</t>
  </si>
  <si>
    <t>補助対象工事費計（＝④）</t>
  </si>
  <si>
    <t>補助対象外工事費計（＝⑤）</t>
  </si>
  <si>
    <t>工事費計（＝⑥）</t>
  </si>
  <si>
    <t>金額合計（事業経費＝⑨）</t>
  </si>
  <si>
    <t>様式６－１（防犯）</t>
  </si>
  <si>
    <t>対策工事施設の名称</t>
  </si>
  <si>
    <t>SRC/RC/S/W</t>
  </si>
  <si>
    <t>安全対策設備
購入経費</t>
  </si>
  <si>
    <t>様式６－２（防犯）</t>
  </si>
  <si>
    <t>実施設計費・工事費・安全対策設備購入経費の内訳</t>
  </si>
  <si>
    <t>安全対策設備購入経費</t>
  </si>
  <si>
    <t>名　　称</t>
  </si>
  <si>
    <t>整　　備　　目　　的</t>
  </si>
  <si>
    <t>補助対象安全対策設備購入費計（＝⑦）</t>
  </si>
  <si>
    <t>補助対象外安全対策設備購入費計（＝⑧）</t>
  </si>
  <si>
    <t>安全対策設備購入費計（＝⑨）</t>
  </si>
  <si>
    <t>平成２９年度 私立高等学校等施設高機能化整備費申請一覧</t>
  </si>
  <si>
    <t>平成２９年度　私立高等学校等施設高機能化整備事業　計画調書</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</si>
</sst>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s>
  <fonts count="39">
    <font>
      <sz val="11"/>
      <name val="ＭＳ Ｐゴシック"/>
      <family val="3"/>
    </font>
    <font>
      <sz val="6"/>
      <name val="ＭＳ Ｐゴシック"/>
      <family val="3"/>
    </font>
    <font>
      <sz val="11"/>
      <name val="ＭＳ Ｐ明朝"/>
      <family val="1"/>
    </font>
    <font>
      <sz val="16"/>
      <name val="ＭＳ Ｐ明朝"/>
      <family val="1"/>
    </font>
    <font>
      <u val="single"/>
      <sz val="11"/>
      <color indexed="12"/>
      <name val="ＭＳ Ｐゴシック"/>
      <family val="3"/>
    </font>
    <font>
      <sz val="12"/>
      <name val="ＭＳ Ｐ明朝"/>
      <family val="1"/>
    </font>
    <font>
      <b/>
      <sz val="16"/>
      <name val="ＭＳ Ｐ明朝"/>
      <family val="1"/>
    </font>
    <font>
      <sz val="12"/>
      <name val="ＭＳ Ｐゴシック"/>
      <family val="3"/>
    </font>
    <font>
      <u val="single"/>
      <sz val="11"/>
      <name val="ＭＳ Ｐ明朝"/>
      <family val="1"/>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9"/>
      <color indexed="55"/>
      <name val="ＭＳ Ｐゴシック"/>
      <family val="3"/>
    </font>
    <font>
      <sz val="10"/>
      <color indexed="55"/>
      <name val="ＭＳ Ｐゴシック"/>
      <family val="3"/>
    </font>
    <font>
      <b/>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medium"/>
      <right style="thin"/>
      <top style="thin"/>
      <bottom style="thin"/>
    </border>
    <border>
      <left style="thin"/>
      <right>
        <color indexed="63"/>
      </right>
      <top style="thin"/>
      <bottom style="double"/>
    </border>
    <border>
      <left style="medium"/>
      <right style="thin"/>
      <top style="thin"/>
      <bottom style="medium"/>
    </border>
    <border>
      <left style="medium"/>
      <right>
        <color indexed="63"/>
      </right>
      <top style="double"/>
      <bottom>
        <color indexed="63"/>
      </bottom>
    </border>
    <border>
      <left style="medium"/>
      <right>
        <color indexed="63"/>
      </right>
      <top style="thin"/>
      <bottom>
        <color indexed="63"/>
      </bottom>
    </border>
    <border>
      <left style="medium"/>
      <right style="thin"/>
      <top>
        <color indexed="63"/>
      </top>
      <bottom style="thin"/>
    </border>
    <border>
      <left style="medium"/>
      <right style="thin"/>
      <top style="thin"/>
      <bottom style="double"/>
    </border>
    <border>
      <left style="medium"/>
      <right style="thin"/>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double"/>
    </border>
    <border>
      <left>
        <color indexed="63"/>
      </left>
      <right>
        <color indexed="63"/>
      </right>
      <top style="thin"/>
      <bottom>
        <color indexed="63"/>
      </bottom>
    </border>
    <border>
      <left style="dashed"/>
      <right>
        <color indexed="63"/>
      </right>
      <top style="dashed"/>
      <bottom style="dashed"/>
    </border>
    <border>
      <left>
        <color indexed="63"/>
      </left>
      <right>
        <color indexed="63"/>
      </right>
      <top style="thin"/>
      <bottom style="thin"/>
    </border>
    <border>
      <left>
        <color indexed="63"/>
      </left>
      <right>
        <color indexed="63"/>
      </right>
      <top style="thin"/>
      <bottom style="double"/>
    </border>
    <border>
      <left style="thin"/>
      <right>
        <color indexed="63"/>
      </right>
      <top>
        <color indexed="63"/>
      </top>
      <bottom style="dashed"/>
    </border>
    <border>
      <left>
        <color indexed="63"/>
      </left>
      <right>
        <color indexed="63"/>
      </right>
      <top>
        <color indexed="63"/>
      </top>
      <bottom style="dashed"/>
    </border>
    <border>
      <left style="thin"/>
      <right>
        <color indexed="63"/>
      </right>
      <top>
        <color indexed="63"/>
      </top>
      <bottom>
        <color indexed="63"/>
      </bottom>
    </border>
    <border>
      <left style="medium"/>
      <right style="thin"/>
      <top style="medium"/>
      <bottom style="medium"/>
    </border>
    <border>
      <left style="thin"/>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dashed"/>
      <right>
        <color indexed="63"/>
      </right>
      <top style="medium"/>
      <bottom style="dashed"/>
    </border>
    <border>
      <left style="medium"/>
      <right style="medium"/>
      <top style="thin"/>
      <bottom>
        <color indexed="63"/>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double"/>
      <bottom style="thin"/>
    </border>
    <border>
      <left style="thin"/>
      <right style="thin"/>
      <top style="thin"/>
      <bottom style="double"/>
    </border>
    <border>
      <left style="medium"/>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style="thin"/>
      <top style="thin"/>
      <bottom>
        <color indexed="63"/>
      </bottom>
    </border>
    <border>
      <left style="thin"/>
      <right style="medium"/>
      <top style="medium"/>
      <bottom style="thin"/>
    </border>
    <border>
      <left>
        <color indexed="63"/>
      </left>
      <right style="thin"/>
      <top style="thin"/>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dashed"/>
    </border>
    <border>
      <left>
        <color indexed="63"/>
      </left>
      <right style="medium"/>
      <top style="dashed"/>
      <bottom>
        <color indexed="63"/>
      </bottom>
    </border>
    <border>
      <left>
        <color indexed="63"/>
      </left>
      <right style="medium"/>
      <top style="medium"/>
      <bottom style="medium"/>
    </border>
    <border>
      <left>
        <color indexed="63"/>
      </left>
      <right style="medium"/>
      <top>
        <color indexed="63"/>
      </top>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dashed"/>
    </border>
    <border>
      <left>
        <color indexed="63"/>
      </left>
      <right style="medium"/>
      <top style="medium"/>
      <bottom style="dashed"/>
    </border>
    <border>
      <left>
        <color indexed="63"/>
      </left>
      <right style="medium"/>
      <top style="dashed"/>
      <bottom style="dashed"/>
    </border>
    <border>
      <left style="medium"/>
      <right style="thin"/>
      <top>
        <color indexed="63"/>
      </top>
      <bottom style="medium"/>
    </border>
    <border>
      <left style="thin"/>
      <right>
        <color indexed="63"/>
      </right>
      <top style="thin"/>
      <bottom style="medium"/>
    </border>
    <border>
      <left style="thin"/>
      <right>
        <color indexed="63"/>
      </right>
      <top style="dashed"/>
      <bottom>
        <color indexed="63"/>
      </bottom>
    </border>
    <border>
      <left style="medium"/>
      <right>
        <color indexed="63"/>
      </right>
      <top style="medium"/>
      <bottom style="medium"/>
    </border>
    <border>
      <left style="thin"/>
      <right style="thin"/>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color indexed="63"/>
      </right>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style="medium"/>
      <bottom style="thin"/>
    </border>
    <border>
      <left>
        <color indexed="63"/>
      </left>
      <right style="thin"/>
      <top style="medium"/>
      <bottom style="thin"/>
    </border>
    <border>
      <left style="hair"/>
      <right>
        <color indexed="63"/>
      </right>
      <top style="medium"/>
      <bottom style="medium"/>
    </border>
    <border>
      <left style="thin"/>
      <right style="medium"/>
      <top style="thin"/>
      <bottom style="double"/>
    </border>
    <border>
      <left>
        <color indexed="63"/>
      </left>
      <right style="thin"/>
      <top style="double"/>
      <bottom style="thin"/>
    </border>
    <border>
      <left>
        <color indexed="63"/>
      </left>
      <right style="thin"/>
      <top>
        <color indexed="63"/>
      </top>
      <bottom style="dashed"/>
    </border>
    <border>
      <left style="thin"/>
      <right style="thin"/>
      <top style="dashed"/>
      <bottom>
        <color indexed="63"/>
      </bottom>
    </border>
    <border>
      <left>
        <color indexed="63"/>
      </left>
      <right style="thin"/>
      <top style="dashed"/>
      <bottom>
        <color indexed="63"/>
      </bottom>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style="thin"/>
    </border>
    <border diagonalDown="1">
      <left style="medium"/>
      <right>
        <color indexed="63"/>
      </right>
      <top>
        <color indexed="63"/>
      </top>
      <bottom style="medium"/>
      <diagonal style="thin"/>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4" borderId="0" applyNumberFormat="0" applyBorder="0" applyAlignment="0" applyProtection="0"/>
  </cellStyleXfs>
  <cellXfs count="41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4" xfId="0" applyFont="1" applyBorder="1" applyAlignment="1">
      <alignment vertical="center"/>
    </xf>
    <xf numFmtId="0" fontId="5" fillId="0" borderId="15" xfId="0" applyFont="1" applyBorder="1" applyAlignment="1">
      <alignment horizontal="left" vertical="center"/>
    </xf>
    <xf numFmtId="0" fontId="2" fillId="0" borderId="16" xfId="0" applyFont="1" applyBorder="1" applyAlignment="1">
      <alignment horizontal="distributed" vertical="center"/>
    </xf>
    <xf numFmtId="0" fontId="8" fillId="0" borderId="0" xfId="0" applyFont="1" applyBorder="1" applyAlignment="1">
      <alignment vertical="center"/>
    </xf>
    <xf numFmtId="0" fontId="2" fillId="0" borderId="0" xfId="0" applyFont="1" applyBorder="1" applyAlignment="1">
      <alignment horizontal="right" vertical="center"/>
    </xf>
    <xf numFmtId="0" fontId="2" fillId="0" borderId="17" xfId="0" applyNumberFormat="1" applyFont="1" applyBorder="1" applyAlignment="1">
      <alignment horizontal="distributed" vertical="center" wrapText="1"/>
    </xf>
    <xf numFmtId="0" fontId="2" fillId="0" borderId="18" xfId="0" applyNumberFormat="1"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left" vertical="center"/>
    </xf>
    <xf numFmtId="0" fontId="5" fillId="0" borderId="22" xfId="0" applyFont="1" applyBorder="1" applyAlignment="1">
      <alignment horizontal="left" vertical="center"/>
    </xf>
    <xf numFmtId="0" fontId="2" fillId="0" borderId="23" xfId="0" applyFont="1" applyBorder="1" applyAlignment="1">
      <alignment horizontal="right" vertical="center" wrapText="1"/>
    </xf>
    <xf numFmtId="176" fontId="2" fillId="0" borderId="24" xfId="0" applyNumberFormat="1" applyFont="1" applyBorder="1" applyAlignment="1">
      <alignment horizontal="right" vertical="center" shrinkToFit="1"/>
    </xf>
    <xf numFmtId="176" fontId="2" fillId="0" borderId="25" xfId="0" applyNumberFormat="1" applyFont="1" applyBorder="1" applyAlignment="1">
      <alignment horizontal="right" vertical="center" shrinkToFit="1"/>
    </xf>
    <xf numFmtId="0" fontId="2" fillId="0" borderId="0" xfId="0" applyFont="1" applyFill="1" applyBorder="1" applyAlignment="1">
      <alignment vertical="center"/>
    </xf>
    <xf numFmtId="0" fontId="3" fillId="0" borderId="0" xfId="0" applyFont="1" applyFill="1" applyBorder="1" applyAlignment="1">
      <alignment horizontal="centerContinuous" vertical="center"/>
    </xf>
    <xf numFmtId="0" fontId="2" fillId="0" borderId="0" xfId="0" applyFont="1" applyFill="1" applyBorder="1" applyAlignment="1">
      <alignment horizontal="righ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0" xfId="0" applyFont="1" applyFill="1" applyBorder="1" applyAlignment="1">
      <alignment vertical="center"/>
    </xf>
    <xf numFmtId="0" fontId="2" fillId="0" borderId="24" xfId="0" applyFont="1" applyFill="1" applyBorder="1" applyAlignment="1">
      <alignment vertical="center"/>
    </xf>
    <xf numFmtId="0" fontId="2" fillId="0" borderId="20" xfId="0" applyFont="1" applyFill="1" applyBorder="1" applyAlignment="1">
      <alignment vertical="center"/>
    </xf>
    <xf numFmtId="0" fontId="2" fillId="0" borderId="29" xfId="0" applyFont="1" applyFill="1" applyBorder="1" applyAlignment="1">
      <alignment horizontal="right" vertical="center"/>
    </xf>
    <xf numFmtId="0" fontId="2" fillId="0" borderId="30" xfId="0" applyFont="1" applyFill="1" applyBorder="1" applyAlignment="1">
      <alignment horizontal="center" vertical="center" wrapText="1"/>
    </xf>
    <xf numFmtId="185" fontId="2" fillId="0" borderId="31" xfId="0" applyNumberFormat="1" applyFont="1" applyFill="1" applyBorder="1" applyAlignment="1">
      <alignment horizontal="center" vertical="center"/>
    </xf>
    <xf numFmtId="176" fontId="2" fillId="0" borderId="32" xfId="0" applyNumberFormat="1" applyFont="1" applyFill="1" applyBorder="1" applyAlignment="1">
      <alignment vertical="center"/>
    </xf>
    <xf numFmtId="0" fontId="2" fillId="0" borderId="33" xfId="0" applyFont="1" applyFill="1" applyBorder="1" applyAlignment="1">
      <alignment vertical="center"/>
    </xf>
    <xf numFmtId="176" fontId="2" fillId="0" borderId="33" xfId="0" applyNumberFormat="1" applyFont="1" applyFill="1" applyBorder="1" applyAlignment="1">
      <alignment vertical="center"/>
    </xf>
    <xf numFmtId="0" fontId="2" fillId="0" borderId="34" xfId="0" applyFont="1" applyFill="1" applyBorder="1" applyAlignment="1">
      <alignment vertical="center"/>
    </xf>
    <xf numFmtId="176" fontId="2" fillId="0" borderId="33" xfId="0" applyNumberFormat="1" applyFont="1" applyFill="1" applyBorder="1" applyAlignment="1">
      <alignment horizontal="center" vertical="center"/>
    </xf>
    <xf numFmtId="0" fontId="2" fillId="0" borderId="35" xfId="0" applyFont="1" applyFill="1" applyBorder="1" applyAlignment="1">
      <alignment vertical="center"/>
    </xf>
    <xf numFmtId="0" fontId="2" fillId="0" borderId="35" xfId="0" applyFont="1" applyFill="1" applyBorder="1" applyAlignment="1">
      <alignment horizontal="center" vertical="center" wrapText="1"/>
    </xf>
    <xf numFmtId="185" fontId="2" fillId="0" borderId="36"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38" xfId="0" applyFont="1" applyFill="1" applyBorder="1" applyAlignment="1">
      <alignment horizontal="right" vertical="center"/>
    </xf>
    <xf numFmtId="0" fontId="2" fillId="0" borderId="39" xfId="0" applyNumberFormat="1" applyFont="1" applyBorder="1" applyAlignment="1">
      <alignment horizontal="distributed" vertical="center"/>
    </xf>
    <xf numFmtId="0" fontId="2" fillId="0" borderId="40" xfId="0" applyFont="1" applyBorder="1" applyAlignment="1">
      <alignment horizontal="left" vertical="center"/>
    </xf>
    <xf numFmtId="185" fontId="2" fillId="0" borderId="0" xfId="0" applyNumberFormat="1" applyFont="1" applyBorder="1" applyAlignment="1">
      <alignment horizontal="right" vertical="center"/>
    </xf>
    <xf numFmtId="188" fontId="2" fillId="0" borderId="0" xfId="0" applyNumberFormat="1" applyFont="1" applyBorder="1" applyAlignment="1">
      <alignment vertical="center"/>
    </xf>
    <xf numFmtId="185" fontId="2" fillId="0" borderId="0" xfId="0" applyNumberFormat="1" applyFont="1" applyBorder="1" applyAlignment="1">
      <alignment vertical="center"/>
    </xf>
    <xf numFmtId="191" fontId="2" fillId="0" borderId="0" xfId="0" applyNumberFormat="1" applyFont="1" applyBorder="1" applyAlignment="1">
      <alignment vertical="center"/>
    </xf>
    <xf numFmtId="0" fontId="2" fillId="0" borderId="39" xfId="0" applyFont="1" applyFill="1" applyBorder="1" applyAlignment="1">
      <alignment horizontal="center" vertical="center" wrapText="1"/>
    </xf>
    <xf numFmtId="178" fontId="2" fillId="0" borderId="0" xfId="0" applyNumberFormat="1"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2" fillId="0" borderId="43" xfId="0" applyFont="1" applyBorder="1" applyAlignment="1">
      <alignment horizontal="right"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0" applyNumberFormat="1" applyFont="1" applyAlignment="1">
      <alignment horizontal="left" vertical="center" wrapText="1"/>
    </xf>
    <xf numFmtId="0" fontId="9" fillId="0" borderId="0" xfId="0" applyFont="1" applyFill="1" applyAlignment="1">
      <alignment vertical="center"/>
    </xf>
    <xf numFmtId="0" fontId="10" fillId="0" borderId="0" xfId="0" applyFont="1" applyAlignment="1">
      <alignment horizontal="center" vertical="center" shrinkToFit="1"/>
    </xf>
    <xf numFmtId="0" fontId="9" fillId="0" borderId="0" xfId="0" applyFont="1" applyAlignment="1">
      <alignment horizontal="center" vertical="center" wrapText="1"/>
    </xf>
    <xf numFmtId="0" fontId="9" fillId="0" borderId="0" xfId="0" applyFont="1" applyFill="1" applyAlignment="1">
      <alignment horizontal="center" vertical="center"/>
    </xf>
    <xf numFmtId="0" fontId="9" fillId="0" borderId="44" xfId="0" applyFont="1" applyFill="1" applyBorder="1" applyAlignment="1">
      <alignment vertical="center"/>
    </xf>
    <xf numFmtId="0" fontId="9" fillId="0" borderId="45" xfId="0" applyNumberFormat="1" applyFont="1" applyFill="1" applyBorder="1" applyAlignment="1">
      <alignment horizontal="left" vertical="center" wrapText="1"/>
    </xf>
    <xf numFmtId="0" fontId="9" fillId="0" borderId="45" xfId="0" applyNumberFormat="1" applyFont="1" applyFill="1" applyBorder="1" applyAlignment="1">
      <alignment vertical="center" wrapText="1"/>
    </xf>
    <xf numFmtId="0" fontId="9" fillId="0" borderId="46" xfId="0" applyNumberFormat="1" applyFont="1" applyFill="1" applyBorder="1" applyAlignment="1">
      <alignment horizontal="left" vertical="center" wrapText="1"/>
    </xf>
    <xf numFmtId="197" fontId="9" fillId="0" borderId="0" xfId="0" applyNumberFormat="1" applyFont="1" applyFill="1" applyAlignment="1">
      <alignment horizontal="center" vertical="center"/>
    </xf>
    <xf numFmtId="194" fontId="9" fillId="0" borderId="0" xfId="0" applyNumberFormat="1" applyFont="1" applyFill="1" applyAlignment="1">
      <alignment horizontal="left" vertical="center" wrapText="1"/>
    </xf>
    <xf numFmtId="198" fontId="9" fillId="0" borderId="0" xfId="0" applyNumberFormat="1" applyFont="1" applyFill="1" applyAlignment="1">
      <alignment horizontal="left" vertical="center" wrapText="1"/>
    </xf>
    <xf numFmtId="0" fontId="9" fillId="0" borderId="0" xfId="0" applyNumberFormat="1" applyFont="1" applyFill="1" applyAlignment="1">
      <alignment horizontal="left" vertical="center" wrapText="1"/>
    </xf>
    <xf numFmtId="0" fontId="9" fillId="0" borderId="0" xfId="0" applyNumberFormat="1" applyFont="1" applyFill="1" applyAlignment="1">
      <alignment horizontal="righ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NumberFormat="1" applyFont="1" applyFill="1" applyAlignment="1">
      <alignment horizontal="center" vertical="center"/>
    </xf>
    <xf numFmtId="199" fontId="9" fillId="0" borderId="0" xfId="0" applyNumberFormat="1" applyFont="1" applyFill="1" applyAlignment="1">
      <alignment horizontal="left" vertical="center" wrapText="1"/>
    </xf>
    <xf numFmtId="3" fontId="9" fillId="23" borderId="38" xfId="49" applyNumberFormat="1" applyFont="1" applyFill="1" applyBorder="1" applyAlignment="1">
      <alignment horizontal="center" vertical="center" wrapText="1"/>
    </xf>
    <xf numFmtId="3" fontId="9" fillId="23" borderId="46" xfId="49" applyNumberFormat="1" applyFont="1" applyFill="1" applyBorder="1" applyAlignment="1">
      <alignment horizontal="center" vertical="center" wrapText="1"/>
    </xf>
    <xf numFmtId="0" fontId="9" fillId="0" borderId="30" xfId="0" applyNumberFormat="1" applyFont="1" applyFill="1" applyBorder="1" applyAlignment="1">
      <alignment horizontal="left" vertical="center" wrapText="1"/>
    </xf>
    <xf numFmtId="0" fontId="9" fillId="0" borderId="34" xfId="0" applyNumberFormat="1" applyFont="1" applyFill="1" applyBorder="1" applyAlignment="1">
      <alignment horizontal="left" vertical="center" wrapText="1"/>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185" fontId="0" fillId="0" borderId="0" xfId="0" applyNumberFormat="1" applyAlignment="1">
      <alignment vertical="center"/>
    </xf>
    <xf numFmtId="0" fontId="14" fillId="0" borderId="47" xfId="0" applyFont="1" applyBorder="1" applyAlignment="1">
      <alignment horizontal="distributed" vertical="center"/>
    </xf>
    <xf numFmtId="0" fontId="14" fillId="0" borderId="48" xfId="0" applyFont="1" applyBorder="1" applyAlignment="1">
      <alignment horizontal="distributed" vertical="center"/>
    </xf>
    <xf numFmtId="0" fontId="14" fillId="0" borderId="49" xfId="0" applyFont="1" applyBorder="1" applyAlignment="1">
      <alignment horizontal="distributed" vertical="center"/>
    </xf>
    <xf numFmtId="0" fontId="14" fillId="0" borderId="11" xfId="0" applyFont="1" applyBorder="1" applyAlignment="1">
      <alignment horizontal="distributed" vertical="center"/>
    </xf>
    <xf numFmtId="0" fontId="14" fillId="0" borderId="45" xfId="0" applyFont="1" applyBorder="1" applyAlignment="1">
      <alignment horizontal="distributed" vertical="center"/>
    </xf>
    <xf numFmtId="0" fontId="14" fillId="0" borderId="45" xfId="0" applyFont="1" applyBorder="1" applyAlignment="1">
      <alignment horizontal="distributed" vertical="center" wrapText="1"/>
    </xf>
    <xf numFmtId="0" fontId="14" fillId="0" borderId="17" xfId="0" applyFont="1" applyBorder="1" applyAlignment="1">
      <alignment horizontal="distributed" vertical="center"/>
    </xf>
    <xf numFmtId="0" fontId="14" fillId="0" borderId="50" xfId="0" applyFont="1" applyBorder="1" applyAlignment="1">
      <alignment horizontal="distributed" vertical="center"/>
    </xf>
    <xf numFmtId="0" fontId="14" fillId="0" borderId="51" xfId="0" applyFont="1" applyBorder="1" applyAlignment="1">
      <alignment horizontal="distributed" vertical="center"/>
    </xf>
    <xf numFmtId="0" fontId="14" fillId="0" borderId="22" xfId="0" applyFont="1" applyBorder="1" applyAlignment="1">
      <alignment horizontal="center" vertical="center"/>
    </xf>
    <xf numFmtId="185" fontId="15" fillId="0" borderId="22" xfId="0" applyNumberFormat="1" applyFont="1" applyBorder="1" applyAlignment="1">
      <alignment vertical="center"/>
    </xf>
    <xf numFmtId="185" fontId="15" fillId="0" borderId="32" xfId="0" applyNumberFormat="1" applyFont="1" applyBorder="1" applyAlignment="1">
      <alignment vertical="center"/>
    </xf>
    <xf numFmtId="185" fontId="15" fillId="0" borderId="52" xfId="0" applyNumberFormat="1" applyFont="1" applyBorder="1" applyAlignment="1">
      <alignment vertical="center"/>
    </xf>
    <xf numFmtId="185" fontId="15" fillId="0" borderId="53" xfId="0" applyNumberFormat="1" applyFont="1" applyBorder="1" applyAlignment="1">
      <alignment vertical="center"/>
    </xf>
    <xf numFmtId="0" fontId="14" fillId="0" borderId="16" xfId="0" applyFont="1" applyBorder="1" applyAlignment="1">
      <alignment horizontal="distributed" vertical="center"/>
    </xf>
    <xf numFmtId="0" fontId="14" fillId="0" borderId="52" xfId="0" applyFont="1" applyBorder="1" applyAlignment="1">
      <alignment horizontal="center" vertical="center"/>
    </xf>
    <xf numFmtId="185" fontId="14" fillId="0" borderId="52" xfId="0" applyNumberFormat="1" applyFont="1" applyBorder="1" applyAlignment="1">
      <alignment horizontal="center" vertical="center"/>
    </xf>
    <xf numFmtId="185" fontId="15" fillId="0" borderId="20" xfId="0" applyNumberFormat="1" applyFont="1" applyBorder="1" applyAlignment="1">
      <alignment vertical="center"/>
    </xf>
    <xf numFmtId="0" fontId="14" fillId="0" borderId="24" xfId="0" applyFont="1" applyBorder="1" applyAlignment="1">
      <alignment horizontal="center" vertical="center"/>
    </xf>
    <xf numFmtId="185" fontId="15" fillId="0" borderId="24" xfId="0" applyNumberFormat="1" applyFont="1" applyBorder="1" applyAlignment="1">
      <alignment vertical="center"/>
    </xf>
    <xf numFmtId="185" fontId="15" fillId="0" borderId="54" xfId="0" applyNumberFormat="1" applyFont="1" applyBorder="1" applyAlignment="1">
      <alignment vertical="center"/>
    </xf>
    <xf numFmtId="185" fontId="14" fillId="0" borderId="24" xfId="0" applyNumberFormat="1" applyFont="1" applyBorder="1" applyAlignment="1">
      <alignment horizontal="center" vertical="center"/>
    </xf>
    <xf numFmtId="185" fontId="14" fillId="0" borderId="25" xfId="0" applyNumberFormat="1" applyFont="1" applyBorder="1" applyAlignment="1">
      <alignment horizontal="center" vertical="center"/>
    </xf>
    <xf numFmtId="185" fontId="14" fillId="0" borderId="25" xfId="0" applyNumberFormat="1" applyFont="1" applyBorder="1" applyAlignment="1">
      <alignment horizontal="center" vertical="center"/>
    </xf>
    <xf numFmtId="185" fontId="15" fillId="0" borderId="25" xfId="0" applyNumberFormat="1" applyFont="1" applyBorder="1" applyAlignment="1">
      <alignment vertical="center"/>
    </xf>
    <xf numFmtId="185" fontId="14" fillId="0" borderId="21" xfId="0" applyNumberFormat="1" applyFont="1" applyBorder="1" applyAlignment="1">
      <alignment vertical="center"/>
    </xf>
    <xf numFmtId="0" fontId="14" fillId="0" borderId="49" xfId="0" applyFont="1" applyBorder="1" applyAlignment="1">
      <alignment horizontal="distributed" vertical="center" wrapText="1"/>
    </xf>
    <xf numFmtId="0" fontId="14" fillId="0" borderId="13" xfId="0" applyFont="1" applyFill="1" applyBorder="1" applyAlignment="1">
      <alignment horizontal="distributed" vertical="center"/>
    </xf>
    <xf numFmtId="0" fontId="2" fillId="0" borderId="24" xfId="0" applyFont="1" applyFill="1" applyBorder="1" applyAlignment="1">
      <alignment horizontal="center" vertical="distributed" textRotation="255"/>
    </xf>
    <xf numFmtId="0" fontId="2" fillId="0" borderId="55" xfId="0" applyFont="1" applyFill="1" applyBorder="1" applyAlignment="1">
      <alignment vertical="center"/>
    </xf>
    <xf numFmtId="0" fontId="14" fillId="0" borderId="56" xfId="0" applyFont="1" applyBorder="1" applyAlignment="1">
      <alignment horizontal="distributed" vertical="center"/>
    </xf>
    <xf numFmtId="0" fontId="14" fillId="0" borderId="11" xfId="0" applyFont="1" applyBorder="1" applyAlignment="1">
      <alignment horizontal="distributed" vertical="center" wrapText="1"/>
    </xf>
    <xf numFmtId="0" fontId="14" fillId="0" borderId="45" xfId="0" applyFont="1" applyBorder="1" applyAlignment="1">
      <alignment horizontal="center" vertical="center" textRotation="255" shrinkToFit="1"/>
    </xf>
    <xf numFmtId="0" fontId="14" fillId="0" borderId="50" xfId="0" applyFont="1" applyBorder="1" applyAlignment="1">
      <alignment horizontal="center" vertical="center" textRotation="255" shrinkToFit="1"/>
    </xf>
    <xf numFmtId="12" fontId="15" fillId="0" borderId="25" xfId="0" applyNumberFormat="1" applyFont="1" applyBorder="1" applyAlignment="1">
      <alignment horizontal="right" vertical="center" shrinkToFit="1"/>
    </xf>
    <xf numFmtId="178" fontId="14" fillId="0" borderId="21" xfId="0" applyNumberFormat="1" applyFont="1" applyBorder="1" applyAlignment="1">
      <alignment horizontal="left" vertical="center" shrinkToFit="1"/>
    </xf>
    <xf numFmtId="0" fontId="2" fillId="0" borderId="22" xfId="0" applyFont="1" applyFill="1" applyBorder="1" applyAlignment="1">
      <alignment horizontal="center" vertical="distributed" textRotation="255"/>
    </xf>
    <xf numFmtId="0" fontId="2" fillId="0" borderId="22" xfId="0" applyFont="1" applyFill="1" applyBorder="1" applyAlignment="1">
      <alignment vertical="center"/>
    </xf>
    <xf numFmtId="0" fontId="2" fillId="0" borderId="57" xfId="0" applyFont="1" applyFill="1" applyBorder="1" applyAlignment="1">
      <alignment vertical="center"/>
    </xf>
    <xf numFmtId="0" fontId="0" fillId="0" borderId="58" xfId="0" applyFont="1" applyFill="1" applyBorder="1" applyAlignment="1">
      <alignment vertical="center"/>
    </xf>
    <xf numFmtId="0" fontId="0" fillId="0" borderId="34" xfId="0" applyFont="1" applyFill="1" applyBorder="1" applyAlignment="1">
      <alignment vertical="center"/>
    </xf>
    <xf numFmtId="0" fontId="14" fillId="0" borderId="17" xfId="0" applyFont="1" applyBorder="1" applyAlignment="1">
      <alignment horizontal="distributed" vertical="center" wrapText="1"/>
    </xf>
    <xf numFmtId="185" fontId="2" fillId="0" borderId="0" xfId="0" applyNumberFormat="1" applyFont="1" applyFill="1" applyBorder="1" applyAlignment="1">
      <alignment vertical="center"/>
    </xf>
    <xf numFmtId="185" fontId="2" fillId="0" borderId="59" xfId="0" applyNumberFormat="1" applyFont="1" applyFill="1" applyBorder="1" applyAlignment="1">
      <alignment horizontal="center" vertical="center"/>
    </xf>
    <xf numFmtId="185" fontId="2" fillId="0" borderId="0" xfId="0" applyNumberFormat="1" applyFont="1" applyFill="1" applyBorder="1" applyAlignment="1">
      <alignment vertical="center" shrinkToFit="1"/>
    </xf>
    <xf numFmtId="185" fontId="2" fillId="0" borderId="0" xfId="0" applyNumberFormat="1" applyFont="1" applyFill="1" applyBorder="1" applyAlignment="1">
      <alignment vertical="center"/>
    </xf>
    <xf numFmtId="185" fontId="7"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0" fontId="14" fillId="0" borderId="25" xfId="0" applyFont="1" applyBorder="1" applyAlignment="1">
      <alignment horizontal="center" vertical="center"/>
    </xf>
    <xf numFmtId="185" fontId="14" fillId="0" borderId="60" xfId="0" applyNumberFormat="1" applyFont="1" applyBorder="1" applyAlignment="1">
      <alignment vertical="center"/>
    </xf>
    <xf numFmtId="185" fontId="34" fillId="0" borderId="61" xfId="0" applyNumberFormat="1" applyFont="1" applyFill="1" applyBorder="1" applyAlignment="1">
      <alignment vertical="center" shrinkToFit="1"/>
    </xf>
    <xf numFmtId="185" fontId="34" fillId="0" borderId="62" xfId="0" applyNumberFormat="1" applyFont="1" applyFill="1" applyBorder="1" applyAlignment="1">
      <alignment vertical="center" shrinkToFit="1"/>
    </xf>
    <xf numFmtId="185" fontId="34" fillId="0" borderId="63" xfId="0" applyNumberFormat="1" applyFont="1" applyFill="1" applyBorder="1" applyAlignment="1">
      <alignment vertical="center" shrinkToFit="1"/>
    </xf>
    <xf numFmtId="185" fontId="34" fillId="0" borderId="64" xfId="0" applyNumberFormat="1" applyFont="1" applyFill="1" applyBorder="1" applyAlignment="1">
      <alignment vertical="center"/>
    </xf>
    <xf numFmtId="185" fontId="34" fillId="0" borderId="65" xfId="0" applyNumberFormat="1" applyFont="1" applyFill="1" applyBorder="1" applyAlignment="1">
      <alignment vertical="center" shrinkToFit="1"/>
    </xf>
    <xf numFmtId="185" fontId="34" fillId="0" borderId="62" xfId="0" applyNumberFormat="1" applyFont="1" applyFill="1" applyBorder="1" applyAlignment="1">
      <alignment vertical="center" wrapText="1" shrinkToFit="1"/>
    </xf>
    <xf numFmtId="185" fontId="34" fillId="0" borderId="66" xfId="0" applyNumberFormat="1" applyFont="1" applyFill="1" applyBorder="1" applyAlignment="1">
      <alignment vertical="center" shrinkToFit="1"/>
    </xf>
    <xf numFmtId="185" fontId="34" fillId="0" borderId="67" xfId="0" applyNumberFormat="1" applyFont="1" applyFill="1" applyBorder="1" applyAlignment="1">
      <alignment vertical="center" shrinkToFit="1"/>
    </xf>
    <xf numFmtId="185" fontId="34" fillId="0" borderId="40" xfId="0" applyNumberFormat="1" applyFont="1" applyFill="1" applyBorder="1" applyAlignment="1">
      <alignment vertical="center" shrinkToFit="1"/>
    </xf>
    <xf numFmtId="185" fontId="34" fillId="0" borderId="66" xfId="0" applyNumberFormat="1" applyFont="1" applyFill="1" applyBorder="1" applyAlignment="1">
      <alignment vertical="center" shrinkToFit="1"/>
    </xf>
    <xf numFmtId="176" fontId="9" fillId="0" borderId="30" xfId="0" applyNumberFormat="1" applyFont="1" applyFill="1" applyBorder="1" applyAlignment="1">
      <alignment vertical="center"/>
    </xf>
    <xf numFmtId="176" fontId="9" fillId="0" borderId="45" xfId="0" applyNumberFormat="1" applyFont="1" applyFill="1" applyBorder="1" applyAlignment="1">
      <alignment vertical="center"/>
    </xf>
    <xf numFmtId="176" fontId="9" fillId="0" borderId="46" xfId="0" applyNumberFormat="1" applyFont="1" applyFill="1" applyBorder="1" applyAlignment="1">
      <alignment vertical="center"/>
    </xf>
    <xf numFmtId="190" fontId="14" fillId="0" borderId="50" xfId="0" applyNumberFormat="1" applyFont="1" applyBorder="1" applyAlignment="1">
      <alignment horizontal="center" vertical="center" shrinkToFit="1"/>
    </xf>
    <xf numFmtId="190" fontId="14" fillId="0" borderId="45" xfId="0" applyNumberFormat="1" applyFont="1" applyBorder="1" applyAlignment="1">
      <alignment horizontal="center" vertical="center" shrinkToFit="1"/>
    </xf>
    <xf numFmtId="0" fontId="9" fillId="0" borderId="1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207" fontId="12" fillId="0" borderId="0" xfId="0" applyNumberFormat="1" applyFont="1" applyFill="1" applyAlignment="1">
      <alignment vertical="center" wrapText="1"/>
    </xf>
    <xf numFmtId="207" fontId="11" fillId="0" borderId="36" xfId="0" applyNumberFormat="1" applyFont="1" applyFill="1" applyBorder="1" applyAlignment="1">
      <alignment horizontal="center" vertical="center" wrapText="1"/>
    </xf>
    <xf numFmtId="207" fontId="11" fillId="0" borderId="68" xfId="0" applyNumberFormat="1" applyFont="1" applyFill="1" applyBorder="1" applyAlignment="1">
      <alignment horizontal="center" vertical="center" wrapText="1"/>
    </xf>
    <xf numFmtId="207" fontId="11" fillId="0" borderId="69" xfId="0" applyNumberFormat="1" applyFont="1" applyFill="1" applyBorder="1" applyAlignment="1">
      <alignment horizontal="center" vertical="center" wrapText="1"/>
    </xf>
    <xf numFmtId="207" fontId="11" fillId="0" borderId="0" xfId="0" applyNumberFormat="1" applyFont="1" applyFill="1" applyAlignment="1">
      <alignment horizontal="right" vertical="center" wrapText="1"/>
    </xf>
    <xf numFmtId="0" fontId="35" fillId="0" borderId="0" xfId="0" applyNumberFormat="1" applyFont="1" applyFill="1" applyAlignment="1">
      <alignment horizontal="center" vertical="center" wrapText="1"/>
    </xf>
    <xf numFmtId="3" fontId="35" fillId="0" borderId="0" xfId="0" applyNumberFormat="1" applyFont="1" applyFill="1" applyAlignment="1">
      <alignment vertical="center" wrapText="1"/>
    </xf>
    <xf numFmtId="3" fontId="36" fillId="0" borderId="0" xfId="0" applyNumberFormat="1" applyFont="1" applyFill="1" applyAlignment="1">
      <alignment vertical="center" wrapText="1"/>
    </xf>
    <xf numFmtId="0" fontId="36" fillId="0" borderId="0" xfId="0" applyNumberFormat="1" applyFont="1" applyFill="1" applyAlignment="1">
      <alignment horizontal="center" vertical="center" wrapText="1"/>
    </xf>
    <xf numFmtId="0" fontId="16" fillId="0" borderId="56" xfId="0" applyFont="1" applyBorder="1" applyAlignment="1">
      <alignment horizontal="center" vertical="center" wrapText="1" shrinkToFit="1"/>
    </xf>
    <xf numFmtId="0" fontId="2" fillId="0" borderId="70" xfId="0" applyFont="1" applyFill="1" applyBorder="1" applyAlignment="1">
      <alignment vertical="center"/>
    </xf>
    <xf numFmtId="0" fontId="2" fillId="0" borderId="52" xfId="0" applyFont="1" applyFill="1" applyBorder="1" applyAlignment="1">
      <alignment vertical="center"/>
    </xf>
    <xf numFmtId="190" fontId="2" fillId="0" borderId="71" xfId="0" applyNumberFormat="1" applyFont="1" applyBorder="1" applyAlignment="1">
      <alignment horizontal="center" vertical="center" wrapText="1"/>
    </xf>
    <xf numFmtId="190" fontId="2" fillId="0" borderId="72" xfId="0" applyNumberFormat="1" applyFont="1" applyBorder="1" applyAlignment="1">
      <alignment horizontal="center" vertical="center" wrapText="1"/>
    </xf>
    <xf numFmtId="0" fontId="14" fillId="0" borderId="51" xfId="0" applyFont="1" applyBorder="1" applyAlignment="1">
      <alignment horizontal="distributed" vertical="center" wrapText="1"/>
    </xf>
    <xf numFmtId="0" fontId="2" fillId="0" borderId="0" xfId="0" applyFont="1" applyFill="1" applyBorder="1" applyAlignment="1">
      <alignment vertical="center" textRotation="255" shrinkToFit="1"/>
    </xf>
    <xf numFmtId="0" fontId="2" fillId="0" borderId="22" xfId="0" applyFont="1" applyFill="1" applyBorder="1" applyAlignment="1">
      <alignment horizontal="center" vertical="center" textRotation="255" shrinkToFit="1"/>
    </xf>
    <xf numFmtId="0" fontId="2" fillId="0" borderId="24" xfId="0" applyFont="1" applyFill="1" applyBorder="1" applyAlignment="1">
      <alignment horizontal="center" vertical="center" textRotation="255" shrinkToFit="1"/>
    </xf>
    <xf numFmtId="207" fontId="9" fillId="23" borderId="46" xfId="0" applyNumberFormat="1" applyFont="1" applyFill="1" applyBorder="1" applyAlignment="1">
      <alignment horizontal="center" vertical="center" wrapText="1"/>
    </xf>
    <xf numFmtId="207" fontId="11" fillId="0" borderId="30" xfId="0" applyNumberFormat="1" applyFont="1" applyFill="1" applyBorder="1" applyAlignment="1">
      <alignment horizontal="center" vertical="center" wrapText="1"/>
    </xf>
    <xf numFmtId="207" fontId="11" fillId="0" borderId="45" xfId="0" applyNumberFormat="1" applyFont="1" applyFill="1" applyBorder="1" applyAlignment="1">
      <alignment horizontal="center" vertical="center" wrapText="1"/>
    </xf>
    <xf numFmtId="207" fontId="11" fillId="0" borderId="46" xfId="0" applyNumberFormat="1" applyFont="1" applyFill="1" applyBorder="1" applyAlignment="1">
      <alignment horizontal="center" vertical="center" wrapText="1"/>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185" fontId="34" fillId="0" borderId="40" xfId="0" applyNumberFormat="1" applyFont="1" applyFill="1" applyBorder="1" applyAlignment="1">
      <alignment vertical="center"/>
    </xf>
    <xf numFmtId="185" fontId="15" fillId="0" borderId="32" xfId="0" applyNumberFormat="1" applyFont="1" applyBorder="1" applyAlignment="1">
      <alignment horizontal="left" vertical="center"/>
    </xf>
    <xf numFmtId="185" fontId="15" fillId="0" borderId="22" xfId="0" applyNumberFormat="1" applyFont="1" applyBorder="1" applyAlignment="1">
      <alignment horizontal="right" vertical="center"/>
    </xf>
    <xf numFmtId="185" fontId="14" fillId="0" borderId="55" xfId="0" applyNumberFormat="1" applyFont="1" applyBorder="1" applyAlignment="1">
      <alignment horizontal="center" vertical="center"/>
    </xf>
    <xf numFmtId="185" fontId="15" fillId="0" borderId="57" xfId="0" applyNumberFormat="1" applyFont="1" applyBorder="1" applyAlignment="1">
      <alignment horizontal="left" vertical="center"/>
    </xf>
    <xf numFmtId="0" fontId="2" fillId="0" borderId="0" xfId="0" applyFont="1" applyFill="1" applyBorder="1" applyAlignment="1">
      <alignment horizontal="center" vertical="distributed" textRotation="255"/>
    </xf>
    <xf numFmtId="0" fontId="2" fillId="0" borderId="52" xfId="0" applyFont="1" applyFill="1" applyBorder="1" applyAlignment="1">
      <alignment vertical="distributed" textRotation="255"/>
    </xf>
    <xf numFmtId="0" fontId="2" fillId="0" borderId="73" xfId="0" applyFont="1" applyFill="1" applyBorder="1" applyAlignment="1">
      <alignment horizontal="center" vertical="distributed" textRotation="255"/>
    </xf>
    <xf numFmtId="0" fontId="2" fillId="0" borderId="18"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16" xfId="0" applyFont="1" applyFill="1" applyBorder="1" applyAlignment="1">
      <alignment horizontal="center" vertical="distributed" textRotation="255"/>
    </xf>
    <xf numFmtId="185" fontId="15" fillId="0" borderId="24" xfId="0" applyNumberFormat="1" applyFont="1" applyBorder="1" applyAlignment="1">
      <alignment horizontal="right" vertical="center"/>
    </xf>
    <xf numFmtId="185" fontId="15" fillId="0" borderId="54" xfId="0" applyNumberFormat="1" applyFont="1" applyBorder="1" applyAlignment="1">
      <alignment horizontal="left" vertical="center"/>
    </xf>
    <xf numFmtId="185" fontId="14" fillId="0" borderId="10" xfId="0" applyNumberFormat="1" applyFont="1" applyBorder="1" applyAlignment="1">
      <alignment horizontal="center" vertical="center"/>
    </xf>
    <xf numFmtId="0" fontId="16" fillId="0" borderId="11" xfId="0" applyFont="1" applyBorder="1" applyAlignment="1">
      <alignment horizontal="distributed" vertical="center" wrapText="1"/>
    </xf>
    <xf numFmtId="207" fontId="9" fillId="23" borderId="74" xfId="0" applyNumberFormat="1" applyFont="1" applyFill="1" applyBorder="1" applyAlignment="1">
      <alignment horizontal="center" vertical="center" wrapText="1"/>
    </xf>
    <xf numFmtId="207" fontId="11" fillId="0" borderId="35" xfId="0" applyNumberFormat="1" applyFont="1" applyFill="1" applyBorder="1" applyAlignment="1">
      <alignment horizontal="center" vertical="center" wrapText="1"/>
    </xf>
    <xf numFmtId="207" fontId="11" fillId="0" borderId="10" xfId="0" applyNumberFormat="1" applyFont="1" applyFill="1" applyBorder="1" applyAlignment="1">
      <alignment horizontal="center" vertical="center" wrapText="1"/>
    </xf>
    <xf numFmtId="207" fontId="11" fillId="0" borderId="74" xfId="0" applyNumberFormat="1" applyFont="1" applyFill="1" applyBorder="1" applyAlignment="1">
      <alignment horizontal="center" vertical="center" wrapText="1"/>
    </xf>
    <xf numFmtId="0" fontId="0" fillId="0" borderId="45" xfId="0" applyBorder="1" applyAlignment="1">
      <alignment vertical="center" shrinkToFit="1"/>
    </xf>
    <xf numFmtId="0" fontId="0" fillId="0" borderId="45" xfId="0" applyBorder="1" applyAlignment="1">
      <alignment vertical="center"/>
    </xf>
    <xf numFmtId="0" fontId="0" fillId="0" borderId="45" xfId="0" applyBorder="1" applyAlignment="1">
      <alignment vertical="center" wrapText="1"/>
    </xf>
    <xf numFmtId="0" fontId="0" fillId="0" borderId="0" xfId="0" applyAlignment="1">
      <alignment vertical="center" wrapText="1"/>
    </xf>
    <xf numFmtId="0" fontId="9" fillId="0" borderId="0" xfId="0" applyFont="1" applyAlignment="1">
      <alignment horizontal="center" vertical="center" shrinkToFit="1"/>
    </xf>
    <xf numFmtId="0" fontId="9" fillId="0" borderId="3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198" fontId="9" fillId="0" borderId="0" xfId="0" applyNumberFormat="1" applyFont="1" applyFill="1" applyAlignment="1">
      <alignment horizontal="center" vertical="center" shrinkToFit="1"/>
    </xf>
    <xf numFmtId="0" fontId="9" fillId="0" borderId="0" xfId="0" applyFont="1" applyFill="1" applyAlignment="1">
      <alignment horizontal="center" vertical="center" shrinkToFit="1"/>
    </xf>
    <xf numFmtId="0" fontId="14" fillId="0" borderId="56" xfId="0" applyFont="1" applyBorder="1" applyAlignment="1">
      <alignment horizontal="distributed" vertical="center" wrapText="1"/>
    </xf>
    <xf numFmtId="0" fontId="14" fillId="0" borderId="11" xfId="0" applyFont="1" applyBorder="1" applyAlignment="1">
      <alignment horizontal="center" vertical="center" shrinkToFit="1"/>
    </xf>
    <xf numFmtId="0" fontId="2" fillId="0" borderId="55" xfId="0" applyFont="1" applyFill="1" applyBorder="1" applyAlignment="1">
      <alignment horizontal="center" vertical="center"/>
    </xf>
    <xf numFmtId="0" fontId="2" fillId="0" borderId="58" xfId="0" applyFont="1" applyFill="1" applyBorder="1" applyAlignment="1">
      <alignment horizontal="center" vertical="center"/>
    </xf>
    <xf numFmtId="185" fontId="34" fillId="0" borderId="57" xfId="0" applyNumberFormat="1" applyFont="1" applyFill="1" applyBorder="1" applyAlignment="1">
      <alignment vertical="center"/>
    </xf>
    <xf numFmtId="0" fontId="2" fillId="0" borderId="28" xfId="0" applyFont="1" applyFill="1" applyBorder="1" applyAlignment="1">
      <alignment horizontal="center" vertical="center"/>
    </xf>
    <xf numFmtId="0" fontId="2" fillId="0" borderId="34" xfId="0" applyFont="1" applyFill="1" applyBorder="1" applyAlignment="1">
      <alignment horizontal="center" vertical="center"/>
    </xf>
    <xf numFmtId="185" fontId="34" fillId="0" borderId="40" xfId="0" applyNumberFormat="1" applyFont="1" applyFill="1" applyBorder="1" applyAlignment="1">
      <alignment vertical="center"/>
    </xf>
    <xf numFmtId="0" fontId="2" fillId="0" borderId="75" xfId="0" applyFont="1" applyFill="1" applyBorder="1" applyAlignment="1">
      <alignment vertical="center"/>
    </xf>
    <xf numFmtId="176" fontId="2" fillId="0" borderId="34" xfId="0" applyNumberFormat="1" applyFont="1" applyFill="1" applyBorder="1" applyAlignment="1">
      <alignment horizontal="center" vertical="center"/>
    </xf>
    <xf numFmtId="185" fontId="34" fillId="0" borderId="62" xfId="0" applyNumberFormat="1" applyFont="1" applyFill="1" applyBorder="1" applyAlignment="1">
      <alignment vertical="center"/>
    </xf>
    <xf numFmtId="0" fontId="0" fillId="0" borderId="76" xfId="0" applyBorder="1" applyAlignment="1">
      <alignment horizontal="distributed" vertical="center" indent="1"/>
    </xf>
    <xf numFmtId="207" fontId="10" fillId="0" borderId="0" xfId="0" applyNumberFormat="1" applyFont="1" applyFill="1" applyAlignment="1">
      <alignment horizontal="center" vertical="center"/>
    </xf>
    <xf numFmtId="0" fontId="9" fillId="23" borderId="77" xfId="0" applyNumberFormat="1" applyFont="1" applyFill="1" applyBorder="1" applyAlignment="1">
      <alignment horizontal="center" vertical="center" wrapText="1"/>
    </xf>
    <xf numFmtId="0" fontId="9" fillId="23" borderId="38" xfId="0" applyNumberFormat="1" applyFont="1" applyFill="1" applyBorder="1" applyAlignment="1">
      <alignment horizontal="center" vertical="center" wrapText="1"/>
    </xf>
    <xf numFmtId="0" fontId="9" fillId="23" borderId="41" xfId="0" applyFont="1" applyFill="1" applyBorder="1" applyAlignment="1">
      <alignment horizontal="center" vertical="center"/>
    </xf>
    <xf numFmtId="0" fontId="9" fillId="23" borderId="78" xfId="0" applyFont="1" applyFill="1" applyBorder="1" applyAlignment="1">
      <alignment horizontal="center" vertical="center"/>
    </xf>
    <xf numFmtId="0" fontId="9" fillId="23" borderId="77" xfId="0" applyFont="1" applyFill="1" applyBorder="1" applyAlignment="1">
      <alignment horizontal="center" vertical="center" shrinkToFit="1"/>
    </xf>
    <xf numFmtId="0" fontId="9" fillId="23" borderId="38" xfId="0" applyFont="1" applyFill="1" applyBorder="1" applyAlignment="1">
      <alignment horizontal="center" vertical="center" shrinkToFit="1"/>
    </xf>
    <xf numFmtId="0" fontId="9" fillId="23" borderId="79" xfId="0" applyFont="1" applyFill="1" applyBorder="1" applyAlignment="1">
      <alignment horizontal="center" vertical="center"/>
    </xf>
    <xf numFmtId="0" fontId="9" fillId="23" borderId="42" xfId="0" applyFont="1" applyFill="1" applyBorder="1" applyAlignment="1">
      <alignment horizontal="center" vertical="center"/>
    </xf>
    <xf numFmtId="0" fontId="9" fillId="23" borderId="80" xfId="0" applyFont="1" applyFill="1" applyBorder="1" applyAlignment="1">
      <alignment horizontal="center" vertical="center"/>
    </xf>
    <xf numFmtId="0" fontId="9" fillId="23" borderId="79" xfId="0" applyFont="1" applyFill="1" applyBorder="1" applyAlignment="1">
      <alignment horizontal="center" vertical="center" wrapText="1"/>
    </xf>
    <xf numFmtId="0" fontId="9" fillId="23" borderId="81" xfId="0" applyFont="1" applyFill="1" applyBorder="1" applyAlignment="1">
      <alignment horizontal="center" vertical="center" wrapText="1"/>
    </xf>
    <xf numFmtId="207" fontId="9" fillId="23" borderId="48" xfId="0" applyNumberFormat="1" applyFont="1" applyFill="1" applyBorder="1" applyAlignment="1">
      <alignment horizontal="center" vertical="center" wrapText="1"/>
    </xf>
    <xf numFmtId="207" fontId="9" fillId="23" borderId="39" xfId="0" applyNumberFormat="1" applyFont="1" applyFill="1" applyBorder="1" applyAlignment="1">
      <alignment horizontal="center" vertical="center" wrapText="1"/>
    </xf>
    <xf numFmtId="207" fontId="9" fillId="23" borderId="59" xfId="0" applyNumberFormat="1" applyFont="1" applyFill="1" applyBorder="1" applyAlignment="1">
      <alignment horizontal="center" vertical="center" wrapText="1"/>
    </xf>
    <xf numFmtId="207" fontId="9" fillId="23" borderId="69" xfId="0" applyNumberFormat="1" applyFont="1" applyFill="1" applyBorder="1" applyAlignment="1">
      <alignment horizontal="center" vertical="center" wrapText="1"/>
    </xf>
    <xf numFmtId="0" fontId="13" fillId="0" borderId="0" xfId="0" applyFont="1" applyAlignment="1">
      <alignment horizontal="center" vertical="center" shrinkToFit="1"/>
    </xf>
    <xf numFmtId="0" fontId="14" fillId="0" borderId="10" xfId="0" applyFont="1" applyBorder="1" applyAlignment="1">
      <alignment horizontal="left" vertical="center" shrinkToFit="1"/>
    </xf>
    <xf numFmtId="0" fontId="14" fillId="0" borderId="24" xfId="0" applyFont="1" applyBorder="1" applyAlignment="1">
      <alignment horizontal="left" vertical="center" shrinkToFit="1"/>
    </xf>
    <xf numFmtId="0" fontId="14" fillId="0" borderId="20" xfId="0" applyFont="1" applyBorder="1" applyAlignment="1">
      <alignment horizontal="left" vertical="center" shrinkToFit="1"/>
    </xf>
    <xf numFmtId="190" fontId="14" fillId="0" borderId="45" xfId="0" applyNumberFormat="1" applyFont="1" applyBorder="1" applyAlignment="1">
      <alignment horizontal="center" vertical="center" shrinkToFit="1"/>
    </xf>
    <xf numFmtId="0" fontId="0" fillId="0" borderId="42" xfId="0" applyBorder="1" applyAlignment="1">
      <alignment horizontal="left" vertical="center" shrinkToFit="1"/>
    </xf>
    <xf numFmtId="190" fontId="14" fillId="0" borderId="50" xfId="0" applyNumberFormat="1" applyFont="1" applyBorder="1" applyAlignment="1">
      <alignment horizontal="center" vertical="center" shrinkToFit="1"/>
    </xf>
    <xf numFmtId="178" fontId="14" fillId="0" borderId="12" xfId="0" applyNumberFormat="1" applyFont="1" applyBorder="1" applyAlignment="1">
      <alignment horizontal="center" vertical="center" shrinkToFit="1"/>
    </xf>
    <xf numFmtId="178" fontId="14" fillId="0" borderId="60" xfId="0" applyNumberFormat="1" applyFont="1" applyBorder="1" applyAlignment="1">
      <alignment horizontal="center" vertical="center" shrinkToFit="1"/>
    </xf>
    <xf numFmtId="178" fontId="14" fillId="0" borderId="82" xfId="0" applyNumberFormat="1" applyFont="1" applyBorder="1" applyAlignment="1">
      <alignment horizontal="center" vertical="center" shrinkToFit="1"/>
    </xf>
    <xf numFmtId="178" fontId="14" fillId="0" borderId="83" xfId="0" applyNumberFormat="1" applyFont="1" applyBorder="1" applyAlignment="1">
      <alignment horizontal="center" vertical="center" shrinkToFit="1"/>
    </xf>
    <xf numFmtId="178" fontId="14" fillId="0" borderId="84" xfId="0" applyNumberFormat="1" applyFont="1" applyBorder="1" applyAlignment="1">
      <alignment horizontal="center" vertical="center" shrinkToFit="1"/>
    </xf>
    <xf numFmtId="0" fontId="14" fillId="0" borderId="81" xfId="0" applyFont="1" applyFill="1" applyBorder="1" applyAlignment="1">
      <alignment horizontal="left" vertical="center"/>
    </xf>
    <xf numFmtId="0" fontId="14" fillId="0" borderId="85" xfId="0" applyFont="1" applyFill="1" applyBorder="1" applyAlignment="1">
      <alignment horizontal="left" vertical="center"/>
    </xf>
    <xf numFmtId="0" fontId="14" fillId="0" borderId="66" xfId="0" applyFont="1" applyFill="1" applyBorder="1" applyAlignment="1">
      <alignment horizontal="left" vertical="center"/>
    </xf>
    <xf numFmtId="185" fontId="14" fillId="0" borderId="25" xfId="0" applyNumberFormat="1" applyFont="1" applyBorder="1" applyAlignment="1">
      <alignment horizontal="distributed" vertical="center"/>
    </xf>
    <xf numFmtId="185" fontId="14" fillId="0" borderId="60" xfId="0" applyNumberFormat="1" applyFont="1" applyBorder="1" applyAlignment="1">
      <alignment horizontal="distributed"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8"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right" vertical="center"/>
    </xf>
    <xf numFmtId="178" fontId="0" fillId="0" borderId="0" xfId="0" applyNumberFormat="1" applyAlignment="1">
      <alignment horizontal="left" vertical="center"/>
    </xf>
    <xf numFmtId="0" fontId="12" fillId="0" borderId="0" xfId="0" applyFont="1" applyAlignment="1">
      <alignment horizontal="center" vertical="center"/>
    </xf>
    <xf numFmtId="0" fontId="14" fillId="0" borderId="39"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90"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12" xfId="0" applyFont="1" applyBorder="1" applyAlignment="1">
      <alignment horizontal="left" vertical="center" shrinkToFit="1"/>
    </xf>
    <xf numFmtId="0" fontId="14" fillId="0" borderId="25" xfId="0" applyFont="1" applyBorder="1" applyAlignment="1">
      <alignment horizontal="left" vertical="center" shrinkToFit="1"/>
    </xf>
    <xf numFmtId="0" fontId="14" fillId="0" borderId="21" xfId="0" applyFont="1" applyBorder="1" applyAlignment="1">
      <alignment horizontal="left" vertical="center" shrinkToFit="1"/>
    </xf>
    <xf numFmtId="0" fontId="0" fillId="0" borderId="91" xfId="0" applyBorder="1" applyAlignment="1">
      <alignment horizontal="center" vertical="center"/>
    </xf>
    <xf numFmtId="0" fontId="0" fillId="0" borderId="65" xfId="0" applyBorder="1" applyAlignment="1">
      <alignment horizontal="center" vertical="center"/>
    </xf>
    <xf numFmtId="0" fontId="14" fillId="0" borderId="10"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10"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horizontal="center" vertical="center"/>
    </xf>
    <xf numFmtId="178" fontId="14" fillId="0" borderId="50" xfId="0" applyNumberFormat="1" applyFont="1" applyBorder="1" applyAlignment="1">
      <alignment horizontal="left" vertical="center" shrinkToFit="1"/>
    </xf>
    <xf numFmtId="178" fontId="14" fillId="0" borderId="92" xfId="0" applyNumberFormat="1" applyFont="1" applyBorder="1" applyAlignment="1">
      <alignment horizontal="left" vertical="center" shrinkToFit="1"/>
    </xf>
    <xf numFmtId="0" fontId="14" fillId="0" borderId="86" xfId="0" applyFont="1" applyBorder="1" applyAlignment="1">
      <alignment horizontal="distributed" vertical="center"/>
    </xf>
    <xf numFmtId="0" fontId="14" fillId="0" borderId="87" xfId="0" applyFont="1" applyBorder="1" applyAlignment="1">
      <alignment horizontal="distributed" vertical="center"/>
    </xf>
    <xf numFmtId="0" fontId="14" fillId="0" borderId="93" xfId="0" applyFont="1" applyBorder="1" applyAlignment="1">
      <alignment horizontal="distributed" vertical="center"/>
    </xf>
    <xf numFmtId="0" fontId="14" fillId="0" borderId="88" xfId="0" applyFont="1" applyBorder="1" applyAlignment="1">
      <alignment horizontal="distributed" vertical="center"/>
    </xf>
    <xf numFmtId="0" fontId="14" fillId="0" borderId="12"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20" xfId="0" applyFont="1" applyBorder="1" applyAlignment="1">
      <alignment horizontal="center" vertical="center" shrinkToFit="1"/>
    </xf>
    <xf numFmtId="0" fontId="2" fillId="0" borderId="11" xfId="0" applyFont="1" applyFill="1" applyBorder="1" applyAlignment="1">
      <alignment horizontal="center" vertical="distributed" textRotation="255"/>
    </xf>
    <xf numFmtId="0" fontId="2" fillId="0" borderId="51"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16" xfId="0" applyFont="1" applyFill="1" applyBorder="1" applyAlignment="1">
      <alignment horizontal="center" vertical="distributed" textRotation="255"/>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33" xfId="0" applyFont="1" applyFill="1" applyBorder="1" applyAlignment="1">
      <alignment horizontal="right" vertical="center"/>
    </xf>
    <xf numFmtId="0" fontId="2" fillId="0" borderId="35"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27" xfId="0" applyFont="1" applyFill="1" applyBorder="1" applyAlignment="1">
      <alignment horizontal="right" vertical="center"/>
    </xf>
    <xf numFmtId="0" fontId="2" fillId="0" borderId="94"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8" xfId="0" applyFont="1" applyFill="1" applyBorder="1" applyAlignment="1">
      <alignment horizontal="center" vertical="center" textRotation="255" shrinkToFit="1"/>
    </xf>
    <xf numFmtId="0" fontId="2" fillId="0" borderId="34" xfId="0" applyFont="1" applyFill="1" applyBorder="1" applyAlignment="1">
      <alignment horizontal="center" vertical="center" textRotation="255" shrinkToFit="1"/>
    </xf>
    <xf numFmtId="0" fontId="2" fillId="0" borderId="70" xfId="0" applyFont="1" applyFill="1" applyBorder="1" applyAlignment="1">
      <alignment horizontal="center" vertical="center" textRotation="255" shrinkToFit="1"/>
    </xf>
    <xf numFmtId="0" fontId="2" fillId="0" borderId="55" xfId="0" applyFont="1" applyFill="1" applyBorder="1" applyAlignment="1">
      <alignment horizontal="left"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54" xfId="0" applyFont="1" applyFill="1" applyBorder="1" applyAlignment="1">
      <alignment horizontal="center" vertical="distributed" textRotation="255"/>
    </xf>
    <xf numFmtId="0" fontId="2" fillId="0" borderId="24" xfId="0" applyFont="1" applyFill="1" applyBorder="1" applyAlignment="1">
      <alignment horizontal="center" vertical="distributed" textRotation="255"/>
    </xf>
    <xf numFmtId="0" fontId="2" fillId="0" borderId="95" xfId="0" applyFont="1" applyFill="1" applyBorder="1" applyAlignment="1">
      <alignment horizontal="center" vertical="center" textRotation="255" shrinkToFit="1"/>
    </xf>
    <xf numFmtId="0" fontId="2" fillId="0" borderId="30" xfId="0" applyFont="1" applyFill="1" applyBorder="1" applyAlignment="1">
      <alignment horizontal="center" vertical="center" textRotation="255" shrinkToFit="1"/>
    </xf>
    <xf numFmtId="0" fontId="2" fillId="0" borderId="37" xfId="0" applyFont="1" applyFill="1" applyBorder="1" applyAlignment="1">
      <alignment horizontal="right" vertical="center"/>
    </xf>
    <xf numFmtId="0" fontId="2" fillId="0" borderId="75" xfId="0" applyFont="1" applyFill="1" applyBorder="1" applyAlignment="1">
      <alignment horizontal="left" vertical="center"/>
    </xf>
    <xf numFmtId="0" fontId="2" fillId="0" borderId="96" xfId="0" applyFont="1" applyFill="1" applyBorder="1" applyAlignment="1">
      <alignment horizontal="left" vertical="center"/>
    </xf>
    <xf numFmtId="0" fontId="2" fillId="0" borderId="97"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lignment vertical="center"/>
    </xf>
    <xf numFmtId="0" fontId="2" fillId="0" borderId="90"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0" fontId="2" fillId="0" borderId="39"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32" xfId="0" applyFont="1" applyFill="1" applyBorder="1" applyAlignment="1">
      <alignment horizontal="center" vertical="distributed" textRotation="255"/>
    </xf>
    <xf numFmtId="0" fontId="2" fillId="0" borderId="33" xfId="0" applyFont="1" applyFill="1" applyBorder="1" applyAlignment="1">
      <alignment horizontal="center" vertical="distributed" textRotation="255"/>
    </xf>
    <xf numFmtId="0" fontId="6" fillId="0" borderId="0" xfId="0" applyFont="1" applyFill="1" applyBorder="1" applyAlignment="1">
      <alignment horizontal="center" vertical="center"/>
    </xf>
    <xf numFmtId="0" fontId="2" fillId="0" borderId="35"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74"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6" fillId="0" borderId="0" xfId="0" applyFont="1" applyAlignment="1">
      <alignment horizontal="center" vertical="center"/>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40" xfId="0" applyFont="1" applyBorder="1" applyAlignment="1">
      <alignment horizontal="left" vertical="top" wrapText="1"/>
    </xf>
    <xf numFmtId="0" fontId="2" fillId="0" borderId="101" xfId="0" applyFont="1" applyBorder="1" applyAlignment="1">
      <alignment horizontal="left" vertical="top" wrapText="1"/>
    </xf>
    <xf numFmtId="0" fontId="2" fillId="0" borderId="52" xfId="0" applyFont="1" applyBorder="1" applyAlignment="1">
      <alignment horizontal="left" vertical="top" wrapText="1"/>
    </xf>
    <xf numFmtId="0" fontId="2" fillId="0" borderId="31" xfId="0" applyFont="1" applyBorder="1" applyAlignment="1">
      <alignment horizontal="left" vertical="top"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178" fontId="14" fillId="0" borderId="10" xfId="0" applyNumberFormat="1" applyFont="1" applyBorder="1" applyAlignment="1">
      <alignment horizontal="center" vertical="center" shrinkToFit="1"/>
    </xf>
    <xf numFmtId="178" fontId="14" fillId="0" borderId="24" xfId="0" applyNumberFormat="1" applyFont="1" applyBorder="1" applyAlignment="1">
      <alignment horizontal="center" vertical="center" shrinkToFit="1"/>
    </xf>
    <xf numFmtId="178" fontId="14" fillId="0" borderId="54" xfId="0" applyNumberFormat="1" applyFont="1" applyBorder="1" applyAlignment="1">
      <alignment horizontal="center" vertical="center" shrinkToFit="1"/>
    </xf>
    <xf numFmtId="0" fontId="14" fillId="0" borderId="10" xfId="0" applyFont="1" applyFill="1" applyBorder="1" applyAlignment="1">
      <alignment horizontal="left" vertical="center" wrapText="1"/>
    </xf>
    <xf numFmtId="0" fontId="14" fillId="0" borderId="24"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81" xfId="0" applyFont="1" applyFill="1" applyBorder="1" applyAlignment="1">
      <alignment horizontal="left" vertical="center" wrapText="1"/>
    </xf>
    <xf numFmtId="178" fontId="14" fillId="0" borderId="25" xfId="0" applyNumberFormat="1" applyFont="1" applyBorder="1" applyAlignment="1">
      <alignment horizontal="center" vertical="center" shrinkToFit="1"/>
    </xf>
    <xf numFmtId="185" fontId="7" fillId="0" borderId="0" xfId="0" applyNumberFormat="1" applyFont="1" applyFill="1" applyBorder="1" applyAlignment="1">
      <alignment horizontal="right" vertical="center"/>
    </xf>
    <xf numFmtId="0" fontId="2" fillId="0" borderId="47"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2" fillId="0" borderId="58" xfId="0" applyFont="1" applyFill="1" applyBorder="1" applyAlignment="1">
      <alignment horizontal="center" vertical="distributed" textRotation="255"/>
    </xf>
    <xf numFmtId="0" fontId="2" fillId="0" borderId="34" xfId="0" applyFont="1" applyFill="1" applyBorder="1" applyAlignment="1">
      <alignment horizontal="center" vertical="distributed" textRotation="255"/>
    </xf>
    <xf numFmtId="0" fontId="2" fillId="0" borderId="70" xfId="0" applyFont="1" applyFill="1" applyBorder="1" applyAlignment="1">
      <alignment horizontal="center" vertical="distributed" textRotation="255"/>
    </xf>
    <xf numFmtId="0" fontId="2" fillId="0" borderId="95" xfId="0" applyFont="1" applyFill="1" applyBorder="1" applyAlignment="1">
      <alignment horizontal="center" vertical="distributed" textRotation="255"/>
    </xf>
    <xf numFmtId="0" fontId="2" fillId="0" borderId="30" xfId="0" applyFont="1" applyFill="1" applyBorder="1" applyAlignment="1">
      <alignment horizontal="center" vertical="distributed" textRotation="255"/>
    </xf>
    <xf numFmtId="0" fontId="2" fillId="0" borderId="102" xfId="0" applyFont="1" applyFill="1" applyBorder="1" applyAlignment="1">
      <alignment horizontal="center" vertical="distributed" textRotation="255"/>
    </xf>
    <xf numFmtId="0" fontId="2" fillId="0" borderId="101" xfId="0" applyFont="1" applyFill="1" applyBorder="1" applyAlignment="1">
      <alignment horizontal="center" vertical="distributed" textRotation="255"/>
    </xf>
    <xf numFmtId="0" fontId="2" fillId="0" borderId="103" xfId="0" applyFont="1" applyFill="1" applyBorder="1" applyAlignment="1">
      <alignment vertical="center"/>
    </xf>
    <xf numFmtId="0" fontId="14" fillId="0" borderId="74" xfId="0" applyFont="1" applyFill="1" applyBorder="1" applyAlignment="1">
      <alignment horizontal="left" vertical="center"/>
    </xf>
    <xf numFmtId="0" fontId="14" fillId="0" borderId="99" xfId="0" applyFont="1" applyFill="1" applyBorder="1" applyAlignment="1">
      <alignment horizontal="left" vertical="center"/>
    </xf>
    <xf numFmtId="0" fontId="14" fillId="0" borderId="100" xfId="0" applyFont="1" applyFill="1" applyBorder="1" applyAlignment="1">
      <alignment horizontal="left" vertical="center"/>
    </xf>
    <xf numFmtId="0" fontId="2" fillId="0" borderId="10" xfId="0" applyFont="1" applyFill="1" applyBorder="1" applyAlignment="1">
      <alignment horizontal="distributed" vertical="center"/>
    </xf>
    <xf numFmtId="0" fontId="2" fillId="0" borderId="54" xfId="0" applyFont="1" applyFill="1" applyBorder="1" applyAlignment="1">
      <alignment horizontal="distributed" vertical="center"/>
    </xf>
    <xf numFmtId="0" fontId="2" fillId="0" borderId="5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5" xfId="0" applyFont="1" applyFill="1" applyBorder="1" applyAlignment="1">
      <alignment horizontal="left" vertical="center"/>
    </xf>
    <xf numFmtId="0" fontId="2" fillId="0" borderId="32" xfId="0" applyFont="1" applyFill="1" applyBorder="1" applyAlignment="1">
      <alignment horizontal="left" vertical="center"/>
    </xf>
    <xf numFmtId="0" fontId="2" fillId="0" borderId="28" xfId="0" applyFont="1" applyFill="1" applyBorder="1" applyAlignment="1">
      <alignment horizontal="left" vertical="center"/>
    </xf>
    <xf numFmtId="0" fontId="2" fillId="0" borderId="33" xfId="0" applyFont="1" applyFill="1" applyBorder="1" applyAlignment="1">
      <alignment horizontal="left" vertical="center"/>
    </xf>
    <xf numFmtId="0" fontId="0" fillId="0" borderId="94" xfId="0" applyFill="1" applyBorder="1" applyAlignment="1">
      <alignment vertical="center"/>
    </xf>
    <xf numFmtId="0" fontId="0" fillId="0" borderId="33" xfId="0" applyFill="1" applyBorder="1" applyAlignment="1">
      <alignment vertical="center"/>
    </xf>
    <xf numFmtId="0" fontId="7" fillId="0" borderId="0"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86" xfId="0" applyFont="1" applyBorder="1" applyAlignment="1">
      <alignment horizontal="center" vertical="center"/>
    </xf>
    <xf numFmtId="0" fontId="2" fillId="0" borderId="93" xfId="0" applyFont="1" applyBorder="1" applyAlignment="1">
      <alignment horizontal="center" vertical="center"/>
    </xf>
    <xf numFmtId="0" fontId="2" fillId="0" borderId="24" xfId="0" applyFont="1" applyBorder="1" applyAlignment="1">
      <alignment horizontal="center" vertical="center"/>
    </xf>
    <xf numFmtId="0" fontId="2" fillId="0" borderId="54" xfId="0" applyFont="1" applyBorder="1" applyAlignment="1">
      <alignment horizontal="center" vertical="center"/>
    </xf>
    <xf numFmtId="178" fontId="2" fillId="0" borderId="85" xfId="0" applyNumberFormat="1" applyFont="1" applyBorder="1" applyAlignment="1">
      <alignment horizontal="left" vertical="center"/>
    </xf>
    <xf numFmtId="0" fontId="2" fillId="0" borderId="12"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5" xfId="0" applyNumberFormat="1" applyFont="1" applyBorder="1" applyAlignment="1">
      <alignment vertical="center"/>
    </xf>
    <xf numFmtId="0" fontId="2" fillId="0" borderId="21" xfId="0" applyNumberFormat="1" applyFont="1" applyBorder="1" applyAlignment="1">
      <alignment vertical="center"/>
    </xf>
    <xf numFmtId="0" fontId="2" fillId="0" borderId="35"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Border="1" applyAlignment="1">
      <alignment horizontal="center" vertical="center"/>
    </xf>
    <xf numFmtId="0" fontId="2" fillId="0" borderId="86" xfId="0" applyNumberFormat="1" applyFont="1" applyBorder="1" applyAlignment="1">
      <alignment horizontal="center" vertical="center" wrapText="1"/>
    </xf>
    <xf numFmtId="0" fontId="2" fillId="0" borderId="87" xfId="0" applyNumberFormat="1" applyFont="1" applyBorder="1" applyAlignment="1">
      <alignment horizontal="center" vertical="center" wrapText="1"/>
    </xf>
    <xf numFmtId="0" fontId="2" fillId="0" borderId="93"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0" fontId="2" fillId="0" borderId="89" xfId="0" applyNumberFormat="1" applyFont="1" applyBorder="1" applyAlignment="1">
      <alignment horizontal="center" vertical="center" wrapText="1"/>
    </xf>
    <xf numFmtId="0" fontId="2" fillId="0" borderId="90" xfId="0" applyNumberFormat="1" applyFont="1" applyBorder="1" applyAlignment="1">
      <alignment horizontal="center" vertical="center" wrapText="1"/>
    </xf>
    <xf numFmtId="0" fontId="2" fillId="0" borderId="39" xfId="0" applyNumberFormat="1" applyFont="1" applyBorder="1" applyAlignment="1">
      <alignment horizontal="center" vertical="center"/>
    </xf>
    <xf numFmtId="0" fontId="2" fillId="0" borderId="89" xfId="0" applyNumberFormat="1" applyFont="1" applyBorder="1" applyAlignment="1">
      <alignment horizontal="center" vertical="center"/>
    </xf>
    <xf numFmtId="0" fontId="2" fillId="0" borderId="106" xfId="0" applyNumberFormat="1" applyFont="1" applyBorder="1" applyAlignment="1">
      <alignment horizontal="center" vertical="center"/>
    </xf>
    <xf numFmtId="0" fontId="2" fillId="0" borderId="19" xfId="0" applyFont="1" applyBorder="1" applyAlignment="1">
      <alignment horizontal="left" vertical="center"/>
    </xf>
    <xf numFmtId="0" fontId="0" fillId="0" borderId="0" xfId="0" applyFont="1" applyAlignment="1">
      <alignment vertical="center"/>
    </xf>
    <xf numFmtId="0" fontId="0" fillId="0" borderId="40" xfId="0" applyFont="1" applyBorder="1" applyAlignment="1">
      <alignment vertical="center"/>
    </xf>
    <xf numFmtId="0" fontId="0" fillId="0" borderId="19" xfId="0" applyFont="1" applyBorder="1" applyAlignment="1">
      <alignment vertical="center"/>
    </xf>
    <xf numFmtId="0" fontId="0" fillId="0" borderId="78" xfId="0" applyFont="1" applyBorder="1" applyAlignment="1">
      <alignment vertical="center"/>
    </xf>
    <xf numFmtId="0" fontId="0" fillId="0" borderId="85" xfId="0" applyFont="1" applyBorder="1" applyAlignment="1">
      <alignment vertical="center"/>
    </xf>
    <xf numFmtId="0" fontId="0" fillId="0" borderId="66" xfId="0" applyFont="1" applyBorder="1" applyAlignment="1">
      <alignment vertical="center"/>
    </xf>
    <xf numFmtId="0" fontId="2" fillId="0" borderId="15" xfId="0" applyFont="1" applyBorder="1" applyAlignment="1">
      <alignment vertical="center"/>
    </xf>
    <xf numFmtId="0" fontId="0" fillId="0" borderId="22" xfId="0" applyFont="1" applyBorder="1" applyAlignment="1">
      <alignment vertical="center"/>
    </xf>
    <xf numFmtId="0" fontId="0" fillId="0" borderId="57" xfId="0" applyFont="1" applyBorder="1" applyAlignment="1">
      <alignment vertical="center"/>
    </xf>
    <xf numFmtId="0" fontId="2" fillId="0" borderId="19"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2" fillId="0" borderId="19" xfId="0" applyFont="1" applyBorder="1" applyAlignment="1">
      <alignment horizontal="left" vertical="top"/>
    </xf>
    <xf numFmtId="0" fontId="2" fillId="0" borderId="0" xfId="0" applyFont="1" applyBorder="1" applyAlignment="1">
      <alignment horizontal="left" vertical="top"/>
    </xf>
    <xf numFmtId="0" fontId="2" fillId="0" borderId="40" xfId="0" applyFont="1" applyBorder="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82"/>
  <sheetViews>
    <sheetView view="pageBreakPreview" zoomScale="85" zoomScaleNormal="70" zoomScaleSheetLayoutView="85" zoomScalePageLayoutView="0" workbookViewId="0" topLeftCell="A1">
      <selection activeCell="F13" sqref="F13"/>
    </sheetView>
  </sheetViews>
  <sheetFormatPr defaultColWidth="9.00390625" defaultRowHeight="13.5"/>
  <cols>
    <col min="1" max="1" width="2.625" style="56" customWidth="1"/>
    <col min="2" max="2" width="5.625" style="56" bestFit="1" customWidth="1"/>
    <col min="3" max="3" width="11.25390625" style="57" customWidth="1"/>
    <col min="4" max="5" width="18.50390625" style="58" customWidth="1"/>
    <col min="6" max="6" width="32.875" style="58" customWidth="1"/>
    <col min="7" max="7" width="12.75390625" style="199" customWidth="1"/>
    <col min="8" max="12" width="12.00390625" style="59" customWidth="1"/>
    <col min="13" max="14" width="6.625" style="156" bestFit="1" customWidth="1"/>
    <col min="15" max="15" width="13.875" style="156" customWidth="1"/>
    <col min="16" max="16" width="2.625" style="158" bestFit="1" customWidth="1"/>
    <col min="17" max="16384" width="9.00390625" style="56" customWidth="1"/>
  </cols>
  <sheetData>
    <row r="1" spans="14:15" ht="17.25">
      <c r="N1" s="217" t="s">
        <v>25</v>
      </c>
      <c r="O1" s="217"/>
    </row>
    <row r="2" spans="3:15" ht="57" customHeight="1">
      <c r="C2" s="233" t="s">
        <v>309</v>
      </c>
      <c r="D2" s="233"/>
      <c r="E2" s="233"/>
      <c r="F2" s="233"/>
      <c r="G2" s="233"/>
      <c r="H2" s="233"/>
      <c r="I2" s="233"/>
      <c r="J2" s="233"/>
      <c r="K2" s="233"/>
      <c r="L2" s="233"/>
      <c r="M2" s="233"/>
      <c r="N2" s="233"/>
      <c r="O2" s="233"/>
    </row>
    <row r="3" spans="3:15" ht="19.5" thickBot="1">
      <c r="C3" s="60"/>
      <c r="D3" s="60"/>
      <c r="E3" s="60"/>
      <c r="F3" s="60"/>
      <c r="G3" s="60"/>
      <c r="M3" s="152"/>
      <c r="N3" s="152"/>
      <c r="O3" s="152"/>
    </row>
    <row r="4" spans="3:16" ht="13.5" customHeight="1">
      <c r="C4" s="220" t="s">
        <v>93</v>
      </c>
      <c r="D4" s="218" t="s">
        <v>1</v>
      </c>
      <c r="E4" s="218" t="s">
        <v>7</v>
      </c>
      <c r="F4" s="218" t="s">
        <v>5</v>
      </c>
      <c r="G4" s="222" t="s">
        <v>48</v>
      </c>
      <c r="H4" s="224" t="s">
        <v>51</v>
      </c>
      <c r="I4" s="225"/>
      <c r="J4" s="225"/>
      <c r="K4" s="226"/>
      <c r="L4" s="227" t="s">
        <v>183</v>
      </c>
      <c r="M4" s="229" t="s">
        <v>94</v>
      </c>
      <c r="N4" s="230"/>
      <c r="O4" s="231" t="s">
        <v>6</v>
      </c>
      <c r="P4" s="159"/>
    </row>
    <row r="5" spans="1:16" s="57" customFormat="1" ht="48.75" thickBot="1">
      <c r="A5" s="61" t="s">
        <v>47</v>
      </c>
      <c r="C5" s="221"/>
      <c r="D5" s="219"/>
      <c r="E5" s="219"/>
      <c r="F5" s="219"/>
      <c r="G5" s="223"/>
      <c r="H5" s="77" t="s">
        <v>92</v>
      </c>
      <c r="I5" s="77" t="s">
        <v>33</v>
      </c>
      <c r="J5" s="77" t="s">
        <v>12</v>
      </c>
      <c r="K5" s="76" t="s">
        <v>52</v>
      </c>
      <c r="L5" s="228"/>
      <c r="M5" s="170" t="s">
        <v>115</v>
      </c>
      <c r="N5" s="191" t="s">
        <v>116</v>
      </c>
      <c r="O5" s="232"/>
      <c r="P5" s="160"/>
    </row>
    <row r="6" spans="1:16" s="59" customFormat="1" ht="28.5" customHeight="1">
      <c r="A6" s="59">
        <v>1</v>
      </c>
      <c r="B6" s="63" t="e">
        <f>VLOOKUP(C6,'(参考)データシート'!$A$3:$B$49,2,FALSE)</f>
        <v>#N/A</v>
      </c>
      <c r="C6" s="149"/>
      <c r="D6" s="78"/>
      <c r="E6" s="78"/>
      <c r="F6" s="79"/>
      <c r="G6" s="200"/>
      <c r="H6" s="144"/>
      <c r="I6" s="144"/>
      <c r="J6" s="144"/>
      <c r="K6" s="144">
        <f>SUM(H6:J6)</f>
        <v>0</v>
      </c>
      <c r="L6" s="144">
        <f>ROUNDDOWN(K6/P6,-3)</f>
        <v>0</v>
      </c>
      <c r="M6" s="171"/>
      <c r="N6" s="192"/>
      <c r="O6" s="153"/>
      <c r="P6" s="157">
        <f>IF(M6="",3,IF(AND(M6&lt;0.3,G6="耐震補強"),2,3))</f>
        <v>3</v>
      </c>
    </row>
    <row r="7" spans="1:16" s="59" customFormat="1" ht="28.5" customHeight="1">
      <c r="A7" s="59">
        <v>2</v>
      </c>
      <c r="B7" s="63" t="e">
        <f>VLOOKUP(C7,'(参考)データシート'!$A$3:$B$49,2,FALSE)</f>
        <v>#N/A</v>
      </c>
      <c r="C7" s="150"/>
      <c r="D7" s="64"/>
      <c r="E7" s="64"/>
      <c r="F7" s="64"/>
      <c r="G7" s="201"/>
      <c r="H7" s="145"/>
      <c r="I7" s="145"/>
      <c r="J7" s="144"/>
      <c r="K7" s="145">
        <f>SUM(H7:J7)</f>
        <v>0</v>
      </c>
      <c r="L7" s="144">
        <f>ROUNDDOWN(K7/P7,-3)</f>
        <v>0</v>
      </c>
      <c r="M7" s="172"/>
      <c r="N7" s="193"/>
      <c r="O7" s="154"/>
      <c r="P7" s="157">
        <f aca="true" t="shared" si="0" ref="P7:P20">IF(M7="",3,IF(AND(M7&lt;0.3,G7="耐震補強"),2,3))</f>
        <v>3</v>
      </c>
    </row>
    <row r="8" spans="1:16" s="59" customFormat="1" ht="28.5" customHeight="1">
      <c r="A8" s="59">
        <v>3</v>
      </c>
      <c r="B8" s="63" t="e">
        <f>VLOOKUP(C8,'(参考)データシート'!$A$3:$B$49,2,FALSE)</f>
        <v>#N/A</v>
      </c>
      <c r="C8" s="150"/>
      <c r="D8" s="64"/>
      <c r="E8" s="64"/>
      <c r="F8" s="64"/>
      <c r="G8" s="201"/>
      <c r="H8" s="145"/>
      <c r="I8" s="145"/>
      <c r="J8" s="144"/>
      <c r="K8" s="145">
        <f aca="true" t="shared" si="1" ref="K8:K19">SUM(H8:J8)</f>
        <v>0</v>
      </c>
      <c r="L8" s="144">
        <f aca="true" t="shared" si="2" ref="L8:L20">ROUNDDOWN(K8/P8,-3)</f>
        <v>0</v>
      </c>
      <c r="M8" s="172"/>
      <c r="N8" s="193"/>
      <c r="O8" s="154"/>
      <c r="P8" s="157">
        <f t="shared" si="0"/>
        <v>3</v>
      </c>
    </row>
    <row r="9" spans="1:16" s="59" customFormat="1" ht="28.5" customHeight="1">
      <c r="A9" s="59">
        <v>4</v>
      </c>
      <c r="B9" s="63" t="e">
        <f>VLOOKUP(C9,'(参考)データシート'!$A$3:$B$49,2,FALSE)</f>
        <v>#N/A</v>
      </c>
      <c r="C9" s="150"/>
      <c r="D9" s="65"/>
      <c r="E9" s="64"/>
      <c r="F9" s="64"/>
      <c r="G9" s="201"/>
      <c r="H9" s="145"/>
      <c r="I9" s="145"/>
      <c r="J9" s="144"/>
      <c r="K9" s="145">
        <f t="shared" si="1"/>
        <v>0</v>
      </c>
      <c r="L9" s="144">
        <f t="shared" si="2"/>
        <v>0</v>
      </c>
      <c r="M9" s="172"/>
      <c r="N9" s="193"/>
      <c r="O9" s="154"/>
      <c r="P9" s="157">
        <f t="shared" si="0"/>
        <v>3</v>
      </c>
    </row>
    <row r="10" spans="1:16" s="59" customFormat="1" ht="28.5" customHeight="1">
      <c r="A10" s="59">
        <v>5</v>
      </c>
      <c r="B10" s="63" t="e">
        <f>VLOOKUP(C10,'(参考)データシート'!$A$3:$B$49,2,FALSE)</f>
        <v>#N/A</v>
      </c>
      <c r="C10" s="150"/>
      <c r="D10" s="65"/>
      <c r="E10" s="64"/>
      <c r="F10" s="64"/>
      <c r="G10" s="201"/>
      <c r="H10" s="145"/>
      <c r="I10" s="145"/>
      <c r="J10" s="144"/>
      <c r="K10" s="145">
        <f t="shared" si="1"/>
        <v>0</v>
      </c>
      <c r="L10" s="144">
        <f t="shared" si="2"/>
        <v>0</v>
      </c>
      <c r="M10" s="172"/>
      <c r="N10" s="193"/>
      <c r="O10" s="154"/>
      <c r="P10" s="157">
        <f t="shared" si="0"/>
        <v>3</v>
      </c>
    </row>
    <row r="11" spans="1:16" s="59" customFormat="1" ht="28.5" customHeight="1">
      <c r="A11" s="59">
        <v>6</v>
      </c>
      <c r="B11" s="63" t="e">
        <f>VLOOKUP(C11,'(参考)データシート'!$A$3:$B$49,2,FALSE)</f>
        <v>#N/A</v>
      </c>
      <c r="C11" s="150"/>
      <c r="D11" s="65"/>
      <c r="E11" s="64"/>
      <c r="F11" s="64"/>
      <c r="G11" s="201"/>
      <c r="H11" s="145"/>
      <c r="I11" s="145"/>
      <c r="J11" s="144"/>
      <c r="K11" s="145">
        <f t="shared" si="1"/>
        <v>0</v>
      </c>
      <c r="L11" s="144">
        <f t="shared" si="2"/>
        <v>0</v>
      </c>
      <c r="M11" s="172"/>
      <c r="N11" s="193"/>
      <c r="O11" s="154"/>
      <c r="P11" s="157">
        <f t="shared" si="0"/>
        <v>3</v>
      </c>
    </row>
    <row r="12" spans="1:16" s="59" customFormat="1" ht="28.5" customHeight="1">
      <c r="A12" s="59">
        <v>7</v>
      </c>
      <c r="B12" s="63" t="e">
        <f>VLOOKUP(C12,'(参考)データシート'!$A$3:$B$49,2,FALSE)</f>
        <v>#N/A</v>
      </c>
      <c r="C12" s="150"/>
      <c r="D12" s="65"/>
      <c r="E12" s="64"/>
      <c r="F12" s="64"/>
      <c r="G12" s="201"/>
      <c r="H12" s="145"/>
      <c r="I12" s="145"/>
      <c r="J12" s="144"/>
      <c r="K12" s="145">
        <f t="shared" si="1"/>
        <v>0</v>
      </c>
      <c r="L12" s="144">
        <f t="shared" si="2"/>
        <v>0</v>
      </c>
      <c r="M12" s="172"/>
      <c r="N12" s="193"/>
      <c r="O12" s="154"/>
      <c r="P12" s="157">
        <f t="shared" si="0"/>
        <v>3</v>
      </c>
    </row>
    <row r="13" spans="1:16" s="59" customFormat="1" ht="28.5" customHeight="1">
      <c r="A13" s="59">
        <v>8</v>
      </c>
      <c r="B13" s="63" t="e">
        <f>VLOOKUP(C13,'(参考)データシート'!$A$3:$B$49,2,FALSE)</f>
        <v>#N/A</v>
      </c>
      <c r="C13" s="150"/>
      <c r="D13" s="64"/>
      <c r="E13" s="64"/>
      <c r="F13" s="64"/>
      <c r="G13" s="201"/>
      <c r="H13" s="145"/>
      <c r="I13" s="145"/>
      <c r="J13" s="144"/>
      <c r="K13" s="145">
        <f t="shared" si="1"/>
        <v>0</v>
      </c>
      <c r="L13" s="144">
        <f t="shared" si="2"/>
        <v>0</v>
      </c>
      <c r="M13" s="172"/>
      <c r="N13" s="193"/>
      <c r="O13" s="154"/>
      <c r="P13" s="157">
        <f t="shared" si="0"/>
        <v>3</v>
      </c>
    </row>
    <row r="14" spans="1:16" s="59" customFormat="1" ht="28.5" customHeight="1">
      <c r="A14" s="59">
        <v>9</v>
      </c>
      <c r="B14" s="63" t="e">
        <f>VLOOKUP(C14,'(参考)データシート'!$A$3:$B$49,2,FALSE)</f>
        <v>#N/A</v>
      </c>
      <c r="C14" s="150"/>
      <c r="D14" s="65"/>
      <c r="E14" s="64"/>
      <c r="F14" s="64"/>
      <c r="G14" s="201"/>
      <c r="H14" s="145"/>
      <c r="I14" s="145"/>
      <c r="J14" s="144"/>
      <c r="K14" s="145">
        <f t="shared" si="1"/>
        <v>0</v>
      </c>
      <c r="L14" s="144">
        <f t="shared" si="2"/>
        <v>0</v>
      </c>
      <c r="M14" s="172"/>
      <c r="N14" s="193"/>
      <c r="O14" s="154"/>
      <c r="P14" s="157">
        <f t="shared" si="0"/>
        <v>3</v>
      </c>
    </row>
    <row r="15" spans="1:16" s="59" customFormat="1" ht="28.5" customHeight="1">
      <c r="A15" s="59">
        <v>10</v>
      </c>
      <c r="B15" s="63" t="e">
        <f>VLOOKUP(C15,'(参考)データシート'!$A$3:$B$49,2,FALSE)</f>
        <v>#N/A</v>
      </c>
      <c r="C15" s="150"/>
      <c r="D15" s="65"/>
      <c r="E15" s="64"/>
      <c r="F15" s="64"/>
      <c r="G15" s="201"/>
      <c r="H15" s="145"/>
      <c r="I15" s="145"/>
      <c r="J15" s="144"/>
      <c r="K15" s="145">
        <f t="shared" si="1"/>
        <v>0</v>
      </c>
      <c r="L15" s="144">
        <f t="shared" si="2"/>
        <v>0</v>
      </c>
      <c r="M15" s="172"/>
      <c r="N15" s="193"/>
      <c r="O15" s="154"/>
      <c r="P15" s="157">
        <f t="shared" si="0"/>
        <v>3</v>
      </c>
    </row>
    <row r="16" spans="1:16" s="59" customFormat="1" ht="28.5" customHeight="1">
      <c r="A16" s="59">
        <v>11</v>
      </c>
      <c r="B16" s="63" t="e">
        <f>VLOOKUP(C16,'(参考)データシート'!$A$3:$B$49,2,FALSE)</f>
        <v>#N/A</v>
      </c>
      <c r="C16" s="150"/>
      <c r="D16" s="64"/>
      <c r="E16" s="64"/>
      <c r="F16" s="64"/>
      <c r="G16" s="201"/>
      <c r="H16" s="145"/>
      <c r="I16" s="145"/>
      <c r="J16" s="144"/>
      <c r="K16" s="145">
        <f t="shared" si="1"/>
        <v>0</v>
      </c>
      <c r="L16" s="144">
        <f t="shared" si="2"/>
        <v>0</v>
      </c>
      <c r="M16" s="172"/>
      <c r="N16" s="193"/>
      <c r="O16" s="154"/>
      <c r="P16" s="157">
        <f t="shared" si="0"/>
        <v>3</v>
      </c>
    </row>
    <row r="17" spans="1:16" ht="28.5" customHeight="1">
      <c r="A17" s="59">
        <v>12</v>
      </c>
      <c r="B17" s="63" t="e">
        <f>VLOOKUP(C17,'(参考)データシート'!$A$3:$B$49,2,FALSE)</f>
        <v>#N/A</v>
      </c>
      <c r="C17" s="150"/>
      <c r="D17" s="65"/>
      <c r="E17" s="64"/>
      <c r="F17" s="64"/>
      <c r="G17" s="201"/>
      <c r="H17" s="145"/>
      <c r="I17" s="145"/>
      <c r="J17" s="144"/>
      <c r="K17" s="145">
        <f t="shared" si="1"/>
        <v>0</v>
      </c>
      <c r="L17" s="144">
        <f t="shared" si="2"/>
        <v>0</v>
      </c>
      <c r="M17" s="172"/>
      <c r="N17" s="193"/>
      <c r="O17" s="154"/>
      <c r="P17" s="157">
        <f t="shared" si="0"/>
        <v>3</v>
      </c>
    </row>
    <row r="18" spans="1:16" ht="28.5" customHeight="1">
      <c r="A18" s="59">
        <v>13</v>
      </c>
      <c r="B18" s="63" t="e">
        <f>VLOOKUP(C18,'(参考)データシート'!$A$3:$B$49,2,FALSE)</f>
        <v>#N/A</v>
      </c>
      <c r="C18" s="150"/>
      <c r="D18" s="65"/>
      <c r="E18" s="64"/>
      <c r="F18" s="64"/>
      <c r="G18" s="201"/>
      <c r="H18" s="145"/>
      <c r="I18" s="145"/>
      <c r="J18" s="144"/>
      <c r="K18" s="145">
        <f t="shared" si="1"/>
        <v>0</v>
      </c>
      <c r="L18" s="144">
        <f t="shared" si="2"/>
        <v>0</v>
      </c>
      <c r="M18" s="172"/>
      <c r="N18" s="193"/>
      <c r="O18" s="154"/>
      <c r="P18" s="157">
        <f t="shared" si="0"/>
        <v>3</v>
      </c>
    </row>
    <row r="19" spans="1:16" ht="28.5" customHeight="1">
      <c r="A19" s="59">
        <v>14</v>
      </c>
      <c r="B19" s="63" t="e">
        <f>VLOOKUP(C19,'(参考)データシート'!$A$3:$B$49,2,FALSE)</f>
        <v>#N/A</v>
      </c>
      <c r="C19" s="150"/>
      <c r="D19" s="65"/>
      <c r="E19" s="64"/>
      <c r="F19" s="64"/>
      <c r="G19" s="201"/>
      <c r="H19" s="145"/>
      <c r="I19" s="145"/>
      <c r="J19" s="144"/>
      <c r="K19" s="145">
        <f t="shared" si="1"/>
        <v>0</v>
      </c>
      <c r="L19" s="144">
        <f t="shared" si="2"/>
        <v>0</v>
      </c>
      <c r="M19" s="172"/>
      <c r="N19" s="193"/>
      <c r="O19" s="154"/>
      <c r="P19" s="157">
        <f t="shared" si="0"/>
        <v>3</v>
      </c>
    </row>
    <row r="20" spans="1:16" ht="28.5" customHeight="1" thickBot="1">
      <c r="A20" s="59">
        <v>15</v>
      </c>
      <c r="B20" s="63" t="e">
        <f>VLOOKUP(C20,'(参考)データシート'!$A$3:$B$49,2,FALSE)</f>
        <v>#N/A</v>
      </c>
      <c r="C20" s="151"/>
      <c r="D20" s="66"/>
      <c r="E20" s="66"/>
      <c r="F20" s="66"/>
      <c r="G20" s="202"/>
      <c r="H20" s="146"/>
      <c r="I20" s="146"/>
      <c r="J20" s="146"/>
      <c r="K20" s="146">
        <f>SUM(H20:J20)</f>
        <v>0</v>
      </c>
      <c r="L20" s="146">
        <f t="shared" si="2"/>
        <v>0</v>
      </c>
      <c r="M20" s="173"/>
      <c r="N20" s="194"/>
      <c r="O20" s="155"/>
      <c r="P20" s="157">
        <f t="shared" si="0"/>
        <v>3</v>
      </c>
    </row>
    <row r="21" spans="1:7" ht="16.5" customHeight="1">
      <c r="A21" s="59"/>
      <c r="B21" s="59"/>
      <c r="C21" s="67"/>
      <c r="D21" s="68"/>
      <c r="E21" s="69"/>
      <c r="F21" s="69"/>
      <c r="G21" s="203">
        <f>COUNTA(E6:E20)</f>
        <v>0</v>
      </c>
    </row>
    <row r="22" spans="1:7" ht="12">
      <c r="A22" s="59"/>
      <c r="B22" s="59"/>
      <c r="C22" s="62"/>
      <c r="D22" s="70"/>
      <c r="E22" s="71"/>
      <c r="F22" s="71"/>
      <c r="G22" s="204"/>
    </row>
    <row r="23" spans="1:7" ht="12">
      <c r="A23" s="59"/>
      <c r="B23" s="59"/>
      <c r="C23" s="62" t="s">
        <v>49</v>
      </c>
      <c r="D23" s="72"/>
      <c r="E23" s="73"/>
      <c r="F23" s="73"/>
      <c r="G23" s="204"/>
    </row>
    <row r="24" spans="1:7" ht="13.5">
      <c r="A24" s="59"/>
      <c r="B24" s="59"/>
      <c r="C24" t="s">
        <v>187</v>
      </c>
      <c r="D24" s="75">
        <f>COUNTIF($G$4:G37,C24)</f>
        <v>0</v>
      </c>
      <c r="E24" s="73"/>
      <c r="F24" s="73"/>
      <c r="G24" s="204"/>
    </row>
    <row r="25" spans="1:7" ht="13.5">
      <c r="A25" s="59"/>
      <c r="B25" s="59"/>
      <c r="C25" t="s">
        <v>190</v>
      </c>
      <c r="D25" s="75">
        <f>COUNTIF($G$4:G38,C25)</f>
        <v>0</v>
      </c>
      <c r="E25" s="73"/>
      <c r="F25" s="73"/>
      <c r="G25" s="204"/>
    </row>
    <row r="26" spans="1:7" ht="13.5">
      <c r="A26" s="59"/>
      <c r="B26" s="59"/>
      <c r="C26" t="s">
        <v>193</v>
      </c>
      <c r="D26" s="75">
        <f>COUNTIF($G$4:G39,C26)</f>
        <v>0</v>
      </c>
      <c r="E26" s="73"/>
      <c r="F26" s="73"/>
      <c r="G26" s="204"/>
    </row>
    <row r="27" spans="1:7" ht="13.5">
      <c r="A27" s="59"/>
      <c r="B27" s="59"/>
      <c r="C27" t="s">
        <v>196</v>
      </c>
      <c r="D27" s="75">
        <f>COUNTIF($G$4:G40,C27)</f>
        <v>0</v>
      </c>
      <c r="E27" s="73"/>
      <c r="F27" s="73"/>
      <c r="G27" s="204"/>
    </row>
    <row r="28" spans="1:7" ht="13.5">
      <c r="A28" s="59"/>
      <c r="B28" s="59"/>
      <c r="C28" t="s">
        <v>117</v>
      </c>
      <c r="D28" s="75">
        <f>COUNTIF($G$4:G40,C28)</f>
        <v>0</v>
      </c>
      <c r="E28" s="73"/>
      <c r="F28" s="73"/>
      <c r="G28" s="204"/>
    </row>
    <row r="29" spans="1:7" ht="13.5">
      <c r="A29" s="59"/>
      <c r="B29" s="59"/>
      <c r="C29" t="s">
        <v>201</v>
      </c>
      <c r="D29" s="75">
        <f>COUNTIF($G$4:G40,C29)</f>
        <v>0</v>
      </c>
      <c r="E29" s="73"/>
      <c r="F29" s="73"/>
      <c r="G29" s="204"/>
    </row>
    <row r="30" spans="1:7" ht="13.5">
      <c r="A30" s="59"/>
      <c r="B30" s="59"/>
      <c r="C30" t="s">
        <v>204</v>
      </c>
      <c r="D30" s="75">
        <f>COUNTIF($G$4:G40,C30)</f>
        <v>0</v>
      </c>
      <c r="E30" s="73"/>
      <c r="F30" s="73"/>
      <c r="G30" s="204"/>
    </row>
    <row r="31" spans="1:7" ht="13.5">
      <c r="A31" s="59"/>
      <c r="B31" s="59"/>
      <c r="C31" t="s">
        <v>207</v>
      </c>
      <c r="D31" s="75">
        <f>COUNTIF($G$4:G40,C31)</f>
        <v>0</v>
      </c>
      <c r="E31" s="73"/>
      <c r="F31" s="73"/>
      <c r="G31" s="204"/>
    </row>
    <row r="32" spans="1:7" ht="13.5">
      <c r="A32" s="59"/>
      <c r="B32" s="59"/>
      <c r="C32" t="s">
        <v>119</v>
      </c>
      <c r="D32" s="75">
        <f>COUNTIF($G$4:G40,C32)</f>
        <v>0</v>
      </c>
      <c r="E32" s="73"/>
      <c r="F32" s="73"/>
      <c r="G32" s="204"/>
    </row>
    <row r="33" spans="1:7" ht="13.5">
      <c r="A33" s="59"/>
      <c r="B33" s="59"/>
      <c r="C33" t="s">
        <v>212</v>
      </c>
      <c r="D33" s="75">
        <f>COUNTIF($G$4:G40,C33)</f>
        <v>0</v>
      </c>
      <c r="E33" s="73"/>
      <c r="F33" s="73"/>
      <c r="G33" s="204"/>
    </row>
    <row r="34" spans="1:7" ht="13.5">
      <c r="A34" s="59"/>
      <c r="B34" s="59"/>
      <c r="C34" t="s">
        <v>215</v>
      </c>
      <c r="D34" s="75">
        <f>COUNTIF($G$4:G40,C34)</f>
        <v>0</v>
      </c>
      <c r="E34" s="73"/>
      <c r="F34" s="73"/>
      <c r="G34" s="204"/>
    </row>
    <row r="35" spans="1:7" ht="13.5">
      <c r="A35" s="59"/>
      <c r="B35" s="59"/>
      <c r="C35" t="s">
        <v>218</v>
      </c>
      <c r="D35" s="75">
        <f>COUNTIF($G$4:G40,C35)</f>
        <v>0</v>
      </c>
      <c r="E35" s="73"/>
      <c r="F35" s="73"/>
      <c r="G35" s="204"/>
    </row>
    <row r="36" spans="1:7" ht="13.5">
      <c r="A36" s="59"/>
      <c r="B36" s="59"/>
      <c r="C36" t="s">
        <v>221</v>
      </c>
      <c r="D36" s="75">
        <f>COUNTIF($G$4:G40,C36)</f>
        <v>0</v>
      </c>
      <c r="E36" s="73"/>
      <c r="F36" s="73"/>
      <c r="G36" s="204"/>
    </row>
    <row r="37" spans="1:7" ht="13.5">
      <c r="A37" s="59"/>
      <c r="B37" s="59"/>
      <c r="C37" t="s">
        <v>224</v>
      </c>
      <c r="D37" s="75">
        <f>COUNTIF($G$4:G40,C37)</f>
        <v>0</v>
      </c>
      <c r="E37" s="73"/>
      <c r="F37" s="73"/>
      <c r="G37" s="204"/>
    </row>
    <row r="38" spans="1:7" ht="12">
      <c r="A38" s="59"/>
      <c r="B38" s="59"/>
      <c r="C38" s="74" t="s">
        <v>50</v>
      </c>
      <c r="D38" s="75">
        <f>SUM(D24:D37)</f>
        <v>0</v>
      </c>
      <c r="E38" s="70"/>
      <c r="F38" s="70"/>
      <c r="G38" s="204"/>
    </row>
    <row r="39" spans="1:7" ht="12">
      <c r="A39" s="59"/>
      <c r="B39" s="59"/>
      <c r="C39" s="62"/>
      <c r="D39" s="70"/>
      <c r="E39" s="70"/>
      <c r="F39" s="70"/>
      <c r="G39" s="204"/>
    </row>
    <row r="40" spans="1:7" ht="12">
      <c r="A40" s="59"/>
      <c r="B40" s="59"/>
      <c r="C40" s="62"/>
      <c r="D40" s="70"/>
      <c r="E40" s="70"/>
      <c r="F40" s="70"/>
      <c r="G40" s="204"/>
    </row>
    <row r="41" spans="1:7" ht="12">
      <c r="A41" s="59"/>
      <c r="B41" s="59"/>
      <c r="C41" s="62"/>
      <c r="D41" s="70"/>
      <c r="E41" s="70"/>
      <c r="F41" s="70"/>
      <c r="G41" s="204"/>
    </row>
    <row r="42" spans="1:7" ht="12">
      <c r="A42" s="59"/>
      <c r="B42" s="59"/>
      <c r="C42" s="62"/>
      <c r="D42" s="70"/>
      <c r="E42" s="70"/>
      <c r="F42" s="70"/>
      <c r="G42" s="204"/>
    </row>
    <row r="43" spans="1:7" ht="12">
      <c r="A43" s="59"/>
      <c r="B43" s="59"/>
      <c r="C43" s="62"/>
      <c r="D43" s="70"/>
      <c r="E43" s="70"/>
      <c r="F43" s="70"/>
      <c r="G43" s="204"/>
    </row>
    <row r="44" spans="1:7" ht="12">
      <c r="A44" s="59"/>
      <c r="B44" s="59"/>
      <c r="C44" s="62"/>
      <c r="D44" s="70"/>
      <c r="E44" s="70"/>
      <c r="F44" s="70"/>
      <c r="G44" s="204"/>
    </row>
    <row r="45" spans="1:7" ht="12">
      <c r="A45" s="59"/>
      <c r="B45" s="59"/>
      <c r="C45" s="62"/>
      <c r="D45" s="70"/>
      <c r="E45" s="70"/>
      <c r="F45" s="70"/>
      <c r="G45" s="204"/>
    </row>
    <row r="46" spans="1:7" ht="12">
      <c r="A46" s="59"/>
      <c r="B46" s="59"/>
      <c r="C46" s="62"/>
      <c r="D46" s="70"/>
      <c r="E46" s="70"/>
      <c r="F46" s="70"/>
      <c r="G46" s="204"/>
    </row>
    <row r="47" spans="1:7" ht="12">
      <c r="A47" s="59"/>
      <c r="B47" s="59"/>
      <c r="C47" s="62"/>
      <c r="D47" s="70"/>
      <c r="E47" s="70"/>
      <c r="F47" s="70"/>
      <c r="G47" s="204"/>
    </row>
    <row r="48" spans="1:7" ht="12">
      <c r="A48" s="59"/>
      <c r="B48" s="59"/>
      <c r="C48" s="62"/>
      <c r="D48" s="70"/>
      <c r="E48" s="70"/>
      <c r="F48" s="70"/>
      <c r="G48" s="204"/>
    </row>
    <row r="49" spans="1:7" ht="12">
      <c r="A49" s="59"/>
      <c r="B49" s="59"/>
      <c r="C49" s="62"/>
      <c r="D49" s="70"/>
      <c r="E49" s="70"/>
      <c r="F49" s="70"/>
      <c r="G49" s="204"/>
    </row>
    <row r="50" spans="1:7" ht="12">
      <c r="A50" s="59"/>
      <c r="B50" s="59"/>
      <c r="C50" s="62"/>
      <c r="D50" s="70"/>
      <c r="E50" s="70"/>
      <c r="F50" s="70"/>
      <c r="G50" s="204"/>
    </row>
    <row r="51" spans="1:7" ht="12">
      <c r="A51" s="59"/>
      <c r="B51" s="59"/>
      <c r="C51" s="62"/>
      <c r="D51" s="70"/>
      <c r="E51" s="70"/>
      <c r="F51" s="70"/>
      <c r="G51" s="204"/>
    </row>
    <row r="52" spans="1:7" ht="12">
      <c r="A52" s="59"/>
      <c r="B52" s="59"/>
      <c r="C52" s="62"/>
      <c r="D52" s="70"/>
      <c r="E52" s="70"/>
      <c r="F52" s="70"/>
      <c r="G52" s="204"/>
    </row>
    <row r="53" spans="1:7" ht="12">
      <c r="A53" s="59"/>
      <c r="B53" s="59"/>
      <c r="C53" s="62"/>
      <c r="D53" s="70"/>
      <c r="E53" s="70"/>
      <c r="F53" s="70"/>
      <c r="G53" s="204"/>
    </row>
    <row r="54" spans="1:7" ht="12">
      <c r="A54" s="59"/>
      <c r="B54" s="59"/>
      <c r="C54" s="62"/>
      <c r="D54" s="70"/>
      <c r="E54" s="70"/>
      <c r="F54" s="70"/>
      <c r="G54" s="204"/>
    </row>
    <row r="55" spans="1:7" ht="12">
      <c r="A55" s="59"/>
      <c r="B55" s="59"/>
      <c r="C55" s="62"/>
      <c r="D55" s="70"/>
      <c r="E55" s="70"/>
      <c r="F55" s="70"/>
      <c r="G55" s="204"/>
    </row>
    <row r="56" spans="1:7" ht="12">
      <c r="A56" s="59"/>
      <c r="B56" s="59"/>
      <c r="C56" s="62"/>
      <c r="D56" s="70"/>
      <c r="E56" s="70"/>
      <c r="F56" s="70"/>
      <c r="G56" s="204"/>
    </row>
    <row r="57" spans="1:7" ht="12">
      <c r="A57" s="59"/>
      <c r="B57" s="59"/>
      <c r="C57" s="62"/>
      <c r="D57" s="70"/>
      <c r="E57" s="70"/>
      <c r="F57" s="70"/>
      <c r="G57" s="204"/>
    </row>
    <row r="58" spans="1:7" ht="12">
      <c r="A58" s="59"/>
      <c r="B58" s="59"/>
      <c r="C58" s="62"/>
      <c r="D58" s="70"/>
      <c r="E58" s="70"/>
      <c r="F58" s="70"/>
      <c r="G58" s="204"/>
    </row>
    <row r="59" spans="1:7" ht="12">
      <c r="A59" s="59"/>
      <c r="B59" s="59"/>
      <c r="C59" s="62"/>
      <c r="D59" s="70"/>
      <c r="E59" s="70"/>
      <c r="F59" s="70"/>
      <c r="G59" s="204"/>
    </row>
    <row r="60" spans="1:7" ht="12">
      <c r="A60" s="59"/>
      <c r="B60" s="59"/>
      <c r="C60" s="62"/>
      <c r="D60" s="70"/>
      <c r="E60" s="70"/>
      <c r="F60" s="70"/>
      <c r="G60" s="204"/>
    </row>
    <row r="61" spans="1:7" ht="12">
      <c r="A61" s="59"/>
      <c r="B61" s="59"/>
      <c r="C61" s="62"/>
      <c r="D61" s="70"/>
      <c r="E61" s="70"/>
      <c r="F61" s="70"/>
      <c r="G61" s="204"/>
    </row>
    <row r="62" spans="1:7" ht="12">
      <c r="A62" s="59"/>
      <c r="B62" s="59"/>
      <c r="C62" s="62"/>
      <c r="D62" s="70"/>
      <c r="E62" s="70"/>
      <c r="F62" s="70"/>
      <c r="G62" s="204"/>
    </row>
    <row r="63" spans="1:7" ht="12">
      <c r="A63" s="59"/>
      <c r="B63" s="59"/>
      <c r="C63" s="62"/>
      <c r="D63" s="70"/>
      <c r="E63" s="70"/>
      <c r="F63" s="70"/>
      <c r="G63" s="204"/>
    </row>
    <row r="64" spans="1:7" ht="12">
      <c r="A64" s="59"/>
      <c r="B64" s="59"/>
      <c r="C64" s="62"/>
      <c r="D64" s="70"/>
      <c r="E64" s="70"/>
      <c r="F64" s="70"/>
      <c r="G64" s="204"/>
    </row>
    <row r="65" spans="1:7" ht="12">
      <c r="A65" s="59"/>
      <c r="B65" s="59"/>
      <c r="C65" s="62"/>
      <c r="D65" s="70"/>
      <c r="E65" s="70"/>
      <c r="F65" s="70"/>
      <c r="G65" s="204"/>
    </row>
    <row r="66" spans="1:7" ht="12">
      <c r="A66" s="59"/>
      <c r="B66" s="59"/>
      <c r="C66" s="62"/>
      <c r="D66" s="70"/>
      <c r="E66" s="70"/>
      <c r="F66" s="70"/>
      <c r="G66" s="204"/>
    </row>
    <row r="67" spans="1:7" ht="12">
      <c r="A67" s="59"/>
      <c r="B67" s="59"/>
      <c r="C67" s="62"/>
      <c r="D67" s="70"/>
      <c r="E67" s="70"/>
      <c r="F67" s="70"/>
      <c r="G67" s="204"/>
    </row>
    <row r="68" spans="1:7" ht="12">
      <c r="A68" s="59"/>
      <c r="B68" s="59"/>
      <c r="C68" s="62"/>
      <c r="D68" s="70"/>
      <c r="E68" s="70"/>
      <c r="F68" s="70"/>
      <c r="G68" s="204"/>
    </row>
    <row r="69" spans="1:7" ht="12">
      <c r="A69" s="59"/>
      <c r="B69" s="59"/>
      <c r="C69" s="62"/>
      <c r="D69" s="70"/>
      <c r="E69" s="70"/>
      <c r="F69" s="70"/>
      <c r="G69" s="204"/>
    </row>
    <row r="70" spans="1:7" ht="12">
      <c r="A70" s="59"/>
      <c r="B70" s="59"/>
      <c r="C70" s="62"/>
      <c r="D70" s="70"/>
      <c r="E70" s="70"/>
      <c r="F70" s="70"/>
      <c r="G70" s="204"/>
    </row>
    <row r="71" spans="1:7" ht="12">
      <c r="A71" s="59"/>
      <c r="B71" s="59"/>
      <c r="C71" s="62"/>
      <c r="D71" s="70"/>
      <c r="E71" s="70"/>
      <c r="F71" s="70"/>
      <c r="G71" s="204"/>
    </row>
    <row r="72" spans="1:7" ht="12">
      <c r="A72" s="59"/>
      <c r="B72" s="59"/>
      <c r="C72" s="62"/>
      <c r="D72" s="70"/>
      <c r="E72" s="70"/>
      <c r="F72" s="70"/>
      <c r="G72" s="204"/>
    </row>
    <row r="73" spans="3:16" s="59" customFormat="1" ht="12">
      <c r="C73" s="62"/>
      <c r="D73" s="70"/>
      <c r="E73" s="70"/>
      <c r="F73" s="70"/>
      <c r="G73" s="204"/>
      <c r="M73" s="156"/>
      <c r="N73" s="156"/>
      <c r="O73" s="156"/>
      <c r="P73" s="158"/>
    </row>
    <row r="74" spans="3:16" s="59" customFormat="1" ht="12">
      <c r="C74" s="62"/>
      <c r="D74" s="70"/>
      <c r="E74" s="70"/>
      <c r="F74" s="70"/>
      <c r="G74" s="204"/>
      <c r="M74" s="156"/>
      <c r="N74" s="156"/>
      <c r="O74" s="156"/>
      <c r="P74" s="158"/>
    </row>
    <row r="75" spans="3:16" s="59" customFormat="1" ht="12">
      <c r="C75" s="62"/>
      <c r="D75" s="70"/>
      <c r="E75" s="70"/>
      <c r="F75" s="70"/>
      <c r="G75" s="204"/>
      <c r="M75" s="156"/>
      <c r="N75" s="156"/>
      <c r="O75" s="156"/>
      <c r="P75" s="158"/>
    </row>
    <row r="76" spans="3:16" s="59" customFormat="1" ht="12">
      <c r="C76" s="62"/>
      <c r="D76" s="70"/>
      <c r="E76" s="70"/>
      <c r="F76" s="70"/>
      <c r="G76" s="204"/>
      <c r="M76" s="156"/>
      <c r="N76" s="156"/>
      <c r="O76" s="156"/>
      <c r="P76" s="158"/>
    </row>
    <row r="77" spans="3:16" s="59" customFormat="1" ht="12">
      <c r="C77" s="62"/>
      <c r="D77" s="70"/>
      <c r="E77" s="70"/>
      <c r="F77" s="70"/>
      <c r="G77" s="204"/>
      <c r="M77" s="156"/>
      <c r="N77" s="156"/>
      <c r="O77" s="156"/>
      <c r="P77" s="158"/>
    </row>
    <row r="78" spans="3:16" s="59" customFormat="1" ht="12">
      <c r="C78" s="62"/>
      <c r="D78" s="70"/>
      <c r="E78" s="70"/>
      <c r="F78" s="70"/>
      <c r="G78" s="204"/>
      <c r="M78" s="156"/>
      <c r="N78" s="156"/>
      <c r="O78" s="156"/>
      <c r="P78" s="158"/>
    </row>
    <row r="79" spans="3:16" s="59" customFormat="1" ht="12">
      <c r="C79" s="62"/>
      <c r="D79" s="70"/>
      <c r="E79" s="70"/>
      <c r="F79" s="70"/>
      <c r="G79" s="204"/>
      <c r="M79" s="156"/>
      <c r="N79" s="156"/>
      <c r="O79" s="156"/>
      <c r="P79" s="158"/>
    </row>
    <row r="80" spans="3:16" s="59" customFormat="1" ht="12">
      <c r="C80" s="62"/>
      <c r="D80" s="70"/>
      <c r="E80" s="70"/>
      <c r="F80" s="70"/>
      <c r="G80" s="204"/>
      <c r="M80" s="156"/>
      <c r="N80" s="156"/>
      <c r="O80" s="156"/>
      <c r="P80" s="158"/>
    </row>
    <row r="81" spans="3:4" ht="12">
      <c r="C81" s="62"/>
      <c r="D81" s="70"/>
    </row>
    <row r="82" spans="3:4" ht="12">
      <c r="C82" s="62"/>
      <c r="D82" s="70"/>
    </row>
  </sheetData>
  <sheetProtection/>
  <mergeCells count="11">
    <mergeCell ref="C2:O2"/>
    <mergeCell ref="N1:O1"/>
    <mergeCell ref="E4:E5"/>
    <mergeCell ref="D4:D5"/>
    <mergeCell ref="C4:C5"/>
    <mergeCell ref="G4:G5"/>
    <mergeCell ref="F4:F5"/>
    <mergeCell ref="H4:K4"/>
    <mergeCell ref="L4:L5"/>
    <mergeCell ref="M4:N4"/>
    <mergeCell ref="O4:O5"/>
  </mergeCells>
  <dataValidations count="1">
    <dataValidation type="list" allowBlank="1" showInputMessage="1" showErrorMessage="1" sqref="G6:G20">
      <formula1>$C$24:$C$37</formula1>
    </dataValidation>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74" r:id="rId3"/>
  <headerFooter alignWithMargins="0">
    <oddFooter>&amp;R&amp;6 2016/９/1ver</oddFooter>
  </headerFooter>
  <legacyDrawing r:id="rId2"/>
</worksheet>
</file>

<file path=xl/worksheets/sheet10.xml><?xml version="1.0" encoding="utf-8"?>
<worksheet xmlns="http://schemas.openxmlformats.org/spreadsheetml/2006/main" xmlns:r="http://schemas.openxmlformats.org/officeDocument/2006/relationships">
  <sheetPr>
    <tabColor indexed="34"/>
    <pageSetUpPr fitToPage="1"/>
  </sheetPr>
  <dimension ref="A1:J51"/>
  <sheetViews>
    <sheetView view="pageBreakPreview" zoomScale="70" zoomScaleNormal="75" zoomScaleSheetLayoutView="70" zoomScalePageLayoutView="0" workbookViewId="0" topLeftCell="A1">
      <selection activeCell="G12" sqref="G12"/>
    </sheetView>
  </sheetViews>
  <sheetFormatPr defaultColWidth="9.00390625" defaultRowHeight="13.5"/>
  <cols>
    <col min="1" max="2" width="4.50390625" style="23" customWidth="1"/>
    <col min="3" max="4" width="26.875" style="23" customWidth="1"/>
    <col min="5" max="5" width="25.375" style="23" customWidth="1"/>
    <col min="6" max="6" width="28.625" style="23" bestFit="1" customWidth="1"/>
    <col min="7" max="7" width="22.50390625" style="129" customWidth="1"/>
    <col min="8" max="16384" width="9.00390625" style="23" customWidth="1"/>
  </cols>
  <sheetData>
    <row r="1" spans="5:10" ht="18.75">
      <c r="E1" s="24"/>
      <c r="F1" s="24"/>
      <c r="G1" s="130" t="s">
        <v>301</v>
      </c>
      <c r="H1" s="24"/>
      <c r="I1" s="24"/>
      <c r="J1" s="24"/>
    </row>
    <row r="2" spans="1:10" ht="18.75">
      <c r="A2" s="325" t="s">
        <v>302</v>
      </c>
      <c r="B2" s="325"/>
      <c r="C2" s="325"/>
      <c r="D2" s="325"/>
      <c r="E2" s="325"/>
      <c r="F2" s="325"/>
      <c r="G2" s="325"/>
      <c r="H2" s="24"/>
      <c r="I2" s="24"/>
      <c r="J2" s="24"/>
    </row>
    <row r="3" spans="1:7" ht="14.25" thickBot="1">
      <c r="A3" s="29"/>
      <c r="B3" s="29"/>
      <c r="C3" s="29"/>
      <c r="D3" s="29"/>
      <c r="F3" s="25"/>
      <c r="G3" s="126"/>
    </row>
    <row r="4" spans="1:7" ht="25.5" customHeight="1">
      <c r="A4" s="350" t="s">
        <v>13</v>
      </c>
      <c r="B4" s="320" t="s">
        <v>27</v>
      </c>
      <c r="C4" s="321"/>
      <c r="D4" s="321"/>
      <c r="E4" s="322"/>
      <c r="F4" s="51" t="s">
        <v>31</v>
      </c>
      <c r="G4" s="127" t="s">
        <v>280</v>
      </c>
    </row>
    <row r="5" spans="1:7" ht="25.5" customHeight="1">
      <c r="A5" s="286"/>
      <c r="B5" s="352" t="s">
        <v>51</v>
      </c>
      <c r="C5" s="305"/>
      <c r="D5" s="306"/>
      <c r="E5" s="307"/>
      <c r="F5" s="123"/>
      <c r="G5" s="134"/>
    </row>
    <row r="6" spans="1:7" ht="25.5" customHeight="1">
      <c r="A6" s="286"/>
      <c r="B6" s="353"/>
      <c r="C6" s="290"/>
      <c r="D6" s="292"/>
      <c r="E6" s="291"/>
      <c r="F6" s="124"/>
      <c r="G6" s="135"/>
    </row>
    <row r="7" spans="1:7" ht="25.5" customHeight="1">
      <c r="A7" s="286"/>
      <c r="B7" s="353"/>
      <c r="C7" s="290"/>
      <c r="D7" s="292"/>
      <c r="E7" s="291"/>
      <c r="F7" s="124"/>
      <c r="G7" s="135"/>
    </row>
    <row r="8" spans="1:7" ht="25.5" customHeight="1">
      <c r="A8" s="286"/>
      <c r="B8" s="353"/>
      <c r="C8" s="290"/>
      <c r="D8" s="292"/>
      <c r="E8" s="291"/>
      <c r="F8" s="124"/>
      <c r="G8" s="135"/>
    </row>
    <row r="9" spans="1:7" ht="25.5" customHeight="1">
      <c r="A9" s="286"/>
      <c r="B9" s="354"/>
      <c r="C9" s="26"/>
      <c r="D9" s="27"/>
      <c r="E9" s="297" t="s">
        <v>290</v>
      </c>
      <c r="F9" s="298"/>
      <c r="G9" s="136">
        <f>SUM(G5:G8)</f>
        <v>0</v>
      </c>
    </row>
    <row r="10" spans="1:7" ht="25.5" customHeight="1">
      <c r="A10" s="286"/>
      <c r="B10" s="355" t="s">
        <v>55</v>
      </c>
      <c r="C10" s="290"/>
      <c r="D10" s="292"/>
      <c r="E10" s="291"/>
      <c r="F10" s="124"/>
      <c r="G10" s="137"/>
    </row>
    <row r="11" spans="1:7" ht="25.5" customHeight="1">
      <c r="A11" s="286"/>
      <c r="B11" s="353"/>
      <c r="C11" s="290"/>
      <c r="D11" s="292"/>
      <c r="E11" s="291"/>
      <c r="F11" s="124"/>
      <c r="G11" s="135"/>
    </row>
    <row r="12" spans="1:7" ht="25.5" customHeight="1">
      <c r="A12" s="286"/>
      <c r="B12" s="353"/>
      <c r="C12" s="290"/>
      <c r="D12" s="292"/>
      <c r="E12" s="291"/>
      <c r="F12" s="124"/>
      <c r="G12" s="135"/>
    </row>
    <row r="13" spans="1:7" ht="25.5" customHeight="1">
      <c r="A13" s="286"/>
      <c r="B13" s="353"/>
      <c r="C13" s="290"/>
      <c r="D13" s="292"/>
      <c r="E13" s="291"/>
      <c r="F13" s="124"/>
      <c r="G13" s="135"/>
    </row>
    <row r="14" spans="1:7" ht="25.5" customHeight="1" thickBot="1">
      <c r="A14" s="286"/>
      <c r="B14" s="356"/>
      <c r="C14" s="28"/>
      <c r="D14" s="29"/>
      <c r="E14" s="293" t="s">
        <v>291</v>
      </c>
      <c r="F14" s="294"/>
      <c r="G14" s="135">
        <f>SUM(G10:G13)</f>
        <v>0</v>
      </c>
    </row>
    <row r="15" spans="1:7" ht="25.5" customHeight="1" thickBot="1">
      <c r="A15" s="357"/>
      <c r="B15" s="112"/>
      <c r="C15" s="30"/>
      <c r="D15" s="30"/>
      <c r="E15" s="31"/>
      <c r="F15" s="32" t="s">
        <v>292</v>
      </c>
      <c r="G15" s="138">
        <f>G9+G14</f>
        <v>0</v>
      </c>
    </row>
    <row r="16" spans="1:7" ht="25.5" customHeight="1">
      <c r="A16" s="287" t="s">
        <v>12</v>
      </c>
      <c r="B16" s="363" t="s">
        <v>4</v>
      </c>
      <c r="C16" s="364"/>
      <c r="D16" s="295" t="s">
        <v>28</v>
      </c>
      <c r="E16" s="296"/>
      <c r="F16" s="33" t="s">
        <v>30</v>
      </c>
      <c r="G16" s="34" t="s">
        <v>280</v>
      </c>
    </row>
    <row r="17" spans="1:7" ht="25.5" customHeight="1">
      <c r="A17" s="288"/>
      <c r="B17" s="352" t="s">
        <v>51</v>
      </c>
      <c r="C17" s="113"/>
      <c r="D17" s="290"/>
      <c r="E17" s="291"/>
      <c r="F17" s="35"/>
      <c r="G17" s="134"/>
    </row>
    <row r="18" spans="1:7" ht="25.5" customHeight="1">
      <c r="A18" s="288"/>
      <c r="B18" s="353"/>
      <c r="C18" s="36"/>
      <c r="D18" s="290"/>
      <c r="E18" s="291"/>
      <c r="F18" s="37"/>
      <c r="G18" s="139"/>
    </row>
    <row r="19" spans="1:7" ht="25.5" customHeight="1">
      <c r="A19" s="288"/>
      <c r="B19" s="353"/>
      <c r="C19" s="36"/>
      <c r="D19" s="290"/>
      <c r="E19" s="291"/>
      <c r="F19" s="37"/>
      <c r="G19" s="139"/>
    </row>
    <row r="20" spans="1:7" ht="25.5" customHeight="1">
      <c r="A20" s="288"/>
      <c r="B20" s="353"/>
      <c r="C20" s="36"/>
      <c r="D20" s="290"/>
      <c r="E20" s="291"/>
      <c r="F20" s="37"/>
      <c r="G20" s="139"/>
    </row>
    <row r="21" spans="1:7" ht="25.5" customHeight="1">
      <c r="A21" s="288"/>
      <c r="B21" s="353"/>
      <c r="C21" s="36"/>
      <c r="D21" s="290"/>
      <c r="E21" s="291"/>
      <c r="F21" s="37"/>
      <c r="G21" s="139"/>
    </row>
    <row r="22" spans="1:7" ht="25.5" customHeight="1">
      <c r="A22" s="288"/>
      <c r="B22" s="353"/>
      <c r="C22" s="36"/>
      <c r="D22" s="290"/>
      <c r="E22" s="291"/>
      <c r="F22" s="37"/>
      <c r="G22" s="135"/>
    </row>
    <row r="23" spans="1:7" ht="25.5" customHeight="1">
      <c r="A23" s="288"/>
      <c r="B23" s="353"/>
      <c r="C23" s="36"/>
      <c r="D23" s="290"/>
      <c r="E23" s="291"/>
      <c r="F23" s="37"/>
      <c r="G23" s="135"/>
    </row>
    <row r="24" spans="1:7" ht="25.5" customHeight="1">
      <c r="A24" s="288"/>
      <c r="B24" s="353"/>
      <c r="C24" s="36"/>
      <c r="D24" s="290"/>
      <c r="E24" s="291"/>
      <c r="F24" s="37"/>
      <c r="G24" s="135"/>
    </row>
    <row r="25" spans="1:7" ht="25.5" customHeight="1">
      <c r="A25" s="288"/>
      <c r="B25" s="353"/>
      <c r="C25" s="38"/>
      <c r="D25" s="290"/>
      <c r="E25" s="291"/>
      <c r="F25" s="37"/>
      <c r="G25" s="135"/>
    </row>
    <row r="26" spans="1:7" ht="25.5" customHeight="1">
      <c r="A26" s="288"/>
      <c r="B26" s="354"/>
      <c r="C26" s="26"/>
      <c r="D26" s="26"/>
      <c r="E26" s="297" t="s">
        <v>293</v>
      </c>
      <c r="F26" s="298"/>
      <c r="G26" s="136">
        <f>SUM(G17:G25)</f>
        <v>0</v>
      </c>
    </row>
    <row r="27" spans="1:7" ht="25.5" customHeight="1">
      <c r="A27" s="288"/>
      <c r="B27" s="353" t="s">
        <v>55</v>
      </c>
      <c r="C27" s="36"/>
      <c r="D27" s="313"/>
      <c r="E27" s="314"/>
      <c r="F27" s="39"/>
      <c r="G27" s="135"/>
    </row>
    <row r="28" spans="1:7" ht="25.5" customHeight="1">
      <c r="A28" s="288"/>
      <c r="B28" s="353"/>
      <c r="C28" s="36"/>
      <c r="D28" s="290"/>
      <c r="E28" s="291"/>
      <c r="F28" s="37"/>
      <c r="G28" s="135"/>
    </row>
    <row r="29" spans="1:7" ht="25.5" customHeight="1">
      <c r="A29" s="288"/>
      <c r="B29" s="353"/>
      <c r="C29" s="36"/>
      <c r="D29" s="290"/>
      <c r="E29" s="291"/>
      <c r="F29" s="37"/>
      <c r="G29" s="135"/>
    </row>
    <row r="30" spans="1:7" ht="25.5" customHeight="1">
      <c r="A30" s="288"/>
      <c r="B30" s="353"/>
      <c r="C30" s="36"/>
      <c r="D30" s="290"/>
      <c r="E30" s="291"/>
      <c r="F30" s="37"/>
      <c r="G30" s="135"/>
    </row>
    <row r="31" spans="1:7" ht="25.5" customHeight="1">
      <c r="A31" s="288"/>
      <c r="B31" s="353"/>
      <c r="C31" s="36"/>
      <c r="D31" s="290"/>
      <c r="E31" s="291"/>
      <c r="F31" s="37"/>
      <c r="G31" s="135"/>
    </row>
    <row r="32" spans="1:7" ht="25.5" customHeight="1">
      <c r="A32" s="288"/>
      <c r="B32" s="353"/>
      <c r="C32" s="38"/>
      <c r="D32" s="290"/>
      <c r="E32" s="291"/>
      <c r="F32" s="37"/>
      <c r="G32" s="135"/>
    </row>
    <row r="33" spans="1:7" ht="25.5" customHeight="1" thickBot="1">
      <c r="A33" s="288"/>
      <c r="B33" s="356"/>
      <c r="C33" s="40"/>
      <c r="D33" s="40"/>
      <c r="E33" s="293" t="s">
        <v>294</v>
      </c>
      <c r="F33" s="312"/>
      <c r="G33" s="140">
        <f>SUM(G27:G32)</f>
        <v>0</v>
      </c>
    </row>
    <row r="34" spans="1:7" ht="25.5" customHeight="1" thickBot="1">
      <c r="A34" s="358"/>
      <c r="B34" s="112"/>
      <c r="C34" s="30"/>
      <c r="D34" s="30"/>
      <c r="E34" s="30"/>
      <c r="F34" s="32" t="s">
        <v>295</v>
      </c>
      <c r="G34" s="141">
        <f>G26+G33</f>
        <v>0</v>
      </c>
    </row>
    <row r="35" spans="1:7" ht="25.5" customHeight="1">
      <c r="A35" s="287" t="s">
        <v>303</v>
      </c>
      <c r="B35" s="365" t="s">
        <v>304</v>
      </c>
      <c r="C35" s="366"/>
      <c r="D35" s="299" t="s">
        <v>305</v>
      </c>
      <c r="E35" s="296"/>
      <c r="F35" s="41" t="s">
        <v>31</v>
      </c>
      <c r="G35" s="42" t="s">
        <v>280</v>
      </c>
    </row>
    <row r="36" spans="1:7" ht="25.5" customHeight="1">
      <c r="A36" s="288"/>
      <c r="B36" s="353" t="s">
        <v>51</v>
      </c>
      <c r="C36" s="207"/>
      <c r="D36" s="367"/>
      <c r="E36" s="368"/>
      <c r="F36" s="208"/>
      <c r="G36" s="209"/>
    </row>
    <row r="37" spans="1:7" ht="25.5" customHeight="1">
      <c r="A37" s="288"/>
      <c r="B37" s="353"/>
      <c r="C37" s="210"/>
      <c r="D37" s="369"/>
      <c r="E37" s="370"/>
      <c r="F37" s="211"/>
      <c r="G37" s="212"/>
    </row>
    <row r="38" spans="1:7" ht="25.5" customHeight="1">
      <c r="A38" s="288"/>
      <c r="B38" s="353"/>
      <c r="C38" s="210"/>
      <c r="D38" s="369"/>
      <c r="E38" s="370"/>
      <c r="F38" s="211"/>
      <c r="G38" s="212"/>
    </row>
    <row r="39" spans="1:7" ht="25.5" customHeight="1">
      <c r="A39" s="288"/>
      <c r="B39" s="353"/>
      <c r="C39" s="210"/>
      <c r="D39" s="369"/>
      <c r="E39" s="370"/>
      <c r="F39" s="211"/>
      <c r="G39" s="212"/>
    </row>
    <row r="40" spans="1:7" ht="25.5" customHeight="1">
      <c r="A40" s="288"/>
      <c r="B40" s="353"/>
      <c r="C40" s="210"/>
      <c r="D40" s="369"/>
      <c r="E40" s="370"/>
      <c r="F40" s="211"/>
      <c r="G40" s="212"/>
    </row>
    <row r="41" spans="1:7" ht="25.5" customHeight="1">
      <c r="A41" s="288"/>
      <c r="B41" s="353"/>
      <c r="C41" s="26"/>
      <c r="D41" s="26"/>
      <c r="E41" s="297" t="s">
        <v>306</v>
      </c>
      <c r="F41" s="371"/>
      <c r="G41" s="136">
        <f>SUM(G36:G40)</f>
        <v>0</v>
      </c>
    </row>
    <row r="42" spans="1:7" ht="25.5" customHeight="1">
      <c r="A42" s="288"/>
      <c r="B42" s="355" t="s">
        <v>55</v>
      </c>
      <c r="C42" s="213"/>
      <c r="D42" s="369"/>
      <c r="E42" s="370"/>
      <c r="F42" s="214"/>
      <c r="G42" s="142"/>
    </row>
    <row r="43" spans="1:7" ht="25.5" customHeight="1">
      <c r="A43" s="288"/>
      <c r="B43" s="353"/>
      <c r="C43" s="28"/>
      <c r="D43" s="369"/>
      <c r="E43" s="370"/>
      <c r="F43" s="214"/>
      <c r="G43" s="142"/>
    </row>
    <row r="44" spans="1:7" ht="25.5" customHeight="1">
      <c r="A44" s="288"/>
      <c r="B44" s="353"/>
      <c r="C44" s="211"/>
      <c r="D44" s="369"/>
      <c r="E44" s="370"/>
      <c r="F44" s="211"/>
      <c r="G44" s="215"/>
    </row>
    <row r="45" spans="1:7" ht="25.5" customHeight="1">
      <c r="A45" s="288"/>
      <c r="B45" s="353"/>
      <c r="C45" s="38"/>
      <c r="D45" s="369"/>
      <c r="E45" s="370"/>
      <c r="F45" s="124"/>
      <c r="G45" s="135"/>
    </row>
    <row r="46" spans="1:7" ht="25.5" customHeight="1">
      <c r="A46" s="288"/>
      <c r="B46" s="353"/>
      <c r="C46" s="28"/>
      <c r="D46" s="369"/>
      <c r="E46" s="370"/>
      <c r="F46" s="124"/>
      <c r="G46" s="135"/>
    </row>
    <row r="47" spans="1:7" ht="25.5" customHeight="1" thickBot="1">
      <c r="A47" s="288"/>
      <c r="B47" s="356"/>
      <c r="C47" s="40"/>
      <c r="D47" s="40"/>
      <c r="E47" s="293" t="s">
        <v>307</v>
      </c>
      <c r="F47" s="372"/>
      <c r="G47" s="135">
        <f>SUM(G42:G46)</f>
        <v>0</v>
      </c>
    </row>
    <row r="48" spans="1:7" ht="25.5" customHeight="1" thickBot="1">
      <c r="A48" s="358"/>
      <c r="B48" s="112"/>
      <c r="C48" s="30"/>
      <c r="D48" s="30"/>
      <c r="E48" s="31"/>
      <c r="F48" s="32" t="s">
        <v>308</v>
      </c>
      <c r="G48" s="141">
        <f>G41+G47</f>
        <v>0</v>
      </c>
    </row>
    <row r="49" spans="1:7" ht="25.5" customHeight="1" thickBot="1">
      <c r="A49" s="359"/>
      <c r="B49" s="315"/>
      <c r="C49" s="316"/>
      <c r="D49" s="317"/>
      <c r="E49" s="43"/>
      <c r="F49" s="44" t="s">
        <v>146</v>
      </c>
      <c r="G49" s="143">
        <f>G15+G34+G48</f>
        <v>0</v>
      </c>
    </row>
    <row r="50" spans="3:7" ht="25.5" customHeight="1">
      <c r="C50" s="29"/>
      <c r="D50" s="29"/>
      <c r="E50" s="29"/>
      <c r="F50" s="29"/>
      <c r="G50" s="128"/>
    </row>
    <row r="51" spans="3:7" ht="13.5">
      <c r="C51" s="29"/>
      <c r="D51" s="29"/>
      <c r="E51" s="29"/>
      <c r="F51" s="29"/>
      <c r="G51" s="128"/>
    </row>
  </sheetData>
  <sheetProtection/>
  <mergeCells count="55">
    <mergeCell ref="A49:D49"/>
    <mergeCell ref="E41:F41"/>
    <mergeCell ref="B42:B47"/>
    <mergeCell ref="D42:E42"/>
    <mergeCell ref="D43:E43"/>
    <mergeCell ref="D44:E44"/>
    <mergeCell ref="D45:E45"/>
    <mergeCell ref="D46:E46"/>
    <mergeCell ref="E47:F47"/>
    <mergeCell ref="E33:F33"/>
    <mergeCell ref="A35:A48"/>
    <mergeCell ref="B35:C35"/>
    <mergeCell ref="D35:E35"/>
    <mergeCell ref="B36:B41"/>
    <mergeCell ref="D36:E36"/>
    <mergeCell ref="D37:E37"/>
    <mergeCell ref="D38:E38"/>
    <mergeCell ref="D39:E39"/>
    <mergeCell ref="D40:E40"/>
    <mergeCell ref="D24:E24"/>
    <mergeCell ref="D25:E25"/>
    <mergeCell ref="E26:F26"/>
    <mergeCell ref="B27:B33"/>
    <mergeCell ref="D27:E27"/>
    <mergeCell ref="D28:E28"/>
    <mergeCell ref="D29:E29"/>
    <mergeCell ref="D30:E30"/>
    <mergeCell ref="D31:E31"/>
    <mergeCell ref="D32:E32"/>
    <mergeCell ref="D18:E18"/>
    <mergeCell ref="D19:E19"/>
    <mergeCell ref="D20:E20"/>
    <mergeCell ref="D21:E21"/>
    <mergeCell ref="D22:E22"/>
    <mergeCell ref="D23:E23"/>
    <mergeCell ref="C10:E10"/>
    <mergeCell ref="C11:E11"/>
    <mergeCell ref="C12:E12"/>
    <mergeCell ref="C13:E13"/>
    <mergeCell ref="E14:F14"/>
    <mergeCell ref="A16:A34"/>
    <mergeCell ref="B16:C16"/>
    <mergeCell ref="D16:E16"/>
    <mergeCell ref="B17:B26"/>
    <mergeCell ref="D17:E17"/>
    <mergeCell ref="A2:G2"/>
    <mergeCell ref="A4:A15"/>
    <mergeCell ref="B4:E4"/>
    <mergeCell ref="B5:B9"/>
    <mergeCell ref="C5:E5"/>
    <mergeCell ref="C6:E6"/>
    <mergeCell ref="C7:E7"/>
    <mergeCell ref="C8:E8"/>
    <mergeCell ref="E9:F9"/>
    <mergeCell ref="B10:B1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5" r:id="rId1"/>
  <headerFooter alignWithMargins="0">
    <oddFooter>&amp;R&amp;6 2016/９/1ver</oddFooter>
  </headerFooter>
</worksheet>
</file>

<file path=xl/worksheets/sheet11.xml><?xml version="1.0" encoding="utf-8"?>
<worksheet xmlns="http://schemas.openxmlformats.org/spreadsheetml/2006/main" xmlns:r="http://schemas.openxmlformats.org/officeDocument/2006/relationships">
  <sheetPr>
    <tabColor indexed="35"/>
    <pageSetUpPr fitToPage="1"/>
  </sheetPr>
  <dimension ref="A1:K19"/>
  <sheetViews>
    <sheetView view="pageBreakPreview" zoomScale="60" zoomScalePageLayoutView="0" workbookViewId="0" topLeftCell="A1">
      <selection activeCell="E12" sqref="E12:G12"/>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253" t="s">
        <v>90</v>
      </c>
      <c r="J1" s="253"/>
    </row>
    <row r="3" spans="1:10" ht="18.75">
      <c r="A3" s="256" t="s">
        <v>310</v>
      </c>
      <c r="B3" s="256"/>
      <c r="C3" s="256"/>
      <c r="D3" s="256"/>
      <c r="E3" s="256"/>
      <c r="F3" s="256"/>
      <c r="G3" s="256"/>
      <c r="H3" s="256"/>
      <c r="I3" s="256"/>
      <c r="J3" s="256"/>
    </row>
    <row r="4" spans="1:10" s="82" customFormat="1" ht="14.25" thickBot="1">
      <c r="A4" s="81"/>
      <c r="B4" s="81"/>
      <c r="C4" s="81"/>
      <c r="D4" s="81"/>
      <c r="E4" s="81"/>
      <c r="F4" s="81"/>
      <c r="G4" s="81"/>
      <c r="H4" s="81"/>
      <c r="I4" s="81"/>
      <c r="J4" s="81"/>
    </row>
    <row r="5" spans="1:10" ht="14.25" thickBot="1">
      <c r="A5" s="216" t="s">
        <v>93</v>
      </c>
      <c r="B5" s="268"/>
      <c r="C5" s="269"/>
      <c r="F5" s="254" t="s">
        <v>61</v>
      </c>
      <c r="G5" s="254"/>
      <c r="H5" s="80"/>
      <c r="I5" s="255"/>
      <c r="J5" s="255"/>
    </row>
    <row r="6" spans="1:10" ht="37.5" customHeight="1">
      <c r="A6" s="84" t="s">
        <v>1</v>
      </c>
      <c r="B6" s="257"/>
      <c r="C6" s="258"/>
      <c r="D6" s="258"/>
      <c r="E6" s="259"/>
      <c r="F6" s="85" t="s">
        <v>24</v>
      </c>
      <c r="G6" s="263"/>
      <c r="H6" s="263"/>
      <c r="I6" s="263"/>
      <c r="J6" s="264"/>
    </row>
    <row r="7" spans="1:10" ht="37.5" customHeight="1" thickBot="1">
      <c r="A7" s="125" t="s">
        <v>8</v>
      </c>
      <c r="B7" s="265"/>
      <c r="C7" s="266"/>
      <c r="D7" s="266"/>
      <c r="E7" s="266"/>
      <c r="F7" s="266"/>
      <c r="G7" s="266"/>
      <c r="H7" s="266"/>
      <c r="I7" s="266"/>
      <c r="J7" s="267"/>
    </row>
    <row r="8" spans="1:10" ht="37.5" customHeight="1" thickTop="1">
      <c r="A8" s="86" t="s">
        <v>5</v>
      </c>
      <c r="B8" s="260"/>
      <c r="C8" s="261"/>
      <c r="D8" s="261"/>
      <c r="E8" s="261"/>
      <c r="F8" s="261"/>
      <c r="G8" s="261"/>
      <c r="H8" s="261"/>
      <c r="I8" s="261"/>
      <c r="J8" s="262"/>
    </row>
    <row r="9" spans="1:10" ht="37.5" customHeight="1">
      <c r="A9" s="87" t="s">
        <v>0</v>
      </c>
      <c r="B9" s="270"/>
      <c r="C9" s="271"/>
      <c r="D9" s="271"/>
      <c r="E9" s="272"/>
      <c r="F9" s="88" t="s">
        <v>37</v>
      </c>
      <c r="G9" s="270" t="s">
        <v>88</v>
      </c>
      <c r="H9" s="271"/>
      <c r="I9" s="271"/>
      <c r="J9" s="285"/>
    </row>
    <row r="10" spans="1:10" ht="37.5" customHeight="1">
      <c r="A10" s="87" t="s">
        <v>62</v>
      </c>
      <c r="B10" s="341"/>
      <c r="C10" s="342"/>
      <c r="D10" s="342"/>
      <c r="E10" s="343"/>
      <c r="F10" s="89" t="s">
        <v>2</v>
      </c>
      <c r="G10" s="273" t="s">
        <v>79</v>
      </c>
      <c r="H10" s="274"/>
      <c r="I10" s="274"/>
      <c r="J10" s="275"/>
    </row>
    <row r="11" spans="1:10" ht="37.5" customHeight="1" thickBot="1">
      <c r="A11" s="90" t="s">
        <v>29</v>
      </c>
      <c r="B11" s="240"/>
      <c r="C11" s="348"/>
      <c r="D11" s="348"/>
      <c r="E11" s="241"/>
      <c r="F11" s="91" t="s">
        <v>63</v>
      </c>
      <c r="G11" s="276"/>
      <c r="H11" s="276"/>
      <c r="I11" s="276"/>
      <c r="J11" s="277"/>
    </row>
    <row r="12" spans="1:10" ht="37.5" customHeight="1" thickTop="1">
      <c r="A12" s="86" t="s">
        <v>54</v>
      </c>
      <c r="B12" s="278" t="s">
        <v>59</v>
      </c>
      <c r="C12" s="279"/>
      <c r="D12" s="280"/>
      <c r="E12" s="278" t="s">
        <v>60</v>
      </c>
      <c r="F12" s="279"/>
      <c r="G12" s="280"/>
      <c r="H12" s="278" t="s">
        <v>56</v>
      </c>
      <c r="I12" s="279"/>
      <c r="J12" s="281"/>
    </row>
    <row r="13" spans="1:10" ht="37.5" customHeight="1">
      <c r="A13" s="87" t="s">
        <v>26</v>
      </c>
      <c r="B13" s="102" t="s">
        <v>76</v>
      </c>
      <c r="C13" s="103">
        <f>'7-2'!G9</f>
        <v>0</v>
      </c>
      <c r="D13" s="104" t="s">
        <v>3</v>
      </c>
      <c r="E13" s="105" t="s">
        <v>77</v>
      </c>
      <c r="F13" s="103">
        <f>'7-2'!G14</f>
        <v>0</v>
      </c>
      <c r="G13" s="104" t="s">
        <v>3</v>
      </c>
      <c r="H13" s="105" t="s">
        <v>75</v>
      </c>
      <c r="I13" s="103">
        <f>C13+F13</f>
        <v>0</v>
      </c>
      <c r="J13" s="101" t="s">
        <v>3</v>
      </c>
    </row>
    <row r="14" spans="1:10" ht="37.5" customHeight="1">
      <c r="A14" s="87" t="s">
        <v>33</v>
      </c>
      <c r="B14" s="102" t="s">
        <v>78</v>
      </c>
      <c r="C14" s="103">
        <f>'7-2'!G21</f>
        <v>0</v>
      </c>
      <c r="D14" s="104" t="s">
        <v>3</v>
      </c>
      <c r="E14" s="189" t="s">
        <v>168</v>
      </c>
      <c r="F14" s="187">
        <f>'7-2'!G26</f>
        <v>0</v>
      </c>
      <c r="G14" s="188" t="s">
        <v>3</v>
      </c>
      <c r="H14" s="189" t="s">
        <v>169</v>
      </c>
      <c r="I14" s="187">
        <f>C14+F14</f>
        <v>0</v>
      </c>
      <c r="J14" s="180" t="s">
        <v>3</v>
      </c>
    </row>
    <row r="15" spans="1:10" ht="37.5" customHeight="1">
      <c r="A15" s="98" t="s">
        <v>12</v>
      </c>
      <c r="B15" s="99" t="s">
        <v>170</v>
      </c>
      <c r="C15" s="96">
        <f>'7-2'!G38</f>
        <v>0</v>
      </c>
      <c r="D15" s="97" t="s">
        <v>3</v>
      </c>
      <c r="E15" s="100" t="s">
        <v>171</v>
      </c>
      <c r="F15" s="96">
        <f>'7-2'!G45</f>
        <v>0</v>
      </c>
      <c r="G15" s="97" t="s">
        <v>3</v>
      </c>
      <c r="H15" s="100" t="s">
        <v>172</v>
      </c>
      <c r="I15" s="96">
        <f>C15+F15</f>
        <v>0</v>
      </c>
      <c r="J15" s="101" t="s">
        <v>3</v>
      </c>
    </row>
    <row r="16" spans="1:11" ht="37.5" customHeight="1">
      <c r="A16" s="92" t="s">
        <v>11</v>
      </c>
      <c r="B16" s="93" t="s">
        <v>173</v>
      </c>
      <c r="C16" s="94">
        <f>C14+C13+C15</f>
        <v>0</v>
      </c>
      <c r="D16" s="95" t="s">
        <v>3</v>
      </c>
      <c r="E16" s="105" t="s">
        <v>174</v>
      </c>
      <c r="F16" s="103">
        <f>I16-C16</f>
        <v>0</v>
      </c>
      <c r="G16" s="104" t="s">
        <v>3</v>
      </c>
      <c r="H16" s="105" t="s">
        <v>175</v>
      </c>
      <c r="I16" s="103">
        <f>'7-2'!G47</f>
        <v>0</v>
      </c>
      <c r="J16" s="101" t="s">
        <v>3</v>
      </c>
      <c r="K16" s="83"/>
    </row>
    <row r="17" spans="1:10" ht="37.5" customHeight="1" thickBot="1">
      <c r="A17" s="90" t="s">
        <v>57</v>
      </c>
      <c r="B17" s="132" t="s">
        <v>176</v>
      </c>
      <c r="C17" s="108">
        <f>ROUNDDOWN(C16/3,-3)</f>
        <v>0</v>
      </c>
      <c r="D17" s="133" t="s">
        <v>3</v>
      </c>
      <c r="E17" s="106"/>
      <c r="F17" s="248" t="s">
        <v>58</v>
      </c>
      <c r="G17" s="249"/>
      <c r="H17" s="107" t="s">
        <v>177</v>
      </c>
      <c r="I17" s="108">
        <f>I16-C17</f>
        <v>0</v>
      </c>
      <c r="J17" s="109" t="s">
        <v>3</v>
      </c>
    </row>
    <row r="18" spans="1:10" ht="98.25" customHeight="1" thickTop="1">
      <c r="A18" s="110" t="s">
        <v>14</v>
      </c>
      <c r="B18" s="250"/>
      <c r="C18" s="251"/>
      <c r="D18" s="251"/>
      <c r="E18" s="251"/>
      <c r="F18" s="251"/>
      <c r="G18" s="251"/>
      <c r="H18" s="251"/>
      <c r="I18" s="251"/>
      <c r="J18" s="252"/>
    </row>
    <row r="19" spans="1:10" ht="98.25" customHeight="1" thickBot="1">
      <c r="A19" s="111" t="s">
        <v>6</v>
      </c>
      <c r="B19" s="360"/>
      <c r="C19" s="361"/>
      <c r="D19" s="361"/>
      <c r="E19" s="361"/>
      <c r="F19" s="361"/>
      <c r="G19" s="361"/>
      <c r="H19" s="361"/>
      <c r="I19" s="361"/>
      <c r="J19" s="362"/>
    </row>
  </sheetData>
  <sheetProtection/>
  <mergeCells count="21">
    <mergeCell ref="H12:J12"/>
    <mergeCell ref="B5:C5"/>
    <mergeCell ref="B12:D12"/>
    <mergeCell ref="B18:J18"/>
    <mergeCell ref="B9:E9"/>
    <mergeCell ref="G9:J9"/>
    <mergeCell ref="B19:J19"/>
    <mergeCell ref="F17:G17"/>
    <mergeCell ref="G10:J10"/>
    <mergeCell ref="G11:J11"/>
    <mergeCell ref="E12:G12"/>
    <mergeCell ref="B10:E10"/>
    <mergeCell ref="B11:E11"/>
    <mergeCell ref="B8:J8"/>
    <mergeCell ref="G6:J6"/>
    <mergeCell ref="I1:J1"/>
    <mergeCell ref="F5:G5"/>
    <mergeCell ref="I5:J5"/>
    <mergeCell ref="A3:J3"/>
    <mergeCell ref="B6:E6"/>
    <mergeCell ref="B7:J7"/>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xl/worksheets/sheet12.xml><?xml version="1.0" encoding="utf-8"?>
<worksheet xmlns="http://schemas.openxmlformats.org/spreadsheetml/2006/main" xmlns:r="http://schemas.openxmlformats.org/officeDocument/2006/relationships">
  <sheetPr>
    <tabColor indexed="35"/>
    <pageSetUpPr fitToPage="1"/>
  </sheetPr>
  <dimension ref="A1:J49"/>
  <sheetViews>
    <sheetView view="pageBreakPreview" zoomScale="85" zoomScaleNormal="75" zoomScaleSheetLayoutView="85" zoomScalePageLayoutView="0" workbookViewId="0" topLeftCell="A1">
      <selection activeCell="G12" sqref="G12"/>
    </sheetView>
  </sheetViews>
  <sheetFormatPr defaultColWidth="9.00390625" defaultRowHeight="13.5"/>
  <cols>
    <col min="1" max="2" width="4.50390625" style="23" customWidth="1"/>
    <col min="3" max="5" width="26.875" style="23" customWidth="1"/>
    <col min="6" max="6" width="24.375" style="23" bestFit="1" customWidth="1"/>
    <col min="7" max="7" width="22.50390625" style="129" customWidth="1"/>
    <col min="8" max="16384" width="9.00390625" style="23" customWidth="1"/>
  </cols>
  <sheetData>
    <row r="1" spans="5:10" ht="18.75">
      <c r="E1" s="24"/>
      <c r="F1" s="24"/>
      <c r="G1" s="130" t="s">
        <v>91</v>
      </c>
      <c r="H1" s="24"/>
      <c r="I1" s="24"/>
      <c r="J1" s="24"/>
    </row>
    <row r="2" spans="1:10" ht="18.75">
      <c r="A2" s="325" t="s">
        <v>81</v>
      </c>
      <c r="B2" s="325"/>
      <c r="C2" s="325"/>
      <c r="D2" s="325"/>
      <c r="E2" s="325"/>
      <c r="F2" s="325"/>
      <c r="G2" s="325"/>
      <c r="H2" s="24"/>
      <c r="I2" s="24"/>
      <c r="J2" s="24"/>
    </row>
    <row r="3" spans="1:7" ht="14.25" thickBot="1">
      <c r="A3" s="29"/>
      <c r="B3" s="29"/>
      <c r="C3" s="29"/>
      <c r="D3" s="29"/>
      <c r="F3" s="25"/>
      <c r="G3" s="126"/>
    </row>
    <row r="4" spans="1:7" ht="25.5" customHeight="1">
      <c r="A4" s="350" t="s">
        <v>26</v>
      </c>
      <c r="B4" s="320" t="s">
        <v>27</v>
      </c>
      <c r="C4" s="321"/>
      <c r="D4" s="321"/>
      <c r="E4" s="322"/>
      <c r="F4" s="51" t="s">
        <v>31</v>
      </c>
      <c r="G4" s="127" t="s">
        <v>32</v>
      </c>
    </row>
    <row r="5" spans="1:7" ht="25.5" customHeight="1">
      <c r="A5" s="286"/>
      <c r="B5" s="352" t="s">
        <v>51</v>
      </c>
      <c r="C5" s="305"/>
      <c r="D5" s="306"/>
      <c r="E5" s="307"/>
      <c r="F5" s="123"/>
      <c r="G5" s="134"/>
    </row>
    <row r="6" spans="1:7" ht="25.5" customHeight="1">
      <c r="A6" s="286"/>
      <c r="B6" s="353"/>
      <c r="C6" s="290"/>
      <c r="D6" s="292"/>
      <c r="E6" s="291"/>
      <c r="F6" s="124"/>
      <c r="G6" s="135"/>
    </row>
    <row r="7" spans="1:7" ht="25.5" customHeight="1">
      <c r="A7" s="286"/>
      <c r="B7" s="353"/>
      <c r="C7" s="290"/>
      <c r="D7" s="292"/>
      <c r="E7" s="291"/>
      <c r="F7" s="124"/>
      <c r="G7" s="135"/>
    </row>
    <row r="8" spans="1:7" ht="25.5" customHeight="1">
      <c r="A8" s="286"/>
      <c r="B8" s="353"/>
      <c r="C8" s="290"/>
      <c r="D8" s="292"/>
      <c r="E8" s="291"/>
      <c r="F8" s="124"/>
      <c r="G8" s="135"/>
    </row>
    <row r="9" spans="1:7" ht="25.5" customHeight="1">
      <c r="A9" s="286"/>
      <c r="B9" s="354"/>
      <c r="C9" s="26"/>
      <c r="D9" s="27"/>
      <c r="E9" s="297" t="s">
        <v>82</v>
      </c>
      <c r="F9" s="298"/>
      <c r="G9" s="136">
        <f>SUM(G5:G8)</f>
        <v>0</v>
      </c>
    </row>
    <row r="10" spans="1:7" ht="25.5" customHeight="1">
      <c r="A10" s="286"/>
      <c r="B10" s="355" t="s">
        <v>55</v>
      </c>
      <c r="C10" s="290"/>
      <c r="D10" s="292"/>
      <c r="E10" s="291"/>
      <c r="F10" s="124"/>
      <c r="G10" s="137"/>
    </row>
    <row r="11" spans="1:7" ht="25.5" customHeight="1">
      <c r="A11" s="286"/>
      <c r="B11" s="353"/>
      <c r="C11" s="290"/>
      <c r="D11" s="292"/>
      <c r="E11" s="291"/>
      <c r="F11" s="124"/>
      <c r="G11" s="135"/>
    </row>
    <row r="12" spans="1:7" ht="25.5" customHeight="1">
      <c r="A12" s="286"/>
      <c r="B12" s="353"/>
      <c r="C12" s="290"/>
      <c r="D12" s="292"/>
      <c r="E12" s="291"/>
      <c r="F12" s="124"/>
      <c r="G12" s="135"/>
    </row>
    <row r="13" spans="1:7" ht="25.5" customHeight="1">
      <c r="A13" s="286"/>
      <c r="B13" s="353"/>
      <c r="C13" s="290"/>
      <c r="D13" s="292"/>
      <c r="E13" s="291"/>
      <c r="F13" s="124"/>
      <c r="G13" s="135"/>
    </row>
    <row r="14" spans="1:7" ht="25.5" customHeight="1" thickBot="1">
      <c r="A14" s="286"/>
      <c r="B14" s="356"/>
      <c r="C14" s="28"/>
      <c r="D14" s="29"/>
      <c r="E14" s="293" t="s">
        <v>83</v>
      </c>
      <c r="F14" s="294"/>
      <c r="G14" s="135">
        <f>SUM(G10:G13)</f>
        <v>0</v>
      </c>
    </row>
    <row r="15" spans="1:7" ht="25.5" customHeight="1" thickBot="1">
      <c r="A15" s="351"/>
      <c r="B15" s="120"/>
      <c r="C15" s="121"/>
      <c r="D15" s="121"/>
      <c r="E15" s="122"/>
      <c r="F15" s="32" t="s">
        <v>84</v>
      </c>
      <c r="G15" s="138">
        <f>G9+G14</f>
        <v>0</v>
      </c>
    </row>
    <row r="16" spans="1:7" ht="25.5" customHeight="1">
      <c r="A16" s="286" t="s">
        <v>13</v>
      </c>
      <c r="B16" s="299" t="s">
        <v>27</v>
      </c>
      <c r="C16" s="300"/>
      <c r="D16" s="300"/>
      <c r="E16" s="301"/>
      <c r="F16" s="41" t="s">
        <v>31</v>
      </c>
      <c r="G16" s="42" t="s">
        <v>32</v>
      </c>
    </row>
    <row r="17" spans="1:7" ht="25.5" customHeight="1">
      <c r="A17" s="286"/>
      <c r="B17" s="352" t="s">
        <v>51</v>
      </c>
      <c r="C17" s="305"/>
      <c r="D17" s="306"/>
      <c r="E17" s="307"/>
      <c r="F17" s="123"/>
      <c r="G17" s="134"/>
    </row>
    <row r="18" spans="1:7" ht="25.5" customHeight="1">
      <c r="A18" s="286"/>
      <c r="B18" s="353"/>
      <c r="C18" s="290"/>
      <c r="D18" s="292"/>
      <c r="E18" s="291"/>
      <c r="F18" s="124"/>
      <c r="G18" s="135"/>
    </row>
    <row r="19" spans="1:7" ht="25.5" customHeight="1">
      <c r="A19" s="286"/>
      <c r="B19" s="353"/>
      <c r="C19" s="290"/>
      <c r="D19" s="292"/>
      <c r="E19" s="291"/>
      <c r="F19" s="124"/>
      <c r="G19" s="135"/>
    </row>
    <row r="20" spans="1:7" ht="25.5" customHeight="1">
      <c r="A20" s="286"/>
      <c r="B20" s="353"/>
      <c r="C20" s="290"/>
      <c r="D20" s="292"/>
      <c r="E20" s="291"/>
      <c r="F20" s="124"/>
      <c r="G20" s="135"/>
    </row>
    <row r="21" spans="1:7" ht="25.5" customHeight="1">
      <c r="A21" s="286"/>
      <c r="B21" s="354"/>
      <c r="C21" s="26"/>
      <c r="D21" s="27"/>
      <c r="E21" s="297" t="s">
        <v>80</v>
      </c>
      <c r="F21" s="298"/>
      <c r="G21" s="136">
        <f>SUM(G17:G20)</f>
        <v>0</v>
      </c>
    </row>
    <row r="22" spans="1:7" ht="25.5" customHeight="1">
      <c r="A22" s="286"/>
      <c r="B22" s="355" t="s">
        <v>55</v>
      </c>
      <c r="C22" s="290"/>
      <c r="D22" s="292"/>
      <c r="E22" s="291"/>
      <c r="F22" s="124"/>
      <c r="G22" s="137"/>
    </row>
    <row r="23" spans="1:7" ht="25.5" customHeight="1">
      <c r="A23" s="286"/>
      <c r="B23" s="353"/>
      <c r="C23" s="290"/>
      <c r="D23" s="292"/>
      <c r="E23" s="291"/>
      <c r="F23" s="124"/>
      <c r="G23" s="135"/>
    </row>
    <row r="24" spans="1:7" ht="25.5" customHeight="1">
      <c r="A24" s="286"/>
      <c r="B24" s="353"/>
      <c r="C24" s="290"/>
      <c r="D24" s="292"/>
      <c r="E24" s="291"/>
      <c r="F24" s="124"/>
      <c r="G24" s="135"/>
    </row>
    <row r="25" spans="1:7" ht="25.5" customHeight="1">
      <c r="A25" s="286"/>
      <c r="B25" s="353"/>
      <c r="C25" s="290"/>
      <c r="D25" s="292"/>
      <c r="E25" s="291"/>
      <c r="F25" s="124"/>
      <c r="G25" s="135"/>
    </row>
    <row r="26" spans="1:7" ht="25.5" customHeight="1" thickBot="1">
      <c r="A26" s="286"/>
      <c r="B26" s="356"/>
      <c r="C26" s="28"/>
      <c r="D26" s="29"/>
      <c r="E26" s="293" t="s">
        <v>178</v>
      </c>
      <c r="F26" s="294"/>
      <c r="G26" s="135">
        <f>SUM(G22:G25)</f>
        <v>0</v>
      </c>
    </row>
    <row r="27" spans="1:7" ht="25.5" customHeight="1" thickBot="1">
      <c r="A27" s="357"/>
      <c r="B27" s="112"/>
      <c r="C27" s="30"/>
      <c r="D27" s="30"/>
      <c r="E27" s="31"/>
      <c r="F27" s="32" t="s">
        <v>179</v>
      </c>
      <c r="G27" s="138">
        <f>G21+G26</f>
        <v>0</v>
      </c>
    </row>
    <row r="28" spans="1:7" ht="25.5" customHeight="1">
      <c r="A28" s="288" t="s">
        <v>12</v>
      </c>
      <c r="B28" s="326" t="s">
        <v>4</v>
      </c>
      <c r="C28" s="327"/>
      <c r="D28" s="295" t="s">
        <v>28</v>
      </c>
      <c r="E28" s="296"/>
      <c r="F28" s="33" t="s">
        <v>30</v>
      </c>
      <c r="G28" s="34" t="s">
        <v>32</v>
      </c>
    </row>
    <row r="29" spans="1:7" ht="25.5" customHeight="1">
      <c r="A29" s="288"/>
      <c r="B29" s="352" t="s">
        <v>51</v>
      </c>
      <c r="C29" s="113"/>
      <c r="D29" s="290"/>
      <c r="E29" s="291"/>
      <c r="F29" s="35"/>
      <c r="G29" s="134"/>
    </row>
    <row r="30" spans="1:7" ht="25.5" customHeight="1">
      <c r="A30" s="288"/>
      <c r="B30" s="353"/>
      <c r="C30" s="36"/>
      <c r="D30" s="290"/>
      <c r="E30" s="291"/>
      <c r="F30" s="37"/>
      <c r="G30" s="139"/>
    </row>
    <row r="31" spans="1:7" ht="25.5" customHeight="1">
      <c r="A31" s="288"/>
      <c r="B31" s="353"/>
      <c r="C31" s="36"/>
      <c r="D31" s="290"/>
      <c r="E31" s="291"/>
      <c r="F31" s="37"/>
      <c r="G31" s="139"/>
    </row>
    <row r="32" spans="1:7" ht="25.5" customHeight="1">
      <c r="A32" s="288"/>
      <c r="B32" s="353"/>
      <c r="C32" s="36"/>
      <c r="D32" s="290"/>
      <c r="E32" s="291"/>
      <c r="F32" s="37"/>
      <c r="G32" s="139"/>
    </row>
    <row r="33" spans="1:7" ht="25.5" customHeight="1">
      <c r="A33" s="288"/>
      <c r="B33" s="353"/>
      <c r="C33" s="36"/>
      <c r="D33" s="290"/>
      <c r="E33" s="291"/>
      <c r="F33" s="37"/>
      <c r="G33" s="139"/>
    </row>
    <row r="34" spans="1:7" ht="25.5" customHeight="1">
      <c r="A34" s="288"/>
      <c r="B34" s="353"/>
      <c r="C34" s="36"/>
      <c r="D34" s="290"/>
      <c r="E34" s="291"/>
      <c r="F34" s="37"/>
      <c r="G34" s="135"/>
    </row>
    <row r="35" spans="1:7" ht="25.5" customHeight="1">
      <c r="A35" s="288"/>
      <c r="B35" s="353"/>
      <c r="C35" s="36"/>
      <c r="D35" s="290"/>
      <c r="E35" s="291"/>
      <c r="F35" s="37"/>
      <c r="G35" s="135"/>
    </row>
    <row r="36" spans="1:7" ht="25.5" customHeight="1">
      <c r="A36" s="288"/>
      <c r="B36" s="353"/>
      <c r="C36" s="36"/>
      <c r="D36" s="290"/>
      <c r="E36" s="291"/>
      <c r="F36" s="37"/>
      <c r="G36" s="135"/>
    </row>
    <row r="37" spans="1:7" ht="25.5" customHeight="1">
      <c r="A37" s="288"/>
      <c r="B37" s="353"/>
      <c r="C37" s="38"/>
      <c r="D37" s="290"/>
      <c r="E37" s="291"/>
      <c r="F37" s="37"/>
      <c r="G37" s="135"/>
    </row>
    <row r="38" spans="1:7" ht="25.5" customHeight="1">
      <c r="A38" s="288"/>
      <c r="B38" s="354"/>
      <c r="C38" s="26"/>
      <c r="D38" s="26"/>
      <c r="E38" s="297" t="s">
        <v>180</v>
      </c>
      <c r="F38" s="298"/>
      <c r="G38" s="136">
        <f>SUM(G29:G37)</f>
        <v>0</v>
      </c>
    </row>
    <row r="39" spans="1:7" ht="25.5" customHeight="1">
      <c r="A39" s="288"/>
      <c r="B39" s="353" t="s">
        <v>55</v>
      </c>
      <c r="C39" s="36"/>
      <c r="D39" s="313"/>
      <c r="E39" s="314"/>
      <c r="F39" s="39"/>
      <c r="G39" s="135"/>
    </row>
    <row r="40" spans="1:7" ht="25.5" customHeight="1">
      <c r="A40" s="288"/>
      <c r="B40" s="353"/>
      <c r="C40" s="36"/>
      <c r="D40" s="290"/>
      <c r="E40" s="291"/>
      <c r="F40" s="37"/>
      <c r="G40" s="135"/>
    </row>
    <row r="41" spans="1:7" ht="25.5" customHeight="1">
      <c r="A41" s="288"/>
      <c r="B41" s="353"/>
      <c r="C41" s="36"/>
      <c r="D41" s="290"/>
      <c r="E41" s="291"/>
      <c r="F41" s="37"/>
      <c r="G41" s="135"/>
    </row>
    <row r="42" spans="1:7" ht="25.5" customHeight="1">
      <c r="A42" s="288"/>
      <c r="B42" s="353"/>
      <c r="C42" s="36"/>
      <c r="D42" s="290"/>
      <c r="E42" s="291"/>
      <c r="F42" s="37"/>
      <c r="G42" s="135"/>
    </row>
    <row r="43" spans="1:7" ht="25.5" customHeight="1">
      <c r="A43" s="288"/>
      <c r="B43" s="353"/>
      <c r="C43" s="36"/>
      <c r="D43" s="290"/>
      <c r="E43" s="291"/>
      <c r="F43" s="37"/>
      <c r="G43" s="135"/>
    </row>
    <row r="44" spans="1:7" ht="25.5" customHeight="1">
      <c r="A44" s="288"/>
      <c r="B44" s="353"/>
      <c r="C44" s="38"/>
      <c r="D44" s="290"/>
      <c r="E44" s="291"/>
      <c r="F44" s="37"/>
      <c r="G44" s="135"/>
    </row>
    <row r="45" spans="1:7" ht="25.5" customHeight="1" thickBot="1">
      <c r="A45" s="288"/>
      <c r="B45" s="356"/>
      <c r="C45" s="40"/>
      <c r="D45" s="40"/>
      <c r="E45" s="293" t="s">
        <v>181</v>
      </c>
      <c r="F45" s="312"/>
      <c r="G45" s="140">
        <f>SUM(G39:G44)</f>
        <v>0</v>
      </c>
    </row>
    <row r="46" spans="1:7" ht="25.5" customHeight="1" thickBot="1">
      <c r="A46" s="358"/>
      <c r="B46" s="112"/>
      <c r="C46" s="30"/>
      <c r="D46" s="30"/>
      <c r="E46" s="30"/>
      <c r="F46" s="32" t="s">
        <v>182</v>
      </c>
      <c r="G46" s="141">
        <f>G38+G45</f>
        <v>0</v>
      </c>
    </row>
    <row r="47" spans="1:7" ht="25.5" customHeight="1" thickBot="1">
      <c r="A47" s="359"/>
      <c r="B47" s="315"/>
      <c r="C47" s="316"/>
      <c r="D47" s="317"/>
      <c r="E47" s="43"/>
      <c r="F47" s="44" t="s">
        <v>146</v>
      </c>
      <c r="G47" s="143">
        <f>G15+G27+G46</f>
        <v>0</v>
      </c>
    </row>
    <row r="48" spans="3:7" ht="25.5" customHeight="1">
      <c r="C48" s="29"/>
      <c r="D48" s="29"/>
      <c r="E48" s="29"/>
      <c r="F48" s="29"/>
      <c r="G48" s="128"/>
    </row>
    <row r="49" spans="3:7" ht="13.5">
      <c r="C49" s="29"/>
      <c r="D49" s="29"/>
      <c r="E49" s="29"/>
      <c r="F49" s="29"/>
      <c r="G49" s="128"/>
    </row>
  </sheetData>
  <sheetProtection/>
  <mergeCells count="52">
    <mergeCell ref="A47:D47"/>
    <mergeCell ref="A16:A27"/>
    <mergeCell ref="B16:E16"/>
    <mergeCell ref="B17:B21"/>
    <mergeCell ref="C17:E17"/>
    <mergeCell ref="C18:E18"/>
    <mergeCell ref="C19:E19"/>
    <mergeCell ref="C20:E20"/>
    <mergeCell ref="E21:F21"/>
    <mergeCell ref="D36:E36"/>
    <mergeCell ref="B39:B45"/>
    <mergeCell ref="E45:F45"/>
    <mergeCell ref="A28:A46"/>
    <mergeCell ref="B28:C28"/>
    <mergeCell ref="D28:E28"/>
    <mergeCell ref="B29:B38"/>
    <mergeCell ref="D29:E29"/>
    <mergeCell ref="D30:E30"/>
    <mergeCell ref="D31:E31"/>
    <mergeCell ref="D37:E37"/>
    <mergeCell ref="A4:A15"/>
    <mergeCell ref="B5:B9"/>
    <mergeCell ref="C6:E6"/>
    <mergeCell ref="C8:E8"/>
    <mergeCell ref="E9:F9"/>
    <mergeCell ref="B10:B14"/>
    <mergeCell ref="C12:E12"/>
    <mergeCell ref="B4:E4"/>
    <mergeCell ref="C10:E10"/>
    <mergeCell ref="B22:B26"/>
    <mergeCell ref="C22:E22"/>
    <mergeCell ref="C23:E23"/>
    <mergeCell ref="C24:E24"/>
    <mergeCell ref="C25:E25"/>
    <mergeCell ref="E26:F26"/>
    <mergeCell ref="D40:E40"/>
    <mergeCell ref="C13:E13"/>
    <mergeCell ref="E14:F14"/>
    <mergeCell ref="D32:E32"/>
    <mergeCell ref="D33:E33"/>
    <mergeCell ref="D34:E34"/>
    <mergeCell ref="E38:F38"/>
    <mergeCell ref="D44:E44"/>
    <mergeCell ref="A2:G2"/>
    <mergeCell ref="D43:E43"/>
    <mergeCell ref="C7:E7"/>
    <mergeCell ref="C11:E11"/>
    <mergeCell ref="D42:E42"/>
    <mergeCell ref="D35:E35"/>
    <mergeCell ref="D39:E39"/>
    <mergeCell ref="D41:E41"/>
    <mergeCell ref="C5:E5"/>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8" r:id="rId1"/>
  <headerFooter alignWithMargins="0">
    <oddFooter>&amp;R&amp;6 2016/９/1ver</oddFooter>
  </headerFooter>
</worksheet>
</file>

<file path=xl/worksheets/sheet13.xml><?xml version="1.0" encoding="utf-8"?>
<worksheet xmlns="http://schemas.openxmlformats.org/spreadsheetml/2006/main" xmlns:r="http://schemas.openxmlformats.org/officeDocument/2006/relationships">
  <sheetPr>
    <tabColor indexed="37"/>
    <pageSetUpPr fitToPage="1"/>
  </sheetPr>
  <dimension ref="A1:J28"/>
  <sheetViews>
    <sheetView showZeros="0" zoomScale="85" zoomScaleNormal="85" zoomScalePageLayoutView="0" workbookViewId="0" topLeftCell="A1">
      <selection activeCell="C12" sqref="C12:G12"/>
    </sheetView>
  </sheetViews>
  <sheetFormatPr defaultColWidth="9.00390625" defaultRowHeight="13.5"/>
  <cols>
    <col min="1" max="1" width="15.75390625" style="1" bestFit="1" customWidth="1"/>
    <col min="2" max="2" width="12.50390625" style="1" bestFit="1" customWidth="1"/>
    <col min="3" max="3" width="12.875" style="1" customWidth="1"/>
    <col min="4" max="4" width="3.75390625" style="1" bestFit="1" customWidth="1"/>
    <col min="5" max="5" width="12.50390625" style="1" bestFit="1" customWidth="1"/>
    <col min="6" max="6" width="12.875" style="1" customWidth="1"/>
    <col min="7" max="7" width="3.75390625" style="1" bestFit="1" customWidth="1"/>
    <col min="8" max="8" width="10.25390625" style="1" bestFit="1" customWidth="1"/>
    <col min="9" max="9" width="12.875" style="1" customWidth="1"/>
    <col min="10" max="10" width="3.50390625" style="18" bestFit="1" customWidth="1"/>
    <col min="11" max="16384" width="9.00390625" style="1" customWidth="1"/>
  </cols>
  <sheetData>
    <row r="1" spans="7:10" s="3" customFormat="1" ht="24.75" customHeight="1">
      <c r="G1" s="373" t="s">
        <v>53</v>
      </c>
      <c r="H1" s="373"/>
      <c r="I1" s="373"/>
      <c r="J1" s="373"/>
    </row>
    <row r="2" spans="1:10" s="3" customFormat="1" ht="24.75" customHeight="1">
      <c r="A2" s="331" t="s">
        <v>46</v>
      </c>
      <c r="B2" s="331"/>
      <c r="C2" s="331"/>
      <c r="D2" s="331"/>
      <c r="E2" s="331"/>
      <c r="F2" s="331"/>
      <c r="G2" s="331"/>
      <c r="H2" s="331"/>
      <c r="I2" s="331"/>
      <c r="J2" s="331"/>
    </row>
    <row r="3" spans="8:10" s="3" customFormat="1" ht="14.25" thickBot="1">
      <c r="H3" s="12"/>
      <c r="I3" s="380"/>
      <c r="J3" s="380"/>
    </row>
    <row r="4" spans="1:10" ht="34.5" customHeight="1">
      <c r="A4" s="14" t="s">
        <v>41</v>
      </c>
      <c r="B4" s="391"/>
      <c r="C4" s="392"/>
      <c r="D4" s="392"/>
      <c r="E4" s="393"/>
      <c r="F4" s="45" t="s">
        <v>7</v>
      </c>
      <c r="G4" s="394"/>
      <c r="H4" s="395"/>
      <c r="I4" s="395"/>
      <c r="J4" s="396"/>
    </row>
    <row r="5" spans="1:10" ht="34.5" customHeight="1" thickBot="1">
      <c r="A5" s="13" t="s">
        <v>8</v>
      </c>
      <c r="B5" s="381"/>
      <c r="C5" s="382"/>
      <c r="D5" s="382"/>
      <c r="E5" s="383"/>
      <c r="F5" s="383"/>
      <c r="G5" s="383"/>
      <c r="H5" s="383"/>
      <c r="I5" s="383"/>
      <c r="J5" s="384"/>
    </row>
    <row r="6" spans="1:10" ht="34.5" customHeight="1" thickTop="1">
      <c r="A6" s="10" t="s">
        <v>5</v>
      </c>
      <c r="B6" s="388"/>
      <c r="C6" s="389"/>
      <c r="D6" s="389"/>
      <c r="E6" s="390"/>
      <c r="F6" s="376" t="s">
        <v>22</v>
      </c>
      <c r="G6" s="377"/>
      <c r="H6" s="385"/>
      <c r="I6" s="386"/>
      <c r="J6" s="387"/>
    </row>
    <row r="7" spans="1:10" ht="34.5" customHeight="1">
      <c r="A7" s="4" t="s">
        <v>16</v>
      </c>
      <c r="B7" s="2" t="s">
        <v>9</v>
      </c>
      <c r="C7" s="378"/>
      <c r="D7" s="378"/>
      <c r="E7" s="378"/>
      <c r="F7" s="378"/>
      <c r="G7" s="379"/>
      <c r="H7" s="2" t="s">
        <v>10</v>
      </c>
      <c r="I7" s="21"/>
      <c r="J7" s="16" t="s">
        <v>3</v>
      </c>
    </row>
    <row r="8" spans="1:10" ht="34.5" customHeight="1">
      <c r="A8" s="4" t="s">
        <v>17</v>
      </c>
      <c r="B8" s="2" t="s">
        <v>9</v>
      </c>
      <c r="C8" s="378"/>
      <c r="D8" s="378"/>
      <c r="E8" s="378"/>
      <c r="F8" s="378"/>
      <c r="G8" s="379"/>
      <c r="H8" s="2" t="s">
        <v>10</v>
      </c>
      <c r="I8" s="21"/>
      <c r="J8" s="16" t="s">
        <v>3</v>
      </c>
    </row>
    <row r="9" spans="1:10" ht="34.5" customHeight="1">
      <c r="A9" s="4" t="s">
        <v>18</v>
      </c>
      <c r="B9" s="2" t="s">
        <v>9</v>
      </c>
      <c r="C9" s="378"/>
      <c r="D9" s="378"/>
      <c r="E9" s="378"/>
      <c r="F9" s="378"/>
      <c r="G9" s="379"/>
      <c r="H9" s="2" t="s">
        <v>10</v>
      </c>
      <c r="I9" s="21"/>
      <c r="J9" s="16" t="s">
        <v>3</v>
      </c>
    </row>
    <row r="10" spans="1:10" ht="34.5" customHeight="1">
      <c r="A10" s="4" t="s">
        <v>34</v>
      </c>
      <c r="B10" s="2" t="s">
        <v>9</v>
      </c>
      <c r="C10" s="378"/>
      <c r="D10" s="378"/>
      <c r="E10" s="378"/>
      <c r="F10" s="378"/>
      <c r="G10" s="379"/>
      <c r="H10" s="2" t="s">
        <v>10</v>
      </c>
      <c r="I10" s="21"/>
      <c r="J10" s="16" t="s">
        <v>3</v>
      </c>
    </row>
    <row r="11" spans="1:10" ht="34.5" customHeight="1">
      <c r="A11" s="4" t="s">
        <v>35</v>
      </c>
      <c r="B11" s="2" t="s">
        <v>9</v>
      </c>
      <c r="C11" s="378"/>
      <c r="D11" s="378"/>
      <c r="E11" s="378"/>
      <c r="F11" s="378"/>
      <c r="G11" s="379"/>
      <c r="H11" s="2" t="s">
        <v>10</v>
      </c>
      <c r="I11" s="21"/>
      <c r="J11" s="16" t="s">
        <v>3</v>
      </c>
    </row>
    <row r="12" spans="1:10" ht="35.25" customHeight="1" thickBot="1">
      <c r="A12" s="4" t="s">
        <v>36</v>
      </c>
      <c r="B12" s="5" t="s">
        <v>9</v>
      </c>
      <c r="C12" s="378"/>
      <c r="D12" s="378"/>
      <c r="E12" s="378"/>
      <c r="F12" s="378"/>
      <c r="G12" s="379"/>
      <c r="H12" s="5" t="s">
        <v>10</v>
      </c>
      <c r="I12" s="22"/>
      <c r="J12" s="17" t="s">
        <v>3</v>
      </c>
    </row>
    <row r="13" spans="1:10" ht="35.25" customHeight="1" thickTop="1">
      <c r="A13" s="8" t="s">
        <v>15</v>
      </c>
      <c r="B13" s="374"/>
      <c r="C13" s="374"/>
      <c r="D13" s="374"/>
      <c r="E13" s="374"/>
      <c r="F13" s="374"/>
      <c r="G13" s="374"/>
      <c r="H13" s="374"/>
      <c r="I13" s="374"/>
      <c r="J13" s="375"/>
    </row>
    <row r="14" spans="1:10" ht="34.5" customHeight="1">
      <c r="A14" s="410"/>
      <c r="B14" s="411"/>
      <c r="C14" s="411"/>
      <c r="D14" s="411"/>
      <c r="E14" s="411"/>
      <c r="F14" s="411"/>
      <c r="G14" s="411"/>
      <c r="H14" s="411"/>
      <c r="I14" s="411"/>
      <c r="J14" s="412"/>
    </row>
    <row r="15" spans="1:10" ht="34.5" customHeight="1">
      <c r="A15" s="410"/>
      <c r="B15" s="411"/>
      <c r="C15" s="411"/>
      <c r="D15" s="411"/>
      <c r="E15" s="411"/>
      <c r="F15" s="411"/>
      <c r="G15" s="411"/>
      <c r="H15" s="411"/>
      <c r="I15" s="411"/>
      <c r="J15" s="412"/>
    </row>
    <row r="16" spans="1:10" ht="34.5" customHeight="1">
      <c r="A16" s="410"/>
      <c r="B16" s="411"/>
      <c r="C16" s="411"/>
      <c r="D16" s="411"/>
      <c r="E16" s="411"/>
      <c r="F16" s="411"/>
      <c r="G16" s="411"/>
      <c r="H16" s="411"/>
      <c r="I16" s="411"/>
      <c r="J16" s="412"/>
    </row>
    <row r="17" spans="1:10" ht="34.5" customHeight="1">
      <c r="A17" s="410"/>
      <c r="B17" s="411"/>
      <c r="C17" s="411"/>
      <c r="D17" s="411"/>
      <c r="E17" s="411"/>
      <c r="F17" s="411"/>
      <c r="G17" s="411"/>
      <c r="H17" s="411"/>
      <c r="I17" s="411"/>
      <c r="J17" s="412"/>
    </row>
    <row r="18" spans="1:10" ht="34.5" customHeight="1">
      <c r="A18" s="410"/>
      <c r="B18" s="411"/>
      <c r="C18" s="411"/>
      <c r="D18" s="411"/>
      <c r="E18" s="411"/>
      <c r="F18" s="411"/>
      <c r="G18" s="411"/>
      <c r="H18" s="411"/>
      <c r="I18" s="411"/>
      <c r="J18" s="412"/>
    </row>
    <row r="19" spans="1:10" ht="34.5" customHeight="1">
      <c r="A19" s="410"/>
      <c r="B19" s="411"/>
      <c r="C19" s="411"/>
      <c r="D19" s="411"/>
      <c r="E19" s="411"/>
      <c r="F19" s="411"/>
      <c r="G19" s="411"/>
      <c r="H19" s="411"/>
      <c r="I19" s="411"/>
      <c r="J19" s="412"/>
    </row>
    <row r="20" spans="1:10" ht="34.5" customHeight="1">
      <c r="A20" s="407"/>
      <c r="B20" s="408"/>
      <c r="C20" s="408"/>
      <c r="D20" s="408"/>
      <c r="E20" s="408"/>
      <c r="F20" s="408"/>
      <c r="G20" s="408"/>
      <c r="H20" s="408"/>
      <c r="I20" s="408"/>
      <c r="J20" s="409"/>
    </row>
    <row r="21" spans="1:10" ht="35.25" customHeight="1">
      <c r="A21" s="404" t="s">
        <v>38</v>
      </c>
      <c r="B21" s="405"/>
      <c r="C21" s="405"/>
      <c r="D21" s="405"/>
      <c r="E21" s="405"/>
      <c r="F21" s="405"/>
      <c r="G21" s="405"/>
      <c r="H21" s="405"/>
      <c r="I21" s="405"/>
      <c r="J21" s="406"/>
    </row>
    <row r="22" spans="1:10" ht="35.25" customHeight="1">
      <c r="A22" s="15"/>
      <c r="B22" s="12" t="s">
        <v>43</v>
      </c>
      <c r="C22" s="47"/>
      <c r="D22" s="48" t="s">
        <v>3</v>
      </c>
      <c r="E22" s="12" t="s">
        <v>44</v>
      </c>
      <c r="F22" s="49"/>
      <c r="G22" s="48" t="s">
        <v>3</v>
      </c>
      <c r="H22" s="12" t="s">
        <v>45</v>
      </c>
      <c r="I22" s="50">
        <f>F22-C22</f>
        <v>0</v>
      </c>
      <c r="J22" s="46" t="s">
        <v>3</v>
      </c>
    </row>
    <row r="23" spans="1:10" ht="34.5" customHeight="1">
      <c r="A23" s="397"/>
      <c r="B23" s="398"/>
      <c r="C23" s="398"/>
      <c r="D23" s="398"/>
      <c r="E23" s="398"/>
      <c r="F23" s="398"/>
      <c r="G23" s="398"/>
      <c r="H23" s="398"/>
      <c r="I23" s="398"/>
      <c r="J23" s="399"/>
    </row>
    <row r="24" spans="1:10" ht="34.5" customHeight="1">
      <c r="A24" s="400"/>
      <c r="B24" s="398"/>
      <c r="C24" s="398"/>
      <c r="D24" s="398"/>
      <c r="E24" s="398"/>
      <c r="F24" s="398"/>
      <c r="G24" s="398"/>
      <c r="H24" s="398"/>
      <c r="I24" s="398"/>
      <c r="J24" s="399"/>
    </row>
    <row r="25" spans="1:10" ht="34.5" customHeight="1">
      <c r="A25" s="400"/>
      <c r="B25" s="398"/>
      <c r="C25" s="398"/>
      <c r="D25" s="398"/>
      <c r="E25" s="398"/>
      <c r="F25" s="398"/>
      <c r="G25" s="398"/>
      <c r="H25" s="398"/>
      <c r="I25" s="398"/>
      <c r="J25" s="399"/>
    </row>
    <row r="26" spans="1:10" ht="34.5" customHeight="1">
      <c r="A26" s="400"/>
      <c r="B26" s="398"/>
      <c r="C26" s="398"/>
      <c r="D26" s="398"/>
      <c r="E26" s="398"/>
      <c r="F26" s="398"/>
      <c r="G26" s="398"/>
      <c r="H26" s="398"/>
      <c r="I26" s="398"/>
      <c r="J26" s="399"/>
    </row>
    <row r="27" spans="1:10" ht="34.5" customHeight="1">
      <c r="A27" s="400"/>
      <c r="B27" s="398"/>
      <c r="C27" s="398"/>
      <c r="D27" s="398"/>
      <c r="E27" s="398"/>
      <c r="F27" s="398"/>
      <c r="G27" s="398"/>
      <c r="H27" s="398"/>
      <c r="I27" s="398"/>
      <c r="J27" s="399"/>
    </row>
    <row r="28" spans="1:10" ht="34.5" customHeight="1" thickBot="1">
      <c r="A28" s="401"/>
      <c r="B28" s="402"/>
      <c r="C28" s="402"/>
      <c r="D28" s="402"/>
      <c r="E28" s="402"/>
      <c r="F28" s="402"/>
      <c r="G28" s="402"/>
      <c r="H28" s="402"/>
      <c r="I28" s="402"/>
      <c r="J28" s="403"/>
    </row>
    <row r="29" ht="28.5" customHeight="1"/>
    <row r="30" ht="28.5" customHeight="1"/>
    <row r="31" ht="28.5" customHeight="1"/>
    <row r="32" ht="28.5" customHeight="1"/>
    <row r="33" ht="28.5" customHeight="1"/>
  </sheetData>
  <sheetProtection/>
  <mergeCells count="20">
    <mergeCell ref="C8:G8"/>
    <mergeCell ref="B4:E4"/>
    <mergeCell ref="G4:J4"/>
    <mergeCell ref="A23:J28"/>
    <mergeCell ref="A21:J21"/>
    <mergeCell ref="C10:G10"/>
    <mergeCell ref="C11:G11"/>
    <mergeCell ref="C12:G12"/>
    <mergeCell ref="A20:J20"/>
    <mergeCell ref="A14:J19"/>
    <mergeCell ref="G1:J1"/>
    <mergeCell ref="B13:J13"/>
    <mergeCell ref="F6:G6"/>
    <mergeCell ref="C7:G7"/>
    <mergeCell ref="I3:J3"/>
    <mergeCell ref="B5:J5"/>
    <mergeCell ref="H6:J6"/>
    <mergeCell ref="A2:J2"/>
    <mergeCell ref="C9:G9"/>
    <mergeCell ref="B6:E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92" r:id="rId3"/>
  <headerFooter alignWithMargins="0">
    <oddFooter>&amp;R&amp;6 2016/９/1ver</oddFooter>
  </headerFooter>
  <legacyDrawing r:id="rId2"/>
</worksheet>
</file>

<file path=xl/worksheets/sheet14.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2" sqref="D12"/>
    </sheetView>
  </sheetViews>
  <sheetFormatPr defaultColWidth="9.00390625" defaultRowHeight="13.5"/>
  <cols>
    <col min="3" max="3" width="2.50390625" style="0" customWidth="1"/>
    <col min="4" max="4" width="21.50390625" style="0" bestFit="1" customWidth="1"/>
    <col min="5" max="5" width="49.75390625" style="198" customWidth="1"/>
  </cols>
  <sheetData>
    <row r="2" spans="1:5" ht="13.5">
      <c r="A2" s="195" t="s">
        <v>93</v>
      </c>
      <c r="B2" s="195" t="s">
        <v>184</v>
      </c>
      <c r="D2" s="196" t="s">
        <v>48</v>
      </c>
      <c r="E2" s="197" t="s">
        <v>185</v>
      </c>
    </row>
    <row r="3" spans="1:5" ht="27" customHeight="1">
      <c r="A3" s="196" t="s">
        <v>186</v>
      </c>
      <c r="B3" s="196">
        <v>1</v>
      </c>
      <c r="D3" s="196" t="s">
        <v>187</v>
      </c>
      <c r="E3" s="197" t="s">
        <v>188</v>
      </c>
    </row>
    <row r="4" spans="1:5" ht="27" customHeight="1">
      <c r="A4" s="196" t="s">
        <v>189</v>
      </c>
      <c r="B4" s="196">
        <v>2</v>
      </c>
      <c r="D4" s="196" t="s">
        <v>190</v>
      </c>
      <c r="E4" s="197" t="s">
        <v>191</v>
      </c>
    </row>
    <row r="5" spans="1:5" ht="27" customHeight="1">
      <c r="A5" s="196" t="s">
        <v>192</v>
      </c>
      <c r="B5" s="196">
        <v>3</v>
      </c>
      <c r="D5" s="196" t="s">
        <v>193</v>
      </c>
      <c r="E5" s="197" t="s">
        <v>194</v>
      </c>
    </row>
    <row r="6" spans="1:5" ht="27" customHeight="1">
      <c r="A6" s="196" t="s">
        <v>195</v>
      </c>
      <c r="B6" s="196">
        <v>4</v>
      </c>
      <c r="D6" s="196" t="s">
        <v>196</v>
      </c>
      <c r="E6" s="197" t="s">
        <v>197</v>
      </c>
    </row>
    <row r="7" spans="1:5" ht="27" customHeight="1">
      <c r="A7" s="196" t="s">
        <v>198</v>
      </c>
      <c r="B7" s="196">
        <v>5</v>
      </c>
      <c r="D7" s="196" t="s">
        <v>117</v>
      </c>
      <c r="E7" s="197" t="s">
        <v>199</v>
      </c>
    </row>
    <row r="8" spans="1:5" ht="27" customHeight="1">
      <c r="A8" s="196" t="s">
        <v>200</v>
      </c>
      <c r="B8" s="196">
        <v>6</v>
      </c>
      <c r="D8" s="196" t="s">
        <v>201</v>
      </c>
      <c r="E8" s="197" t="s">
        <v>202</v>
      </c>
    </row>
    <row r="9" spans="1:5" ht="27" customHeight="1">
      <c r="A9" s="196" t="s">
        <v>203</v>
      </c>
      <c r="B9" s="196">
        <v>7</v>
      </c>
      <c r="D9" s="196" t="s">
        <v>204</v>
      </c>
      <c r="E9" s="197" t="s">
        <v>205</v>
      </c>
    </row>
    <row r="10" spans="1:5" ht="27" customHeight="1">
      <c r="A10" s="196" t="s">
        <v>206</v>
      </c>
      <c r="B10" s="196">
        <v>8</v>
      </c>
      <c r="D10" s="196" t="s">
        <v>207</v>
      </c>
      <c r="E10" s="197" t="s">
        <v>208</v>
      </c>
    </row>
    <row r="11" spans="1:5" ht="27" customHeight="1">
      <c r="A11" s="196" t="s">
        <v>209</v>
      </c>
      <c r="B11" s="196">
        <v>9</v>
      </c>
      <c r="D11" s="196" t="s">
        <v>119</v>
      </c>
      <c r="E11" s="197" t="s">
        <v>210</v>
      </c>
    </row>
    <row r="12" spans="1:5" ht="27" customHeight="1">
      <c r="A12" s="196" t="s">
        <v>211</v>
      </c>
      <c r="B12" s="196">
        <v>10</v>
      </c>
      <c r="D12" s="196" t="s">
        <v>212</v>
      </c>
      <c r="E12" s="197" t="s">
        <v>213</v>
      </c>
    </row>
    <row r="13" spans="1:5" ht="27" customHeight="1">
      <c r="A13" s="196" t="s">
        <v>214</v>
      </c>
      <c r="B13" s="196">
        <v>11</v>
      </c>
      <c r="D13" s="196" t="s">
        <v>215</v>
      </c>
      <c r="E13" s="197" t="s">
        <v>216</v>
      </c>
    </row>
    <row r="14" spans="1:5" ht="27" customHeight="1">
      <c r="A14" s="196" t="s">
        <v>217</v>
      </c>
      <c r="B14" s="196">
        <v>12</v>
      </c>
      <c r="D14" s="196" t="s">
        <v>218</v>
      </c>
      <c r="E14" s="197" t="s">
        <v>219</v>
      </c>
    </row>
    <row r="15" spans="1:5" ht="27" customHeight="1">
      <c r="A15" s="196" t="s">
        <v>220</v>
      </c>
      <c r="B15" s="196">
        <v>13</v>
      </c>
      <c r="D15" s="196" t="s">
        <v>221</v>
      </c>
      <c r="E15" s="197" t="s">
        <v>222</v>
      </c>
    </row>
    <row r="16" spans="1:5" ht="27" customHeight="1">
      <c r="A16" s="196" t="s">
        <v>223</v>
      </c>
      <c r="B16" s="196">
        <v>14</v>
      </c>
      <c r="D16" s="196" t="s">
        <v>224</v>
      </c>
      <c r="E16" s="197" t="s">
        <v>225</v>
      </c>
    </row>
    <row r="17" spans="1:2" ht="27" customHeight="1">
      <c r="A17" s="196" t="s">
        <v>226</v>
      </c>
      <c r="B17" s="196">
        <v>15</v>
      </c>
    </row>
    <row r="18" spans="1:2" ht="27" customHeight="1">
      <c r="A18" s="196" t="s">
        <v>227</v>
      </c>
      <c r="B18" s="196">
        <v>16</v>
      </c>
    </row>
    <row r="19" spans="1:2" ht="27" customHeight="1">
      <c r="A19" s="196" t="s">
        <v>228</v>
      </c>
      <c r="B19" s="196">
        <v>17</v>
      </c>
    </row>
    <row r="20" spans="1:2" ht="27" customHeight="1">
      <c r="A20" s="196" t="s">
        <v>229</v>
      </c>
      <c r="B20" s="196">
        <v>18</v>
      </c>
    </row>
    <row r="21" spans="1:2" ht="27" customHeight="1">
      <c r="A21" s="196" t="s">
        <v>230</v>
      </c>
      <c r="B21" s="196">
        <v>19</v>
      </c>
    </row>
    <row r="22" spans="1:2" ht="27" customHeight="1">
      <c r="A22" s="196" t="s">
        <v>231</v>
      </c>
      <c r="B22" s="196">
        <v>20</v>
      </c>
    </row>
    <row r="23" spans="1:2" ht="27" customHeight="1">
      <c r="A23" s="196" t="s">
        <v>232</v>
      </c>
      <c r="B23" s="196">
        <v>21</v>
      </c>
    </row>
    <row r="24" spans="1:2" ht="27" customHeight="1">
      <c r="A24" s="196" t="s">
        <v>233</v>
      </c>
      <c r="B24" s="196">
        <v>22</v>
      </c>
    </row>
    <row r="25" spans="1:2" ht="27" customHeight="1">
      <c r="A25" s="196" t="s">
        <v>234</v>
      </c>
      <c r="B25" s="196">
        <v>23</v>
      </c>
    </row>
    <row r="26" spans="1:2" ht="27" customHeight="1">
      <c r="A26" s="196" t="s">
        <v>235</v>
      </c>
      <c r="B26" s="196">
        <v>24</v>
      </c>
    </row>
    <row r="27" spans="1:2" ht="27" customHeight="1">
      <c r="A27" s="196" t="s">
        <v>236</v>
      </c>
      <c r="B27" s="196">
        <v>25</v>
      </c>
    </row>
    <row r="28" spans="1:2" ht="27" customHeight="1">
      <c r="A28" s="196" t="s">
        <v>237</v>
      </c>
      <c r="B28" s="196">
        <v>26</v>
      </c>
    </row>
    <row r="29" spans="1:2" ht="27" customHeight="1">
      <c r="A29" s="196" t="s">
        <v>238</v>
      </c>
      <c r="B29" s="196">
        <v>27</v>
      </c>
    </row>
    <row r="30" spans="1:2" ht="27" customHeight="1">
      <c r="A30" s="196" t="s">
        <v>239</v>
      </c>
      <c r="B30" s="196">
        <v>28</v>
      </c>
    </row>
    <row r="31" spans="1:2" ht="27" customHeight="1">
      <c r="A31" s="196" t="s">
        <v>240</v>
      </c>
      <c r="B31" s="196">
        <v>29</v>
      </c>
    </row>
    <row r="32" spans="1:2" ht="27" customHeight="1">
      <c r="A32" s="196" t="s">
        <v>241</v>
      </c>
      <c r="B32" s="196">
        <v>30</v>
      </c>
    </row>
    <row r="33" spans="1:2" ht="27" customHeight="1">
      <c r="A33" s="196" t="s">
        <v>242</v>
      </c>
      <c r="B33" s="196">
        <v>31</v>
      </c>
    </row>
    <row r="34" spans="1:2" ht="27" customHeight="1">
      <c r="A34" s="196" t="s">
        <v>243</v>
      </c>
      <c r="B34" s="196">
        <v>32</v>
      </c>
    </row>
    <row r="35" spans="1:2" ht="27" customHeight="1">
      <c r="A35" s="196" t="s">
        <v>244</v>
      </c>
      <c r="B35" s="196">
        <v>33</v>
      </c>
    </row>
    <row r="36" spans="1:2" ht="27" customHeight="1">
      <c r="A36" s="196" t="s">
        <v>245</v>
      </c>
      <c r="B36" s="196">
        <v>34</v>
      </c>
    </row>
    <row r="37" spans="1:2" ht="27" customHeight="1">
      <c r="A37" s="196" t="s">
        <v>246</v>
      </c>
      <c r="B37" s="196">
        <v>35</v>
      </c>
    </row>
    <row r="38" spans="1:2" ht="27" customHeight="1">
      <c r="A38" s="196" t="s">
        <v>247</v>
      </c>
      <c r="B38" s="196">
        <v>36</v>
      </c>
    </row>
    <row r="39" spans="1:2" ht="27" customHeight="1">
      <c r="A39" s="196" t="s">
        <v>248</v>
      </c>
      <c r="B39" s="196">
        <v>37</v>
      </c>
    </row>
    <row r="40" spans="1:2" ht="27" customHeight="1">
      <c r="A40" s="196" t="s">
        <v>249</v>
      </c>
      <c r="B40" s="196">
        <v>38</v>
      </c>
    </row>
    <row r="41" spans="1:2" ht="27" customHeight="1">
      <c r="A41" s="196" t="s">
        <v>250</v>
      </c>
      <c r="B41" s="196">
        <v>39</v>
      </c>
    </row>
    <row r="42" spans="1:2" ht="27" customHeight="1">
      <c r="A42" s="196" t="s">
        <v>251</v>
      </c>
      <c r="B42" s="196">
        <v>40</v>
      </c>
    </row>
    <row r="43" spans="1:2" ht="27" customHeight="1">
      <c r="A43" s="196" t="s">
        <v>252</v>
      </c>
      <c r="B43" s="196">
        <v>41</v>
      </c>
    </row>
    <row r="44" spans="1:2" ht="27" customHeight="1">
      <c r="A44" s="196" t="s">
        <v>253</v>
      </c>
      <c r="B44" s="196">
        <v>42</v>
      </c>
    </row>
    <row r="45" spans="1:2" ht="27" customHeight="1">
      <c r="A45" s="196" t="s">
        <v>254</v>
      </c>
      <c r="B45" s="196">
        <v>43</v>
      </c>
    </row>
    <row r="46" spans="1:2" ht="27" customHeight="1">
      <c r="A46" s="196" t="s">
        <v>255</v>
      </c>
      <c r="B46" s="196">
        <v>44</v>
      </c>
    </row>
    <row r="47" spans="1:2" ht="27" customHeight="1">
      <c r="A47" s="196" t="s">
        <v>256</v>
      </c>
      <c r="B47" s="196">
        <v>45</v>
      </c>
    </row>
    <row r="48" spans="1:2" ht="27" customHeight="1">
      <c r="A48" s="196" t="s">
        <v>257</v>
      </c>
      <c r="B48" s="196">
        <v>46</v>
      </c>
    </row>
    <row r="49" spans="1:2" ht="27" customHeight="1">
      <c r="A49" s="196" t="s">
        <v>258</v>
      </c>
      <c r="B49" s="196">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xl/worksheets/sheet2.xml><?xml version="1.0" encoding="utf-8"?>
<worksheet xmlns="http://schemas.openxmlformats.org/spreadsheetml/2006/main" xmlns:r="http://schemas.openxmlformats.org/officeDocument/2006/relationships">
  <sheetPr>
    <tabColor indexed="33"/>
    <pageSetUpPr fitToPage="1"/>
  </sheetPr>
  <dimension ref="A1:K29"/>
  <sheetViews>
    <sheetView view="pageBreakPreview" zoomScaleSheetLayoutView="100" zoomScalePageLayoutView="0" workbookViewId="0" topLeftCell="A1">
      <selection activeCell="G12" sqref="G12:J12"/>
    </sheetView>
  </sheetViews>
  <sheetFormatPr defaultColWidth="9.00390625" defaultRowHeight="13.5"/>
  <cols>
    <col min="1" max="1" width="18.00390625" style="0" customWidth="1"/>
    <col min="2" max="2" width="5.50390625" style="0" bestFit="1" customWidth="1"/>
    <col min="3" max="3" width="17.125" style="0" customWidth="1"/>
    <col min="4" max="4" width="4.25390625" style="0" bestFit="1" customWidth="1"/>
    <col min="5" max="5" width="5.50390625" style="0" bestFit="1" customWidth="1"/>
    <col min="6" max="6" width="17.125" style="0" customWidth="1"/>
    <col min="7" max="7" width="4.25390625" style="0" bestFit="1" customWidth="1"/>
    <col min="8" max="8" width="5.50390625" style="0" bestFit="1" customWidth="1"/>
    <col min="9" max="9" width="17.125" style="0" customWidth="1"/>
    <col min="10" max="10" width="4.125" style="0" bestFit="1" customWidth="1"/>
    <col min="11" max="11" width="12.125" style="0" bestFit="1" customWidth="1"/>
  </cols>
  <sheetData>
    <row r="1" spans="9:10" ht="13.5">
      <c r="I1" s="253" t="s">
        <v>85</v>
      </c>
      <c r="J1" s="253"/>
    </row>
    <row r="3" spans="1:10" ht="18.75">
      <c r="A3" s="256" t="s">
        <v>310</v>
      </c>
      <c r="B3" s="256"/>
      <c r="C3" s="256"/>
      <c r="D3" s="256"/>
      <c r="E3" s="256"/>
      <c r="F3" s="256"/>
      <c r="G3" s="256"/>
      <c r="H3" s="256"/>
      <c r="I3" s="256"/>
      <c r="J3" s="256"/>
    </row>
    <row r="4" spans="1:10" s="82" customFormat="1" ht="14.25" thickBot="1">
      <c r="A4" s="81"/>
      <c r="B4" s="81"/>
      <c r="C4" s="81"/>
      <c r="D4" s="81"/>
      <c r="E4" s="81"/>
      <c r="F4" s="81"/>
      <c r="G4" s="81"/>
      <c r="H4" s="81"/>
      <c r="I4" s="81"/>
      <c r="J4" s="81"/>
    </row>
    <row r="5" spans="1:10" ht="14.25" thickBot="1">
      <c r="A5" s="216" t="s">
        <v>93</v>
      </c>
      <c r="B5" s="268"/>
      <c r="C5" s="269"/>
      <c r="F5" s="254" t="s">
        <v>61</v>
      </c>
      <c r="G5" s="254"/>
      <c r="H5" s="80"/>
      <c r="I5" s="255"/>
      <c r="J5" s="255"/>
    </row>
    <row r="6" spans="1:10" ht="29.25" customHeight="1">
      <c r="A6" s="84" t="s">
        <v>1</v>
      </c>
      <c r="B6" s="257"/>
      <c r="C6" s="258"/>
      <c r="D6" s="258"/>
      <c r="E6" s="259"/>
      <c r="F6" s="85" t="s">
        <v>24</v>
      </c>
      <c r="G6" s="263"/>
      <c r="H6" s="263"/>
      <c r="I6" s="263"/>
      <c r="J6" s="264"/>
    </row>
    <row r="7" spans="1:10" ht="29.25" customHeight="1" thickBot="1">
      <c r="A7" s="125" t="s">
        <v>8</v>
      </c>
      <c r="B7" s="265"/>
      <c r="C7" s="266"/>
      <c r="D7" s="266"/>
      <c r="E7" s="266"/>
      <c r="F7" s="266"/>
      <c r="G7" s="266"/>
      <c r="H7" s="266"/>
      <c r="I7" s="266"/>
      <c r="J7" s="267"/>
    </row>
    <row r="8" spans="1:10" ht="29.25" customHeight="1" thickTop="1">
      <c r="A8" s="86" t="s">
        <v>5</v>
      </c>
      <c r="B8" s="260"/>
      <c r="C8" s="261"/>
      <c r="D8" s="261"/>
      <c r="E8" s="261"/>
      <c r="F8" s="261"/>
      <c r="G8" s="261"/>
      <c r="H8" s="261"/>
      <c r="I8" s="261"/>
      <c r="J8" s="262"/>
    </row>
    <row r="9" spans="1:10" ht="29.25" customHeight="1">
      <c r="A9" s="87" t="s">
        <v>0</v>
      </c>
      <c r="B9" s="270"/>
      <c r="C9" s="271"/>
      <c r="D9" s="271"/>
      <c r="E9" s="272"/>
      <c r="F9" s="88" t="s">
        <v>37</v>
      </c>
      <c r="G9" s="270" t="s">
        <v>89</v>
      </c>
      <c r="H9" s="271"/>
      <c r="I9" s="271"/>
      <c r="J9" s="285"/>
    </row>
    <row r="10" spans="1:10" ht="29.25" customHeight="1">
      <c r="A10" s="87" t="s">
        <v>62</v>
      </c>
      <c r="B10" s="270"/>
      <c r="C10" s="271"/>
      <c r="D10" s="271"/>
      <c r="E10" s="272"/>
      <c r="F10" s="89" t="s">
        <v>2</v>
      </c>
      <c r="G10" s="273" t="s">
        <v>96</v>
      </c>
      <c r="H10" s="274"/>
      <c r="I10" s="274"/>
      <c r="J10" s="275"/>
    </row>
    <row r="11" spans="1:10" ht="29.25" customHeight="1" thickBot="1">
      <c r="A11" s="90" t="s">
        <v>29</v>
      </c>
      <c r="B11" s="282"/>
      <c r="C11" s="283"/>
      <c r="D11" s="283"/>
      <c r="E11" s="284"/>
      <c r="F11" s="91" t="s">
        <v>63</v>
      </c>
      <c r="G11" s="276"/>
      <c r="H11" s="276"/>
      <c r="I11" s="276"/>
      <c r="J11" s="277"/>
    </row>
    <row r="12" spans="1:10" ht="30" customHeight="1" thickTop="1">
      <c r="A12" s="115" t="s">
        <v>65</v>
      </c>
      <c r="B12" s="270" t="s">
        <v>66</v>
      </c>
      <c r="C12" s="271"/>
      <c r="D12" s="271"/>
      <c r="E12" s="272"/>
      <c r="F12" s="88" t="s">
        <v>67</v>
      </c>
      <c r="G12" s="234"/>
      <c r="H12" s="235"/>
      <c r="I12" s="235"/>
      <c r="J12" s="236"/>
    </row>
    <row r="13" spans="1:10" ht="30" customHeight="1">
      <c r="A13" s="161" t="s">
        <v>68</v>
      </c>
      <c r="B13" s="116" t="s">
        <v>64</v>
      </c>
      <c r="C13" s="148"/>
      <c r="D13" s="116" t="s">
        <v>69</v>
      </c>
      <c r="E13" s="237"/>
      <c r="F13" s="237"/>
      <c r="G13" s="242"/>
      <c r="H13" s="243"/>
      <c r="I13" s="243"/>
      <c r="J13" s="244"/>
    </row>
    <row r="14" spans="1:10" ht="30" customHeight="1" thickBot="1">
      <c r="A14" s="114" t="s">
        <v>70</v>
      </c>
      <c r="B14" s="117" t="s">
        <v>64</v>
      </c>
      <c r="C14" s="147">
        <f>'3-4'!D4</f>
        <v>0</v>
      </c>
      <c r="D14" s="117" t="s">
        <v>69</v>
      </c>
      <c r="E14" s="239">
        <f>'3-4'!D15</f>
        <v>0</v>
      </c>
      <c r="F14" s="239"/>
      <c r="G14" s="240" t="s">
        <v>42</v>
      </c>
      <c r="H14" s="241"/>
      <c r="I14" s="118">
        <f>IF(C14&lt;0.3,1/2,1/3)</f>
        <v>0.5</v>
      </c>
      <c r="J14" s="119" t="s">
        <v>71</v>
      </c>
    </row>
    <row r="15" spans="1:10" ht="30" customHeight="1" thickTop="1">
      <c r="A15" s="86" t="s">
        <v>54</v>
      </c>
      <c r="B15" s="278" t="s">
        <v>59</v>
      </c>
      <c r="C15" s="279"/>
      <c r="D15" s="280"/>
      <c r="E15" s="278" t="s">
        <v>60</v>
      </c>
      <c r="F15" s="279"/>
      <c r="G15" s="280"/>
      <c r="H15" s="278" t="s">
        <v>56</v>
      </c>
      <c r="I15" s="279"/>
      <c r="J15" s="281"/>
    </row>
    <row r="16" spans="1:10" ht="30" customHeight="1">
      <c r="A16" s="87" t="s">
        <v>112</v>
      </c>
      <c r="B16" s="102" t="s">
        <v>76</v>
      </c>
      <c r="C16" s="103">
        <f>'3-2'!H9</f>
        <v>0</v>
      </c>
      <c r="D16" s="104" t="s">
        <v>3</v>
      </c>
      <c r="E16" s="105" t="s">
        <v>77</v>
      </c>
      <c r="F16" s="103">
        <f>'3-2'!H14</f>
        <v>0</v>
      </c>
      <c r="G16" s="104" t="s">
        <v>3</v>
      </c>
      <c r="H16" s="105" t="s">
        <v>75</v>
      </c>
      <c r="I16" s="103">
        <f aca="true" t="shared" si="0" ref="I16:I24">C16+F16</f>
        <v>0</v>
      </c>
      <c r="J16" s="101" t="s">
        <v>3</v>
      </c>
    </row>
    <row r="17" spans="1:10" ht="30" customHeight="1">
      <c r="A17" s="166" t="s">
        <v>98</v>
      </c>
      <c r="B17" s="93" t="s">
        <v>105</v>
      </c>
      <c r="C17" s="94">
        <f>'3-2'!H22</f>
        <v>0</v>
      </c>
      <c r="D17" s="95" t="s">
        <v>3</v>
      </c>
      <c r="E17" s="179" t="s">
        <v>124</v>
      </c>
      <c r="F17" s="178">
        <f>'3-2'!H28</f>
        <v>0</v>
      </c>
      <c r="G17" s="177" t="s">
        <v>3</v>
      </c>
      <c r="H17" s="179" t="s">
        <v>125</v>
      </c>
      <c r="I17" s="178">
        <f t="shared" si="0"/>
        <v>0</v>
      </c>
      <c r="J17" s="180" t="s">
        <v>3</v>
      </c>
    </row>
    <row r="18" spans="1:10" ht="30" customHeight="1">
      <c r="A18" s="87" t="s">
        <v>99</v>
      </c>
      <c r="B18" s="102" t="s">
        <v>126</v>
      </c>
      <c r="C18" s="103">
        <f>'3-2'!H38</f>
        <v>0</v>
      </c>
      <c r="D18" s="104" t="s">
        <v>3</v>
      </c>
      <c r="E18" s="105" t="s">
        <v>127</v>
      </c>
      <c r="F18" s="103">
        <f>'3-2'!H45</f>
        <v>0</v>
      </c>
      <c r="G18" s="104" t="s">
        <v>3</v>
      </c>
      <c r="H18" s="105" t="s">
        <v>128</v>
      </c>
      <c r="I18" s="103">
        <f t="shared" si="0"/>
        <v>0</v>
      </c>
      <c r="J18" s="101" t="s">
        <v>3</v>
      </c>
    </row>
    <row r="19" spans="1:10" ht="30" customHeight="1">
      <c r="A19" s="115" t="s">
        <v>100</v>
      </c>
      <c r="B19" s="102" t="s">
        <v>106</v>
      </c>
      <c r="C19" s="103">
        <f>'3-2'!H53</f>
        <v>0</v>
      </c>
      <c r="D19" s="104" t="s">
        <v>3</v>
      </c>
      <c r="E19" s="189" t="s">
        <v>129</v>
      </c>
      <c r="F19" s="187">
        <f>'3-2'!H59</f>
        <v>0</v>
      </c>
      <c r="G19" s="188" t="s">
        <v>3</v>
      </c>
      <c r="H19" s="189" t="s">
        <v>130</v>
      </c>
      <c r="I19" s="187">
        <f t="shared" si="0"/>
        <v>0</v>
      </c>
      <c r="J19" s="180" t="s">
        <v>3</v>
      </c>
    </row>
    <row r="20" spans="1:10" ht="30" customHeight="1">
      <c r="A20" s="115" t="s">
        <v>101</v>
      </c>
      <c r="B20" s="102" t="s">
        <v>131</v>
      </c>
      <c r="C20" s="103">
        <f>'3-2'!H69</f>
        <v>0</v>
      </c>
      <c r="D20" s="104" t="s">
        <v>3</v>
      </c>
      <c r="E20" s="105" t="s">
        <v>132</v>
      </c>
      <c r="F20" s="103">
        <f>'3-2'!H76</f>
        <v>0</v>
      </c>
      <c r="G20" s="104" t="s">
        <v>3</v>
      </c>
      <c r="H20" s="105" t="s">
        <v>133</v>
      </c>
      <c r="I20" s="103">
        <f t="shared" si="0"/>
        <v>0</v>
      </c>
      <c r="J20" s="101" t="s">
        <v>3</v>
      </c>
    </row>
    <row r="21" spans="1:10" ht="30" customHeight="1">
      <c r="A21" s="115" t="s">
        <v>103</v>
      </c>
      <c r="B21" s="102" t="s">
        <v>107</v>
      </c>
      <c r="C21" s="103">
        <f>'3-2'!H84</f>
        <v>0</v>
      </c>
      <c r="D21" s="104" t="s">
        <v>3</v>
      </c>
      <c r="E21" s="189" t="s">
        <v>134</v>
      </c>
      <c r="F21" s="187">
        <f>'3-2'!H90</f>
        <v>0</v>
      </c>
      <c r="G21" s="188" t="s">
        <v>3</v>
      </c>
      <c r="H21" s="189" t="s">
        <v>135</v>
      </c>
      <c r="I21" s="187">
        <f t="shared" si="0"/>
        <v>0</v>
      </c>
      <c r="J21" s="180" t="s">
        <v>3</v>
      </c>
    </row>
    <row r="22" spans="1:10" ht="30" customHeight="1">
      <c r="A22" s="115" t="s">
        <v>104</v>
      </c>
      <c r="B22" s="102" t="s">
        <v>136</v>
      </c>
      <c r="C22" s="103">
        <f>'3-2'!H100</f>
        <v>0</v>
      </c>
      <c r="D22" s="104" t="s">
        <v>3</v>
      </c>
      <c r="E22" s="105" t="s">
        <v>137</v>
      </c>
      <c r="F22" s="103">
        <f>'3-2'!H107</f>
        <v>0</v>
      </c>
      <c r="G22" s="104" t="s">
        <v>3</v>
      </c>
      <c r="H22" s="105" t="s">
        <v>138</v>
      </c>
      <c r="I22" s="103">
        <f t="shared" si="0"/>
        <v>0</v>
      </c>
      <c r="J22" s="101" t="s">
        <v>3</v>
      </c>
    </row>
    <row r="23" spans="1:10" ht="30" customHeight="1">
      <c r="A23" s="190" t="s">
        <v>102</v>
      </c>
      <c r="B23" s="102" t="s">
        <v>108</v>
      </c>
      <c r="C23" s="103">
        <f>'3-2'!H115</f>
        <v>0</v>
      </c>
      <c r="D23" s="104" t="s">
        <v>3</v>
      </c>
      <c r="E23" s="189" t="s">
        <v>139</v>
      </c>
      <c r="F23" s="187">
        <f>'3-2'!H121</f>
        <v>0</v>
      </c>
      <c r="G23" s="188" t="s">
        <v>3</v>
      </c>
      <c r="H23" s="189" t="s">
        <v>140</v>
      </c>
      <c r="I23" s="187">
        <f t="shared" si="0"/>
        <v>0</v>
      </c>
      <c r="J23" s="180" t="s">
        <v>3</v>
      </c>
    </row>
    <row r="24" spans="1:10" ht="30" customHeight="1">
      <c r="A24" s="115" t="s">
        <v>95</v>
      </c>
      <c r="B24" s="102" t="s">
        <v>141</v>
      </c>
      <c r="C24" s="103">
        <f>'3-2'!H130</f>
        <v>0</v>
      </c>
      <c r="D24" s="104" t="s">
        <v>3</v>
      </c>
      <c r="E24" s="105" t="s">
        <v>142</v>
      </c>
      <c r="F24" s="103">
        <f>'3-2'!H137</f>
        <v>0</v>
      </c>
      <c r="G24" s="104" t="s">
        <v>3</v>
      </c>
      <c r="H24" s="105" t="s">
        <v>143</v>
      </c>
      <c r="I24" s="103">
        <f t="shared" si="0"/>
        <v>0</v>
      </c>
      <c r="J24" s="101" t="s">
        <v>3</v>
      </c>
    </row>
    <row r="25" spans="1:11" ht="30" customHeight="1">
      <c r="A25" s="92" t="s">
        <v>11</v>
      </c>
      <c r="B25" s="93" t="s">
        <v>121</v>
      </c>
      <c r="C25" s="94">
        <f>C16+C17+C18+C19+C20+C21+C22+C23+C24</f>
        <v>0</v>
      </c>
      <c r="D25" s="95" t="s">
        <v>3</v>
      </c>
      <c r="E25" s="105" t="s">
        <v>122</v>
      </c>
      <c r="F25" s="103">
        <f>I25-C25</f>
        <v>0</v>
      </c>
      <c r="G25" s="104" t="s">
        <v>3</v>
      </c>
      <c r="H25" s="105" t="s">
        <v>144</v>
      </c>
      <c r="I25" s="103">
        <f>'3-2'!H139</f>
        <v>0</v>
      </c>
      <c r="J25" s="101" t="s">
        <v>3</v>
      </c>
      <c r="K25" s="83"/>
    </row>
    <row r="26" spans="1:10" ht="30" customHeight="1" thickBot="1">
      <c r="A26" s="90" t="s">
        <v>57</v>
      </c>
      <c r="B26" s="132" t="s">
        <v>145</v>
      </c>
      <c r="C26" s="108">
        <f>ROUNDDOWN(C25*I14,-3)</f>
        <v>0</v>
      </c>
      <c r="D26" s="133" t="s">
        <v>3</v>
      </c>
      <c r="E26" s="106"/>
      <c r="F26" s="248" t="s">
        <v>58</v>
      </c>
      <c r="G26" s="249"/>
      <c r="H26" s="107" t="s">
        <v>123</v>
      </c>
      <c r="I26" s="108">
        <f>I25-C26</f>
        <v>0</v>
      </c>
      <c r="J26" s="109" t="s">
        <v>3</v>
      </c>
    </row>
    <row r="27" spans="1:10" ht="53.25" customHeight="1" thickTop="1">
      <c r="A27" s="110" t="s">
        <v>14</v>
      </c>
      <c r="B27" s="250"/>
      <c r="C27" s="251"/>
      <c r="D27" s="251"/>
      <c r="E27" s="251"/>
      <c r="F27" s="251"/>
      <c r="G27" s="251"/>
      <c r="H27" s="251"/>
      <c r="I27" s="251"/>
      <c r="J27" s="252"/>
    </row>
    <row r="28" spans="1:10" ht="53.25" customHeight="1" thickBot="1">
      <c r="A28" s="111" t="s">
        <v>6</v>
      </c>
      <c r="B28" s="245"/>
      <c r="C28" s="246"/>
      <c r="D28" s="246"/>
      <c r="E28" s="246"/>
      <c r="F28" s="246"/>
      <c r="G28" s="246"/>
      <c r="H28" s="246"/>
      <c r="I28" s="246"/>
      <c r="J28" s="247"/>
    </row>
    <row r="29" spans="1:10" ht="13.5">
      <c r="A29" s="238" t="s">
        <v>114</v>
      </c>
      <c r="B29" s="238"/>
      <c r="C29" s="238"/>
      <c r="D29" s="238"/>
      <c r="E29" s="238"/>
      <c r="F29" s="238"/>
      <c r="G29" s="238"/>
      <c r="H29" s="238"/>
      <c r="I29" s="238"/>
      <c r="J29" s="238"/>
    </row>
  </sheetData>
  <sheetProtection/>
  <mergeCells count="28">
    <mergeCell ref="B9:E9"/>
    <mergeCell ref="G10:J10"/>
    <mergeCell ref="B10:E10"/>
    <mergeCell ref="G11:J11"/>
    <mergeCell ref="B15:D15"/>
    <mergeCell ref="E15:G15"/>
    <mergeCell ref="H15:J15"/>
    <mergeCell ref="B11:E11"/>
    <mergeCell ref="B12:E12"/>
    <mergeCell ref="G9:J9"/>
    <mergeCell ref="I1:J1"/>
    <mergeCell ref="F5:G5"/>
    <mergeCell ref="I5:J5"/>
    <mergeCell ref="A3:J3"/>
    <mergeCell ref="B6:E6"/>
    <mergeCell ref="B8:J8"/>
    <mergeCell ref="G6:J6"/>
    <mergeCell ref="B7:J7"/>
    <mergeCell ref="B5:C5"/>
    <mergeCell ref="G12:J12"/>
    <mergeCell ref="E13:F13"/>
    <mergeCell ref="A29:J29"/>
    <mergeCell ref="E14:F14"/>
    <mergeCell ref="G14:H14"/>
    <mergeCell ref="G13:J13"/>
    <mergeCell ref="B28:J28"/>
    <mergeCell ref="F26:G26"/>
    <mergeCell ref="B27:J27"/>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94" r:id="rId1"/>
  <headerFooter alignWithMargins="0">
    <oddFooter>&amp;R&amp;6 2016/９/1ver</oddFooter>
  </headerFooter>
</worksheet>
</file>

<file path=xl/worksheets/sheet3.xml><?xml version="1.0" encoding="utf-8"?>
<worksheet xmlns="http://schemas.openxmlformats.org/spreadsheetml/2006/main" xmlns:r="http://schemas.openxmlformats.org/officeDocument/2006/relationships">
  <sheetPr>
    <tabColor indexed="33"/>
    <pageSetUpPr fitToPage="1"/>
  </sheetPr>
  <dimension ref="A1:K141"/>
  <sheetViews>
    <sheetView tabSelected="1" view="pageBreakPreview" zoomScale="70" zoomScaleNormal="75" zoomScaleSheetLayoutView="70" zoomScalePageLayoutView="0" workbookViewId="0" topLeftCell="A64">
      <selection activeCell="G12" sqref="G12"/>
    </sheetView>
  </sheetViews>
  <sheetFormatPr defaultColWidth="9.00390625" defaultRowHeight="13.5"/>
  <cols>
    <col min="1" max="1" width="4.00390625" style="181" bestFit="1" customWidth="1"/>
    <col min="2" max="2" width="4.375" style="23" customWidth="1"/>
    <col min="3" max="3" width="4.375" style="167" customWidth="1"/>
    <col min="4" max="4" width="24.25390625" style="23" customWidth="1"/>
    <col min="5" max="5" width="27.875" style="23" customWidth="1"/>
    <col min="6" max="6" width="31.625" style="23" customWidth="1"/>
    <col min="7" max="7" width="30.125" style="23" bestFit="1" customWidth="1"/>
    <col min="8" max="8" width="18.625" style="129" bestFit="1" customWidth="1"/>
    <col min="9" max="16384" width="9.00390625" style="23" customWidth="1"/>
  </cols>
  <sheetData>
    <row r="1" spans="6:11" ht="18.75">
      <c r="F1" s="24"/>
      <c r="G1" s="24"/>
      <c r="H1" s="130" t="s">
        <v>86</v>
      </c>
      <c r="I1" s="24"/>
      <c r="J1" s="24"/>
      <c r="K1" s="24"/>
    </row>
    <row r="2" spans="2:11" ht="18.75">
      <c r="B2" s="325" t="s">
        <v>113</v>
      </c>
      <c r="C2" s="325"/>
      <c r="D2" s="325"/>
      <c r="E2" s="325"/>
      <c r="F2" s="325"/>
      <c r="G2" s="325"/>
      <c r="H2" s="325"/>
      <c r="I2" s="24"/>
      <c r="J2" s="24"/>
      <c r="K2" s="24"/>
    </row>
    <row r="3" spans="2:8" ht="14.25" thickBot="1">
      <c r="B3" s="29"/>
      <c r="D3" s="29"/>
      <c r="E3" s="29"/>
      <c r="G3" s="25"/>
      <c r="H3" s="126"/>
    </row>
    <row r="4" spans="1:8" ht="13.5">
      <c r="A4" s="184"/>
      <c r="B4" s="318" t="s">
        <v>112</v>
      </c>
      <c r="C4" s="320" t="s">
        <v>27</v>
      </c>
      <c r="D4" s="321"/>
      <c r="E4" s="321"/>
      <c r="F4" s="322"/>
      <c r="G4" s="51" t="s">
        <v>31</v>
      </c>
      <c r="H4" s="127" t="s">
        <v>32</v>
      </c>
    </row>
    <row r="5" spans="1:8" ht="17.25">
      <c r="A5" s="185"/>
      <c r="B5" s="308"/>
      <c r="C5" s="302" t="s">
        <v>51</v>
      </c>
      <c r="D5" s="305"/>
      <c r="E5" s="306"/>
      <c r="F5" s="307"/>
      <c r="G5" s="123"/>
      <c r="H5" s="134"/>
    </row>
    <row r="6" spans="1:8" ht="17.25">
      <c r="A6" s="185"/>
      <c r="B6" s="308"/>
      <c r="C6" s="303"/>
      <c r="D6" s="290"/>
      <c r="E6" s="292"/>
      <c r="F6" s="291"/>
      <c r="G6" s="124"/>
      <c r="H6" s="135"/>
    </row>
    <row r="7" spans="1:8" ht="17.25">
      <c r="A7" s="185"/>
      <c r="B7" s="308"/>
      <c r="C7" s="303"/>
      <c r="D7" s="290"/>
      <c r="E7" s="292"/>
      <c r="F7" s="291"/>
      <c r="G7" s="124"/>
      <c r="H7" s="135"/>
    </row>
    <row r="8" spans="1:8" ht="17.25">
      <c r="A8" s="185"/>
      <c r="B8" s="308"/>
      <c r="C8" s="303"/>
      <c r="D8" s="290"/>
      <c r="E8" s="292"/>
      <c r="F8" s="291"/>
      <c r="G8" s="124"/>
      <c r="H8" s="135"/>
    </row>
    <row r="9" spans="1:8" ht="17.25">
      <c r="A9" s="185"/>
      <c r="B9" s="308"/>
      <c r="C9" s="304"/>
      <c r="D9" s="26"/>
      <c r="E9" s="27"/>
      <c r="F9" s="297" t="s">
        <v>72</v>
      </c>
      <c r="G9" s="298"/>
      <c r="H9" s="136">
        <f>SUM(H5:H8)</f>
        <v>0</v>
      </c>
    </row>
    <row r="10" spans="1:8" ht="17.25">
      <c r="A10" s="185"/>
      <c r="B10" s="308"/>
      <c r="C10" s="310" t="s">
        <v>55</v>
      </c>
      <c r="D10" s="290"/>
      <c r="E10" s="292"/>
      <c r="F10" s="291"/>
      <c r="G10" s="124"/>
      <c r="H10" s="137"/>
    </row>
    <row r="11" spans="1:8" ht="17.25">
      <c r="A11" s="185"/>
      <c r="B11" s="308"/>
      <c r="C11" s="303"/>
      <c r="D11" s="290"/>
      <c r="E11" s="292"/>
      <c r="F11" s="291"/>
      <c r="G11" s="124"/>
      <c r="H11" s="176"/>
    </row>
    <row r="12" spans="1:8" ht="17.25">
      <c r="A12" s="185"/>
      <c r="B12" s="308"/>
      <c r="C12" s="303"/>
      <c r="D12" s="290"/>
      <c r="E12" s="292"/>
      <c r="F12" s="291"/>
      <c r="G12" s="124"/>
      <c r="H12" s="176"/>
    </row>
    <row r="13" spans="1:8" ht="17.25">
      <c r="A13" s="185"/>
      <c r="B13" s="308"/>
      <c r="C13" s="303"/>
      <c r="D13" s="290"/>
      <c r="E13" s="292"/>
      <c r="F13" s="291"/>
      <c r="G13" s="124"/>
      <c r="H13" s="135"/>
    </row>
    <row r="14" spans="1:8" ht="18" thickBot="1">
      <c r="A14" s="185"/>
      <c r="B14" s="308"/>
      <c r="C14" s="311"/>
      <c r="D14" s="28"/>
      <c r="E14" s="29"/>
      <c r="F14" s="293" t="s">
        <v>73</v>
      </c>
      <c r="G14" s="294"/>
      <c r="H14" s="135">
        <f>SUM(H10:H13)</f>
        <v>0</v>
      </c>
    </row>
    <row r="15" spans="1:8" ht="18" thickBot="1">
      <c r="A15" s="186"/>
      <c r="B15" s="319"/>
      <c r="C15" s="168"/>
      <c r="D15" s="121"/>
      <c r="E15" s="121"/>
      <c r="F15" s="122"/>
      <c r="G15" s="32" t="s">
        <v>74</v>
      </c>
      <c r="H15" s="138">
        <f>H9+H14</f>
        <v>0</v>
      </c>
    </row>
    <row r="16" spans="1:8" ht="13.5">
      <c r="A16" s="286" t="s">
        <v>117</v>
      </c>
      <c r="B16" s="308" t="s">
        <v>13</v>
      </c>
      <c r="C16" s="299" t="s">
        <v>27</v>
      </c>
      <c r="D16" s="300"/>
      <c r="E16" s="300"/>
      <c r="F16" s="301"/>
      <c r="G16" s="41" t="s">
        <v>31</v>
      </c>
      <c r="H16" s="42" t="s">
        <v>32</v>
      </c>
    </row>
    <row r="17" spans="1:8" ht="17.25">
      <c r="A17" s="286"/>
      <c r="B17" s="308"/>
      <c r="C17" s="302" t="s">
        <v>51</v>
      </c>
      <c r="D17" s="305"/>
      <c r="E17" s="306"/>
      <c r="F17" s="307"/>
      <c r="G17" s="123"/>
      <c r="H17" s="134"/>
    </row>
    <row r="18" spans="1:8" ht="17.25">
      <c r="A18" s="286"/>
      <c r="B18" s="308"/>
      <c r="C18" s="303"/>
      <c r="D18" s="290"/>
      <c r="E18" s="292"/>
      <c r="F18" s="291"/>
      <c r="G18" s="124"/>
      <c r="H18" s="135"/>
    </row>
    <row r="19" spans="1:8" ht="17.25">
      <c r="A19" s="286"/>
      <c r="B19" s="308"/>
      <c r="C19" s="303"/>
      <c r="D19" s="290"/>
      <c r="E19" s="292"/>
      <c r="F19" s="291"/>
      <c r="G19" s="124"/>
      <c r="H19" s="135"/>
    </row>
    <row r="20" spans="1:8" ht="17.25">
      <c r="A20" s="286"/>
      <c r="B20" s="308"/>
      <c r="C20" s="303"/>
      <c r="D20" s="290"/>
      <c r="E20" s="292"/>
      <c r="F20" s="291"/>
      <c r="G20" s="124"/>
      <c r="H20" s="135"/>
    </row>
    <row r="21" spans="1:8" ht="17.25">
      <c r="A21" s="286"/>
      <c r="B21" s="308"/>
      <c r="C21" s="303"/>
      <c r="D21" s="290"/>
      <c r="E21" s="292"/>
      <c r="F21" s="291"/>
      <c r="G21" s="124"/>
      <c r="H21" s="135"/>
    </row>
    <row r="22" spans="1:8" ht="17.25">
      <c r="A22" s="286"/>
      <c r="B22" s="308"/>
      <c r="C22" s="304"/>
      <c r="D22" s="26"/>
      <c r="E22" s="27"/>
      <c r="F22" s="297" t="s">
        <v>109</v>
      </c>
      <c r="G22" s="298"/>
      <c r="H22" s="136">
        <f>SUM(H17:H21)</f>
        <v>0</v>
      </c>
    </row>
    <row r="23" spans="1:8" ht="17.25">
      <c r="A23" s="286"/>
      <c r="B23" s="308"/>
      <c r="C23" s="310" t="s">
        <v>55</v>
      </c>
      <c r="D23" s="290"/>
      <c r="E23" s="292"/>
      <c r="F23" s="291"/>
      <c r="G23" s="124"/>
      <c r="H23" s="137"/>
    </row>
    <row r="24" spans="1:8" ht="17.25">
      <c r="A24" s="286"/>
      <c r="B24" s="308"/>
      <c r="C24" s="303"/>
      <c r="D24" s="290"/>
      <c r="E24" s="292"/>
      <c r="F24" s="291"/>
      <c r="G24" s="124"/>
      <c r="H24" s="176"/>
    </row>
    <row r="25" spans="1:8" ht="17.25">
      <c r="A25" s="286"/>
      <c r="B25" s="308"/>
      <c r="C25" s="303"/>
      <c r="D25" s="290"/>
      <c r="E25" s="292"/>
      <c r="F25" s="291"/>
      <c r="G25" s="124"/>
      <c r="H25" s="176"/>
    </row>
    <row r="26" spans="1:8" ht="17.25">
      <c r="A26" s="286"/>
      <c r="B26" s="308"/>
      <c r="C26" s="303"/>
      <c r="D26" s="290"/>
      <c r="E26" s="292"/>
      <c r="F26" s="291"/>
      <c r="G26" s="124"/>
      <c r="H26" s="176"/>
    </row>
    <row r="27" spans="1:8" ht="17.25">
      <c r="A27" s="286"/>
      <c r="B27" s="308"/>
      <c r="C27" s="303"/>
      <c r="D27" s="290"/>
      <c r="E27" s="292"/>
      <c r="F27" s="291"/>
      <c r="G27" s="124"/>
      <c r="H27" s="135"/>
    </row>
    <row r="28" spans="1:8" ht="18" thickBot="1">
      <c r="A28" s="286"/>
      <c r="B28" s="308"/>
      <c r="C28" s="311"/>
      <c r="D28" s="28"/>
      <c r="E28" s="29"/>
      <c r="F28" s="293" t="s">
        <v>147</v>
      </c>
      <c r="G28" s="294"/>
      <c r="H28" s="135">
        <f>SUM(H23:H27)</f>
        <v>0</v>
      </c>
    </row>
    <row r="29" spans="1:8" ht="18" thickBot="1">
      <c r="A29" s="286"/>
      <c r="B29" s="309"/>
      <c r="C29" s="169"/>
      <c r="D29" s="30"/>
      <c r="E29" s="30"/>
      <c r="F29" s="31"/>
      <c r="G29" s="32" t="s">
        <v>151</v>
      </c>
      <c r="H29" s="138">
        <f>H22+H28</f>
        <v>0</v>
      </c>
    </row>
    <row r="30" spans="1:8" ht="13.5">
      <c r="A30" s="286"/>
      <c r="B30" s="323" t="s">
        <v>12</v>
      </c>
      <c r="C30" s="326" t="s">
        <v>4</v>
      </c>
      <c r="D30" s="327"/>
      <c r="E30" s="295" t="s">
        <v>28</v>
      </c>
      <c r="F30" s="296"/>
      <c r="G30" s="33" t="s">
        <v>30</v>
      </c>
      <c r="H30" s="34" t="s">
        <v>32</v>
      </c>
    </row>
    <row r="31" spans="1:8" ht="17.25">
      <c r="A31" s="286"/>
      <c r="B31" s="324"/>
      <c r="C31" s="302" t="s">
        <v>51</v>
      </c>
      <c r="D31" s="113"/>
      <c r="E31" s="290"/>
      <c r="F31" s="291"/>
      <c r="G31" s="35"/>
      <c r="H31" s="134"/>
    </row>
    <row r="32" spans="1:8" ht="17.25">
      <c r="A32" s="286"/>
      <c r="B32" s="324"/>
      <c r="C32" s="303"/>
      <c r="D32" s="28"/>
      <c r="E32" s="290"/>
      <c r="F32" s="291"/>
      <c r="G32" s="37"/>
      <c r="H32" s="135"/>
    </row>
    <row r="33" spans="1:8" ht="17.25">
      <c r="A33" s="286"/>
      <c r="B33" s="324"/>
      <c r="C33" s="303"/>
      <c r="D33" s="28"/>
      <c r="E33" s="290"/>
      <c r="F33" s="291"/>
      <c r="G33" s="37"/>
      <c r="H33" s="135"/>
    </row>
    <row r="34" spans="1:8" ht="17.25">
      <c r="A34" s="286"/>
      <c r="B34" s="324"/>
      <c r="C34" s="303"/>
      <c r="D34" s="28"/>
      <c r="E34" s="290"/>
      <c r="F34" s="291"/>
      <c r="G34" s="37"/>
      <c r="H34" s="135"/>
    </row>
    <row r="35" spans="1:8" ht="17.25">
      <c r="A35" s="286"/>
      <c r="B35" s="324"/>
      <c r="C35" s="303"/>
      <c r="D35" s="36"/>
      <c r="E35" s="290"/>
      <c r="F35" s="291"/>
      <c r="G35" s="37"/>
      <c r="H35" s="139"/>
    </row>
    <row r="36" spans="1:8" ht="17.25">
      <c r="A36" s="286"/>
      <c r="B36" s="324"/>
      <c r="C36" s="303"/>
      <c r="D36" s="36"/>
      <c r="E36" s="290"/>
      <c r="F36" s="291"/>
      <c r="G36" s="37"/>
      <c r="H36" s="135"/>
    </row>
    <row r="37" spans="1:8" ht="17.25">
      <c r="A37" s="286"/>
      <c r="B37" s="324"/>
      <c r="C37" s="303"/>
      <c r="D37" s="38"/>
      <c r="E37" s="290"/>
      <c r="F37" s="291"/>
      <c r="G37" s="37"/>
      <c r="H37" s="135"/>
    </row>
    <row r="38" spans="1:8" ht="17.25">
      <c r="A38" s="286"/>
      <c r="B38" s="324"/>
      <c r="C38" s="304"/>
      <c r="D38" s="26"/>
      <c r="E38" s="26"/>
      <c r="F38" s="297" t="s">
        <v>152</v>
      </c>
      <c r="G38" s="298"/>
      <c r="H38" s="136">
        <f>SUM(H31:H37)</f>
        <v>0</v>
      </c>
    </row>
    <row r="39" spans="1:8" ht="17.25">
      <c r="A39" s="286"/>
      <c r="B39" s="324"/>
      <c r="C39" s="303" t="s">
        <v>55</v>
      </c>
      <c r="D39" s="36"/>
      <c r="E39" s="313"/>
      <c r="F39" s="314"/>
      <c r="G39" s="39"/>
      <c r="H39" s="135"/>
    </row>
    <row r="40" spans="1:8" ht="17.25">
      <c r="A40" s="286"/>
      <c r="B40" s="324"/>
      <c r="C40" s="303"/>
      <c r="D40" s="36"/>
      <c r="E40" s="174"/>
      <c r="F40" s="175"/>
      <c r="G40" s="39"/>
      <c r="H40" s="135"/>
    </row>
    <row r="41" spans="1:8" ht="17.25">
      <c r="A41" s="286"/>
      <c r="B41" s="324"/>
      <c r="C41" s="303"/>
      <c r="D41" s="36"/>
      <c r="E41" s="174"/>
      <c r="F41" s="175"/>
      <c r="G41" s="39"/>
      <c r="H41" s="135"/>
    </row>
    <row r="42" spans="1:8" ht="17.25">
      <c r="A42" s="286"/>
      <c r="B42" s="324"/>
      <c r="C42" s="303"/>
      <c r="D42" s="36"/>
      <c r="E42" s="174"/>
      <c r="F42" s="175"/>
      <c r="G42" s="39"/>
      <c r="H42" s="135"/>
    </row>
    <row r="43" spans="1:8" ht="17.25">
      <c r="A43" s="286"/>
      <c r="B43" s="324"/>
      <c r="C43" s="303"/>
      <c r="D43" s="36"/>
      <c r="E43" s="290"/>
      <c r="F43" s="291"/>
      <c r="G43" s="37"/>
      <c r="H43" s="135"/>
    </row>
    <row r="44" spans="1:8" ht="17.25">
      <c r="A44" s="286"/>
      <c r="B44" s="324"/>
      <c r="C44" s="303"/>
      <c r="D44" s="38"/>
      <c r="E44" s="290"/>
      <c r="F44" s="291"/>
      <c r="G44" s="37"/>
      <c r="H44" s="135"/>
    </row>
    <row r="45" spans="1:8" ht="18" thickBot="1">
      <c r="A45" s="286"/>
      <c r="B45" s="324"/>
      <c r="C45" s="311"/>
      <c r="D45" s="40"/>
      <c r="E45" s="28"/>
      <c r="F45" s="293" t="s">
        <v>153</v>
      </c>
      <c r="G45" s="312"/>
      <c r="H45" s="140">
        <f>SUM(H39:H44)</f>
        <v>0</v>
      </c>
    </row>
    <row r="46" spans="1:8" ht="18" thickBot="1">
      <c r="A46" s="286"/>
      <c r="B46" s="182"/>
      <c r="C46" s="169"/>
      <c r="D46" s="30"/>
      <c r="E46" s="30"/>
      <c r="F46" s="30"/>
      <c r="G46" s="32" t="s">
        <v>154</v>
      </c>
      <c r="H46" s="141">
        <f>H38+H45</f>
        <v>0</v>
      </c>
    </row>
    <row r="47" spans="1:8" ht="13.5">
      <c r="A47" s="286" t="s">
        <v>118</v>
      </c>
      <c r="B47" s="308" t="s">
        <v>13</v>
      </c>
      <c r="C47" s="299" t="s">
        <v>27</v>
      </c>
      <c r="D47" s="300"/>
      <c r="E47" s="300"/>
      <c r="F47" s="301"/>
      <c r="G47" s="41" t="s">
        <v>31</v>
      </c>
      <c r="H47" s="42" t="s">
        <v>32</v>
      </c>
    </row>
    <row r="48" spans="1:8" ht="17.25">
      <c r="A48" s="286"/>
      <c r="B48" s="308"/>
      <c r="C48" s="302" t="s">
        <v>51</v>
      </c>
      <c r="D48" s="305"/>
      <c r="E48" s="306"/>
      <c r="F48" s="307"/>
      <c r="G48" s="123"/>
      <c r="H48" s="134"/>
    </row>
    <row r="49" spans="1:8" ht="17.25">
      <c r="A49" s="286"/>
      <c r="B49" s="308"/>
      <c r="C49" s="303"/>
      <c r="D49" s="290"/>
      <c r="E49" s="292"/>
      <c r="F49" s="291"/>
      <c r="G49" s="124"/>
      <c r="H49" s="135"/>
    </row>
    <row r="50" spans="1:8" ht="17.25">
      <c r="A50" s="286"/>
      <c r="B50" s="308"/>
      <c r="C50" s="303"/>
      <c r="D50" s="290"/>
      <c r="E50" s="292"/>
      <c r="F50" s="291"/>
      <c r="G50" s="124"/>
      <c r="H50" s="135"/>
    </row>
    <row r="51" spans="1:8" ht="17.25">
      <c r="A51" s="286"/>
      <c r="B51" s="308"/>
      <c r="C51" s="303"/>
      <c r="D51" s="290"/>
      <c r="E51" s="292"/>
      <c r="F51" s="291"/>
      <c r="G51" s="124"/>
      <c r="H51" s="135"/>
    </row>
    <row r="52" spans="1:8" ht="17.25">
      <c r="A52" s="286"/>
      <c r="B52" s="308"/>
      <c r="C52" s="303"/>
      <c r="D52" s="290"/>
      <c r="E52" s="292"/>
      <c r="F52" s="291"/>
      <c r="G52" s="124"/>
      <c r="H52" s="135"/>
    </row>
    <row r="53" spans="1:8" ht="17.25">
      <c r="A53" s="286"/>
      <c r="B53" s="308"/>
      <c r="C53" s="304"/>
      <c r="D53" s="26"/>
      <c r="E53" s="27"/>
      <c r="F53" s="297" t="s">
        <v>110</v>
      </c>
      <c r="G53" s="298"/>
      <c r="H53" s="136">
        <f>SUM(H48:H52)</f>
        <v>0</v>
      </c>
    </row>
    <row r="54" spans="1:8" ht="17.25">
      <c r="A54" s="286"/>
      <c r="B54" s="308"/>
      <c r="C54" s="310" t="s">
        <v>55</v>
      </c>
      <c r="D54" s="290"/>
      <c r="E54" s="292"/>
      <c r="F54" s="291"/>
      <c r="G54" s="124"/>
      <c r="H54" s="137"/>
    </row>
    <row r="55" spans="1:8" ht="17.25">
      <c r="A55" s="286"/>
      <c r="B55" s="308"/>
      <c r="C55" s="303"/>
      <c r="D55" s="290"/>
      <c r="E55" s="292"/>
      <c r="F55" s="291"/>
      <c r="G55" s="124"/>
      <c r="H55" s="176"/>
    </row>
    <row r="56" spans="1:8" ht="17.25">
      <c r="A56" s="286"/>
      <c r="B56" s="308"/>
      <c r="C56" s="303"/>
      <c r="D56" s="290"/>
      <c r="E56" s="292"/>
      <c r="F56" s="291"/>
      <c r="G56" s="124"/>
      <c r="H56" s="176"/>
    </row>
    <row r="57" spans="1:8" ht="17.25">
      <c r="A57" s="286"/>
      <c r="B57" s="308"/>
      <c r="C57" s="303"/>
      <c r="D57" s="290"/>
      <c r="E57" s="292"/>
      <c r="F57" s="291"/>
      <c r="G57" s="124"/>
      <c r="H57" s="176"/>
    </row>
    <row r="58" spans="1:8" ht="17.25">
      <c r="A58" s="286"/>
      <c r="B58" s="308"/>
      <c r="C58" s="303"/>
      <c r="D58" s="290"/>
      <c r="E58" s="292"/>
      <c r="F58" s="291"/>
      <c r="G58" s="124"/>
      <c r="H58" s="135"/>
    </row>
    <row r="59" spans="1:8" ht="18" thickBot="1">
      <c r="A59" s="286"/>
      <c r="B59" s="308"/>
      <c r="C59" s="311"/>
      <c r="D59" s="28"/>
      <c r="E59" s="29"/>
      <c r="F59" s="293" t="s">
        <v>148</v>
      </c>
      <c r="G59" s="294"/>
      <c r="H59" s="135">
        <f>SUM(H54:H58)</f>
        <v>0</v>
      </c>
    </row>
    <row r="60" spans="1:8" ht="18" thickBot="1">
      <c r="A60" s="286"/>
      <c r="B60" s="309"/>
      <c r="C60" s="169"/>
      <c r="D60" s="30"/>
      <c r="E60" s="30"/>
      <c r="F60" s="31"/>
      <c r="G60" s="32" t="s">
        <v>155</v>
      </c>
      <c r="H60" s="138">
        <f>H53+H59</f>
        <v>0</v>
      </c>
    </row>
    <row r="61" spans="1:8" ht="13.5">
      <c r="A61" s="286"/>
      <c r="B61" s="323" t="s">
        <v>12</v>
      </c>
      <c r="C61" s="326" t="s">
        <v>4</v>
      </c>
      <c r="D61" s="327"/>
      <c r="E61" s="295" t="s">
        <v>28</v>
      </c>
      <c r="F61" s="296"/>
      <c r="G61" s="33" t="s">
        <v>30</v>
      </c>
      <c r="H61" s="34" t="s">
        <v>32</v>
      </c>
    </row>
    <row r="62" spans="1:8" ht="17.25">
      <c r="A62" s="286"/>
      <c r="B62" s="324"/>
      <c r="C62" s="302" t="s">
        <v>51</v>
      </c>
      <c r="D62" s="113"/>
      <c r="E62" s="290"/>
      <c r="F62" s="291"/>
      <c r="G62" s="35"/>
      <c r="H62" s="134"/>
    </row>
    <row r="63" spans="1:8" ht="17.25">
      <c r="A63" s="286"/>
      <c r="B63" s="324"/>
      <c r="C63" s="303"/>
      <c r="D63" s="36"/>
      <c r="E63" s="290"/>
      <c r="F63" s="291"/>
      <c r="G63" s="37"/>
      <c r="H63" s="139"/>
    </row>
    <row r="64" spans="1:8" ht="17.25">
      <c r="A64" s="286"/>
      <c r="B64" s="324"/>
      <c r="C64" s="303"/>
      <c r="D64" s="36"/>
      <c r="E64" s="290"/>
      <c r="F64" s="291"/>
      <c r="G64" s="37"/>
      <c r="H64" s="139"/>
    </row>
    <row r="65" spans="1:8" ht="17.25">
      <c r="A65" s="286"/>
      <c r="B65" s="324"/>
      <c r="C65" s="303"/>
      <c r="D65" s="36"/>
      <c r="E65" s="290"/>
      <c r="F65" s="291"/>
      <c r="G65" s="37"/>
      <c r="H65" s="139"/>
    </row>
    <row r="66" spans="1:8" ht="17.25">
      <c r="A66" s="286"/>
      <c r="B66" s="324"/>
      <c r="C66" s="303"/>
      <c r="D66" s="36"/>
      <c r="E66" s="290"/>
      <c r="F66" s="291"/>
      <c r="G66" s="37"/>
      <c r="H66" s="139"/>
    </row>
    <row r="67" spans="1:8" ht="17.25">
      <c r="A67" s="286"/>
      <c r="B67" s="324"/>
      <c r="C67" s="303"/>
      <c r="D67" s="36"/>
      <c r="E67" s="290"/>
      <c r="F67" s="291"/>
      <c r="G67" s="37"/>
      <c r="H67" s="135"/>
    </row>
    <row r="68" spans="1:8" ht="17.25">
      <c r="A68" s="286"/>
      <c r="B68" s="324"/>
      <c r="C68" s="303"/>
      <c r="D68" s="38"/>
      <c r="E68" s="290"/>
      <c r="F68" s="291"/>
      <c r="G68" s="37"/>
      <c r="H68" s="135"/>
    </row>
    <row r="69" spans="1:8" ht="17.25">
      <c r="A69" s="286"/>
      <c r="B69" s="324"/>
      <c r="C69" s="304"/>
      <c r="D69" s="26"/>
      <c r="E69" s="26"/>
      <c r="F69" s="297" t="s">
        <v>156</v>
      </c>
      <c r="G69" s="298"/>
      <c r="H69" s="136">
        <f>SUM(H62:H68)</f>
        <v>0</v>
      </c>
    </row>
    <row r="70" spans="1:8" ht="17.25">
      <c r="A70" s="286"/>
      <c r="B70" s="324"/>
      <c r="C70" s="303" t="s">
        <v>55</v>
      </c>
      <c r="D70" s="36"/>
      <c r="E70" s="313"/>
      <c r="F70" s="314"/>
      <c r="G70" s="39"/>
      <c r="H70" s="135"/>
    </row>
    <row r="71" spans="1:8" ht="17.25">
      <c r="A71" s="286"/>
      <c r="B71" s="324"/>
      <c r="C71" s="303"/>
      <c r="D71" s="36"/>
      <c r="E71" s="290"/>
      <c r="F71" s="291"/>
      <c r="G71" s="39"/>
      <c r="H71" s="135"/>
    </row>
    <row r="72" spans="1:8" ht="17.25">
      <c r="A72" s="286"/>
      <c r="B72" s="324"/>
      <c r="C72" s="303"/>
      <c r="D72" s="36"/>
      <c r="E72" s="290"/>
      <c r="F72" s="291"/>
      <c r="G72" s="39"/>
      <c r="H72" s="135"/>
    </row>
    <row r="73" spans="1:8" ht="17.25">
      <c r="A73" s="286"/>
      <c r="B73" s="324"/>
      <c r="C73" s="303"/>
      <c r="D73" s="36"/>
      <c r="E73" s="290"/>
      <c r="F73" s="291"/>
      <c r="G73" s="39"/>
      <c r="H73" s="135"/>
    </row>
    <row r="74" spans="1:8" ht="17.25">
      <c r="A74" s="286"/>
      <c r="B74" s="324"/>
      <c r="C74" s="303"/>
      <c r="D74" s="36"/>
      <c r="E74" s="290"/>
      <c r="F74" s="291"/>
      <c r="G74" s="37"/>
      <c r="H74" s="135"/>
    </row>
    <row r="75" spans="1:8" ht="17.25">
      <c r="A75" s="286"/>
      <c r="B75" s="324"/>
      <c r="C75" s="303"/>
      <c r="D75" s="38"/>
      <c r="E75" s="290"/>
      <c r="F75" s="291"/>
      <c r="G75" s="37"/>
      <c r="H75" s="135"/>
    </row>
    <row r="76" spans="1:8" ht="18" thickBot="1">
      <c r="A76" s="286"/>
      <c r="B76" s="324"/>
      <c r="C76" s="311"/>
      <c r="D76" s="40"/>
      <c r="E76" s="28"/>
      <c r="F76" s="293" t="s">
        <v>157</v>
      </c>
      <c r="G76" s="312"/>
      <c r="H76" s="140">
        <f>SUM(H70:H75)</f>
        <v>0</v>
      </c>
    </row>
    <row r="77" spans="1:8" ht="18" thickBot="1">
      <c r="A77" s="286"/>
      <c r="B77" s="182"/>
      <c r="C77" s="169"/>
      <c r="D77" s="30"/>
      <c r="E77" s="30"/>
      <c r="F77" s="30"/>
      <c r="G77" s="32" t="s">
        <v>158</v>
      </c>
      <c r="H77" s="141">
        <f>H69+H76</f>
        <v>0</v>
      </c>
    </row>
    <row r="78" spans="1:8" ht="13.5">
      <c r="A78" s="286" t="s">
        <v>119</v>
      </c>
      <c r="B78" s="308" t="s">
        <v>13</v>
      </c>
      <c r="C78" s="299" t="s">
        <v>27</v>
      </c>
      <c r="D78" s="300"/>
      <c r="E78" s="300"/>
      <c r="F78" s="301"/>
      <c r="G78" s="41" t="s">
        <v>31</v>
      </c>
      <c r="H78" s="42" t="s">
        <v>32</v>
      </c>
    </row>
    <row r="79" spans="1:8" ht="17.25">
      <c r="A79" s="286"/>
      <c r="B79" s="308"/>
      <c r="C79" s="302" t="s">
        <v>51</v>
      </c>
      <c r="D79" s="305"/>
      <c r="E79" s="306"/>
      <c r="F79" s="307"/>
      <c r="G79" s="123"/>
      <c r="H79" s="134"/>
    </row>
    <row r="80" spans="1:8" ht="17.25">
      <c r="A80" s="286"/>
      <c r="B80" s="308"/>
      <c r="C80" s="303"/>
      <c r="D80" s="290"/>
      <c r="E80" s="292"/>
      <c r="F80" s="291"/>
      <c r="G80" s="124"/>
      <c r="H80" s="135"/>
    </row>
    <row r="81" spans="1:8" ht="17.25">
      <c r="A81" s="286"/>
      <c r="B81" s="308"/>
      <c r="C81" s="303"/>
      <c r="D81" s="290"/>
      <c r="E81" s="292"/>
      <c r="F81" s="291"/>
      <c r="G81" s="124"/>
      <c r="H81" s="135"/>
    </row>
    <row r="82" spans="1:8" ht="17.25">
      <c r="A82" s="286"/>
      <c r="B82" s="308"/>
      <c r="C82" s="303"/>
      <c r="D82" s="290"/>
      <c r="E82" s="292"/>
      <c r="F82" s="291"/>
      <c r="G82" s="124"/>
      <c r="H82" s="135"/>
    </row>
    <row r="83" spans="1:8" ht="17.25">
      <c r="A83" s="286"/>
      <c r="B83" s="308"/>
      <c r="C83" s="303"/>
      <c r="D83" s="290"/>
      <c r="E83" s="292"/>
      <c r="F83" s="291"/>
      <c r="G83" s="124"/>
      <c r="H83" s="135"/>
    </row>
    <row r="84" spans="1:8" ht="17.25">
      <c r="A84" s="286"/>
      <c r="B84" s="308"/>
      <c r="C84" s="304"/>
      <c r="D84" s="26"/>
      <c r="E84" s="27"/>
      <c r="F84" s="297" t="s">
        <v>159</v>
      </c>
      <c r="G84" s="298"/>
      <c r="H84" s="136">
        <f>SUM(H79:H83)</f>
        <v>0</v>
      </c>
    </row>
    <row r="85" spans="1:8" ht="17.25">
      <c r="A85" s="286"/>
      <c r="B85" s="308"/>
      <c r="C85" s="310" t="s">
        <v>55</v>
      </c>
      <c r="D85" s="290"/>
      <c r="E85" s="292"/>
      <c r="F85" s="291"/>
      <c r="G85" s="124"/>
      <c r="H85" s="137"/>
    </row>
    <row r="86" spans="1:8" ht="17.25">
      <c r="A86" s="286"/>
      <c r="B86" s="308"/>
      <c r="C86" s="303"/>
      <c r="D86" s="290"/>
      <c r="E86" s="292"/>
      <c r="F86" s="291"/>
      <c r="G86" s="124"/>
      <c r="H86" s="176"/>
    </row>
    <row r="87" spans="1:8" ht="17.25">
      <c r="A87" s="286"/>
      <c r="B87" s="308"/>
      <c r="C87" s="303"/>
      <c r="D87" s="290"/>
      <c r="E87" s="292"/>
      <c r="F87" s="291"/>
      <c r="G87" s="124"/>
      <c r="H87" s="176"/>
    </row>
    <row r="88" spans="1:8" ht="17.25">
      <c r="A88" s="286"/>
      <c r="B88" s="308"/>
      <c r="C88" s="303"/>
      <c r="D88" s="290"/>
      <c r="E88" s="292"/>
      <c r="F88" s="291"/>
      <c r="G88" s="124"/>
      <c r="H88" s="176"/>
    </row>
    <row r="89" spans="1:8" ht="17.25">
      <c r="A89" s="286"/>
      <c r="B89" s="308"/>
      <c r="C89" s="303"/>
      <c r="D89" s="290"/>
      <c r="E89" s="292"/>
      <c r="F89" s="291"/>
      <c r="G89" s="124"/>
      <c r="H89" s="135"/>
    </row>
    <row r="90" spans="1:8" ht="18" thickBot="1">
      <c r="A90" s="286"/>
      <c r="B90" s="308"/>
      <c r="C90" s="311"/>
      <c r="D90" s="28"/>
      <c r="E90" s="29"/>
      <c r="F90" s="293" t="s">
        <v>149</v>
      </c>
      <c r="G90" s="294"/>
      <c r="H90" s="135">
        <f>SUM(H85:H89)</f>
        <v>0</v>
      </c>
    </row>
    <row r="91" spans="1:8" ht="18" thickBot="1">
      <c r="A91" s="286"/>
      <c r="B91" s="309"/>
      <c r="C91" s="169"/>
      <c r="D91" s="30"/>
      <c r="E91" s="30"/>
      <c r="F91" s="31"/>
      <c r="G91" s="32" t="s">
        <v>160</v>
      </c>
      <c r="H91" s="138">
        <f>H84+H90</f>
        <v>0</v>
      </c>
    </row>
    <row r="92" spans="1:8" ht="13.5">
      <c r="A92" s="286"/>
      <c r="B92" s="323" t="s">
        <v>12</v>
      </c>
      <c r="C92" s="326" t="s">
        <v>4</v>
      </c>
      <c r="D92" s="327"/>
      <c r="E92" s="295" t="s">
        <v>28</v>
      </c>
      <c r="F92" s="296"/>
      <c r="G92" s="33" t="s">
        <v>30</v>
      </c>
      <c r="H92" s="34" t="s">
        <v>32</v>
      </c>
    </row>
    <row r="93" spans="1:8" ht="17.25">
      <c r="A93" s="286"/>
      <c r="B93" s="324"/>
      <c r="C93" s="302" t="s">
        <v>51</v>
      </c>
      <c r="D93" s="113"/>
      <c r="E93" s="290"/>
      <c r="F93" s="291"/>
      <c r="G93" s="35"/>
      <c r="H93" s="134"/>
    </row>
    <row r="94" spans="1:8" ht="17.25">
      <c r="A94" s="286"/>
      <c r="B94" s="324"/>
      <c r="C94" s="303"/>
      <c r="D94" s="36"/>
      <c r="E94" s="290"/>
      <c r="F94" s="291"/>
      <c r="G94" s="37"/>
      <c r="H94" s="139"/>
    </row>
    <row r="95" spans="1:8" ht="17.25">
      <c r="A95" s="286"/>
      <c r="B95" s="324"/>
      <c r="C95" s="303"/>
      <c r="D95" s="36"/>
      <c r="E95" s="290"/>
      <c r="F95" s="291"/>
      <c r="G95" s="37"/>
      <c r="H95" s="139"/>
    </row>
    <row r="96" spans="1:8" ht="17.25">
      <c r="A96" s="286"/>
      <c r="B96" s="324"/>
      <c r="C96" s="303"/>
      <c r="D96" s="36"/>
      <c r="E96" s="290"/>
      <c r="F96" s="291"/>
      <c r="G96" s="37"/>
      <c r="H96" s="139"/>
    </row>
    <row r="97" spans="1:8" ht="17.25">
      <c r="A97" s="286"/>
      <c r="B97" s="324"/>
      <c r="C97" s="303"/>
      <c r="D97" s="36"/>
      <c r="E97" s="290"/>
      <c r="F97" s="291"/>
      <c r="G97" s="37"/>
      <c r="H97" s="139"/>
    </row>
    <row r="98" spans="1:8" ht="17.25">
      <c r="A98" s="286"/>
      <c r="B98" s="324"/>
      <c r="C98" s="303"/>
      <c r="D98" s="36"/>
      <c r="E98" s="290"/>
      <c r="F98" s="291"/>
      <c r="G98" s="37"/>
      <c r="H98" s="135"/>
    </row>
    <row r="99" spans="1:8" ht="17.25">
      <c r="A99" s="286"/>
      <c r="B99" s="324"/>
      <c r="C99" s="303"/>
      <c r="D99" s="38"/>
      <c r="E99" s="290"/>
      <c r="F99" s="291"/>
      <c r="G99" s="37"/>
      <c r="H99" s="135"/>
    </row>
    <row r="100" spans="1:8" ht="17.25">
      <c r="A100" s="286"/>
      <c r="B100" s="324"/>
      <c r="C100" s="304"/>
      <c r="D100" s="26"/>
      <c r="E100" s="26"/>
      <c r="F100" s="297" t="s">
        <v>161</v>
      </c>
      <c r="G100" s="298"/>
      <c r="H100" s="136">
        <f>SUM(H93:H99)</f>
        <v>0</v>
      </c>
    </row>
    <row r="101" spans="1:8" ht="17.25">
      <c r="A101" s="286"/>
      <c r="B101" s="324"/>
      <c r="C101" s="303" t="s">
        <v>55</v>
      </c>
      <c r="D101" s="36"/>
      <c r="E101" s="313"/>
      <c r="F101" s="314"/>
      <c r="G101" s="39"/>
      <c r="H101" s="135"/>
    </row>
    <row r="102" spans="1:8" ht="17.25">
      <c r="A102" s="286"/>
      <c r="B102" s="324"/>
      <c r="C102" s="303"/>
      <c r="D102" s="36"/>
      <c r="E102" s="290"/>
      <c r="F102" s="291"/>
      <c r="G102" s="39"/>
      <c r="H102" s="135"/>
    </row>
    <row r="103" spans="1:8" ht="17.25">
      <c r="A103" s="286"/>
      <c r="B103" s="324"/>
      <c r="C103" s="303"/>
      <c r="D103" s="36"/>
      <c r="E103" s="290"/>
      <c r="F103" s="291"/>
      <c r="G103" s="39"/>
      <c r="H103" s="135"/>
    </row>
    <row r="104" spans="1:8" ht="17.25">
      <c r="A104" s="286"/>
      <c r="B104" s="324"/>
      <c r="C104" s="303"/>
      <c r="D104" s="36"/>
      <c r="E104" s="290"/>
      <c r="F104" s="291"/>
      <c r="G104" s="39"/>
      <c r="H104" s="135"/>
    </row>
    <row r="105" spans="1:8" ht="17.25">
      <c r="A105" s="286"/>
      <c r="B105" s="324"/>
      <c r="C105" s="303"/>
      <c r="D105" s="36"/>
      <c r="E105" s="290"/>
      <c r="F105" s="291"/>
      <c r="G105" s="37"/>
      <c r="H105" s="135"/>
    </row>
    <row r="106" spans="1:8" ht="17.25">
      <c r="A106" s="286"/>
      <c r="B106" s="324"/>
      <c r="C106" s="303"/>
      <c r="D106" s="38"/>
      <c r="E106" s="290"/>
      <c r="F106" s="291"/>
      <c r="G106" s="37"/>
      <c r="H106" s="135"/>
    </row>
    <row r="107" spans="1:8" ht="18" thickBot="1">
      <c r="A107" s="286"/>
      <c r="B107" s="324"/>
      <c r="C107" s="311"/>
      <c r="D107" s="40"/>
      <c r="E107" s="28"/>
      <c r="F107" s="293" t="s">
        <v>162</v>
      </c>
      <c r="G107" s="312"/>
      <c r="H107" s="140">
        <f>SUM(H101:H106)</f>
        <v>0</v>
      </c>
    </row>
    <row r="108" spans="1:8" ht="18" thickBot="1">
      <c r="A108" s="286"/>
      <c r="B108" s="182"/>
      <c r="C108" s="169"/>
      <c r="D108" s="30"/>
      <c r="E108" s="30"/>
      <c r="F108" s="30"/>
      <c r="G108" s="32" t="s">
        <v>163</v>
      </c>
      <c r="H108" s="141">
        <f>H100+H107</f>
        <v>0</v>
      </c>
    </row>
    <row r="109" spans="1:8" ht="13.5" customHeight="1">
      <c r="A109" s="287" t="s">
        <v>120</v>
      </c>
      <c r="B109" s="308" t="s">
        <v>13</v>
      </c>
      <c r="C109" s="299" t="s">
        <v>27</v>
      </c>
      <c r="D109" s="300"/>
      <c r="E109" s="300"/>
      <c r="F109" s="301"/>
      <c r="G109" s="41" t="s">
        <v>31</v>
      </c>
      <c r="H109" s="42" t="s">
        <v>32</v>
      </c>
    </row>
    <row r="110" spans="1:8" ht="17.25">
      <c r="A110" s="288"/>
      <c r="B110" s="308"/>
      <c r="C110" s="302" t="s">
        <v>51</v>
      </c>
      <c r="D110" s="305"/>
      <c r="E110" s="306"/>
      <c r="F110" s="307"/>
      <c r="G110" s="123"/>
      <c r="H110" s="134"/>
    </row>
    <row r="111" spans="1:8" ht="17.25">
      <c r="A111" s="288"/>
      <c r="B111" s="308"/>
      <c r="C111" s="303"/>
      <c r="D111" s="290"/>
      <c r="E111" s="292"/>
      <c r="F111" s="291"/>
      <c r="G111" s="124"/>
      <c r="H111" s="135"/>
    </row>
    <row r="112" spans="1:8" ht="17.25">
      <c r="A112" s="288"/>
      <c r="B112" s="308"/>
      <c r="C112" s="303"/>
      <c r="D112" s="290"/>
      <c r="E112" s="292"/>
      <c r="F112" s="291"/>
      <c r="G112" s="124"/>
      <c r="H112" s="135"/>
    </row>
    <row r="113" spans="1:8" ht="17.25">
      <c r="A113" s="288"/>
      <c r="B113" s="308"/>
      <c r="C113" s="303"/>
      <c r="D113" s="290"/>
      <c r="E113" s="292"/>
      <c r="F113" s="291"/>
      <c r="G113" s="124"/>
      <c r="H113" s="135"/>
    </row>
    <row r="114" spans="1:8" ht="17.25">
      <c r="A114" s="288"/>
      <c r="B114" s="308"/>
      <c r="C114" s="303"/>
      <c r="D114" s="290"/>
      <c r="E114" s="292"/>
      <c r="F114" s="291"/>
      <c r="G114" s="124"/>
      <c r="H114" s="135"/>
    </row>
    <row r="115" spans="1:8" ht="17.25">
      <c r="A115" s="288"/>
      <c r="B115" s="308"/>
      <c r="C115" s="304"/>
      <c r="D115" s="26"/>
      <c r="E115" s="27"/>
      <c r="F115" s="297" t="s">
        <v>111</v>
      </c>
      <c r="G115" s="298"/>
      <c r="H115" s="136">
        <f>SUM(H110:H114)</f>
        <v>0</v>
      </c>
    </row>
    <row r="116" spans="1:8" ht="17.25">
      <c r="A116" s="288"/>
      <c r="B116" s="308"/>
      <c r="C116" s="310" t="s">
        <v>55</v>
      </c>
      <c r="D116" s="290"/>
      <c r="E116" s="292"/>
      <c r="F116" s="291"/>
      <c r="G116" s="124"/>
      <c r="H116" s="137"/>
    </row>
    <row r="117" spans="1:8" ht="17.25">
      <c r="A117" s="288"/>
      <c r="B117" s="308"/>
      <c r="C117" s="303"/>
      <c r="D117" s="290"/>
      <c r="E117" s="292"/>
      <c r="F117" s="291"/>
      <c r="G117" s="124"/>
      <c r="H117" s="176"/>
    </row>
    <row r="118" spans="1:8" ht="17.25">
      <c r="A118" s="288"/>
      <c r="B118" s="308"/>
      <c r="C118" s="303"/>
      <c r="D118" s="290"/>
      <c r="E118" s="292"/>
      <c r="F118" s="291"/>
      <c r="G118" s="124"/>
      <c r="H118" s="176"/>
    </row>
    <row r="119" spans="1:8" ht="17.25">
      <c r="A119" s="288"/>
      <c r="B119" s="308"/>
      <c r="C119" s="303"/>
      <c r="D119" s="290"/>
      <c r="E119" s="292"/>
      <c r="F119" s="291"/>
      <c r="G119" s="124"/>
      <c r="H119" s="176"/>
    </row>
    <row r="120" spans="1:8" ht="17.25">
      <c r="A120" s="288"/>
      <c r="B120" s="308"/>
      <c r="C120" s="303"/>
      <c r="D120" s="290"/>
      <c r="E120" s="292"/>
      <c r="F120" s="291"/>
      <c r="G120" s="124"/>
      <c r="H120" s="135"/>
    </row>
    <row r="121" spans="1:8" ht="18" thickBot="1">
      <c r="A121" s="288"/>
      <c r="B121" s="308"/>
      <c r="C121" s="311"/>
      <c r="D121" s="28"/>
      <c r="E121" s="29"/>
      <c r="F121" s="293" t="s">
        <v>150</v>
      </c>
      <c r="G121" s="294"/>
      <c r="H121" s="135">
        <f>SUM(H116:H120)</f>
        <v>0</v>
      </c>
    </row>
    <row r="122" spans="1:8" ht="18" thickBot="1">
      <c r="A122" s="288"/>
      <c r="B122" s="309"/>
      <c r="C122" s="169"/>
      <c r="D122" s="30"/>
      <c r="E122" s="30"/>
      <c r="F122" s="31"/>
      <c r="G122" s="32" t="s">
        <v>164</v>
      </c>
      <c r="H122" s="138">
        <f>H115+H121</f>
        <v>0</v>
      </c>
    </row>
    <row r="123" spans="1:8" ht="17.25">
      <c r="A123" s="288"/>
      <c r="B123" s="324" t="s">
        <v>12</v>
      </c>
      <c r="C123" s="302" t="s">
        <v>51</v>
      </c>
      <c r="D123" s="29"/>
      <c r="E123" s="290"/>
      <c r="F123" s="291"/>
      <c r="G123" s="35"/>
      <c r="H123" s="142"/>
    </row>
    <row r="124" spans="1:8" ht="17.25">
      <c r="A124" s="288"/>
      <c r="B124" s="324"/>
      <c r="C124" s="303"/>
      <c r="D124" s="29"/>
      <c r="E124" s="290"/>
      <c r="F124" s="291"/>
      <c r="G124" s="37"/>
      <c r="H124" s="142"/>
    </row>
    <row r="125" spans="1:8" ht="17.25">
      <c r="A125" s="288"/>
      <c r="B125" s="324"/>
      <c r="C125" s="303"/>
      <c r="D125" s="29"/>
      <c r="E125" s="290"/>
      <c r="F125" s="291"/>
      <c r="G125" s="37"/>
      <c r="H125" s="142"/>
    </row>
    <row r="126" spans="1:8" ht="17.25">
      <c r="A126" s="288"/>
      <c r="B126" s="324"/>
      <c r="C126" s="303"/>
      <c r="D126" s="29"/>
      <c r="E126" s="290"/>
      <c r="F126" s="291"/>
      <c r="G126" s="37"/>
      <c r="H126" s="142"/>
    </row>
    <row r="127" spans="1:8" ht="17.25">
      <c r="A127" s="288"/>
      <c r="B127" s="324"/>
      <c r="C127" s="303"/>
      <c r="D127" s="29"/>
      <c r="E127" s="290"/>
      <c r="F127" s="291"/>
      <c r="G127" s="37"/>
      <c r="H127" s="142"/>
    </row>
    <row r="128" spans="1:8" ht="17.25">
      <c r="A128" s="288"/>
      <c r="B128" s="324"/>
      <c r="C128" s="303"/>
      <c r="D128" s="29"/>
      <c r="E128" s="290"/>
      <c r="F128" s="291"/>
      <c r="G128" s="37"/>
      <c r="H128" s="142"/>
    </row>
    <row r="129" spans="1:8" ht="17.25">
      <c r="A129" s="288"/>
      <c r="B129" s="324"/>
      <c r="C129" s="303"/>
      <c r="D129" s="29"/>
      <c r="E129" s="290"/>
      <c r="F129" s="291"/>
      <c r="G129" s="37"/>
      <c r="H129" s="142"/>
    </row>
    <row r="130" spans="1:8" ht="17.25">
      <c r="A130" s="288"/>
      <c r="B130" s="324"/>
      <c r="C130" s="304"/>
      <c r="D130" s="162"/>
      <c r="E130" s="26"/>
      <c r="F130" s="297" t="s">
        <v>165</v>
      </c>
      <c r="G130" s="298"/>
      <c r="H130" s="136">
        <f>SUM(H123:H129)</f>
        <v>0</v>
      </c>
    </row>
    <row r="131" spans="1:8" ht="17.25">
      <c r="A131" s="288"/>
      <c r="B131" s="324"/>
      <c r="C131" s="303" t="s">
        <v>55</v>
      </c>
      <c r="D131" s="29"/>
      <c r="E131" s="313"/>
      <c r="F131" s="314"/>
      <c r="G131" s="39"/>
      <c r="H131" s="135"/>
    </row>
    <row r="132" spans="1:8" ht="17.25">
      <c r="A132" s="288"/>
      <c r="B132" s="324"/>
      <c r="C132" s="303"/>
      <c r="D132" s="29"/>
      <c r="E132" s="290"/>
      <c r="F132" s="291"/>
      <c r="G132" s="39"/>
      <c r="H132" s="135"/>
    </row>
    <row r="133" spans="1:8" ht="17.25">
      <c r="A133" s="288"/>
      <c r="B133" s="324"/>
      <c r="C133" s="303"/>
      <c r="D133" s="29"/>
      <c r="E133" s="290"/>
      <c r="F133" s="291"/>
      <c r="G133" s="39"/>
      <c r="H133" s="135"/>
    </row>
    <row r="134" spans="1:8" ht="17.25">
      <c r="A134" s="288"/>
      <c r="B134" s="324"/>
      <c r="C134" s="303"/>
      <c r="D134" s="29"/>
      <c r="E134" s="290"/>
      <c r="F134" s="291"/>
      <c r="G134" s="39"/>
      <c r="H134" s="135"/>
    </row>
    <row r="135" spans="1:8" ht="17.25">
      <c r="A135" s="288"/>
      <c r="B135" s="324"/>
      <c r="C135" s="303"/>
      <c r="D135" s="29"/>
      <c r="E135" s="290"/>
      <c r="F135" s="291"/>
      <c r="G135" s="37"/>
      <c r="H135" s="135"/>
    </row>
    <row r="136" spans="1:8" ht="17.25">
      <c r="A136" s="288"/>
      <c r="B136" s="324"/>
      <c r="C136" s="303"/>
      <c r="D136" s="29"/>
      <c r="E136" s="290"/>
      <c r="F136" s="291"/>
      <c r="G136" s="37"/>
      <c r="H136" s="135"/>
    </row>
    <row r="137" spans="1:8" ht="18" thickBot="1">
      <c r="A137" s="288"/>
      <c r="B137" s="324"/>
      <c r="C137" s="311"/>
      <c r="D137" s="163"/>
      <c r="E137" s="40"/>
      <c r="F137" s="293" t="s">
        <v>166</v>
      </c>
      <c r="G137" s="312"/>
      <c r="H137" s="140">
        <f>SUM(H131:H136)</f>
        <v>0</v>
      </c>
    </row>
    <row r="138" spans="1:8" ht="18" thickBot="1">
      <c r="A138" s="289"/>
      <c r="B138" s="182"/>
      <c r="C138" s="169"/>
      <c r="D138" s="30"/>
      <c r="E138" s="30"/>
      <c r="F138" s="30"/>
      <c r="G138" s="32" t="s">
        <v>167</v>
      </c>
      <c r="H138" s="141">
        <f>H130+H137</f>
        <v>0</v>
      </c>
    </row>
    <row r="139" spans="1:8" ht="18" thickBot="1">
      <c r="A139" s="183"/>
      <c r="B139" s="315"/>
      <c r="C139" s="315"/>
      <c r="D139" s="316"/>
      <c r="E139" s="317"/>
      <c r="F139" s="43"/>
      <c r="G139" s="44" t="s">
        <v>146</v>
      </c>
      <c r="H139" s="143">
        <f>H15+H29+H60+H77+H91+H108+H122+H46+H138</f>
        <v>0</v>
      </c>
    </row>
    <row r="140" spans="4:8" ht="13.5">
      <c r="D140" s="29"/>
      <c r="E140" s="29"/>
      <c r="F140" s="29"/>
      <c r="G140" s="29"/>
      <c r="H140" s="128"/>
    </row>
    <row r="141" spans="4:8" ht="13.5">
      <c r="D141" s="29"/>
      <c r="E141" s="29"/>
      <c r="F141" s="29"/>
      <c r="G141" s="29"/>
      <c r="H141" s="128"/>
    </row>
  </sheetData>
  <sheetProtection/>
  <mergeCells count="159">
    <mergeCell ref="E106:F106"/>
    <mergeCell ref="F107:G107"/>
    <mergeCell ref="C123:C130"/>
    <mergeCell ref="C131:C137"/>
    <mergeCell ref="E135:F135"/>
    <mergeCell ref="E136:F136"/>
    <mergeCell ref="F137:G137"/>
    <mergeCell ref="E123:F123"/>
    <mergeCell ref="E127:F127"/>
    <mergeCell ref="E128:F128"/>
    <mergeCell ref="B61:B76"/>
    <mergeCell ref="C61:D61"/>
    <mergeCell ref="B123:B137"/>
    <mergeCell ref="B92:B107"/>
    <mergeCell ref="C92:D92"/>
    <mergeCell ref="C101:C107"/>
    <mergeCell ref="C70:C76"/>
    <mergeCell ref="C62:C69"/>
    <mergeCell ref="D120:F120"/>
    <mergeCell ref="F121:G121"/>
    <mergeCell ref="E129:F129"/>
    <mergeCell ref="F130:G130"/>
    <mergeCell ref="E131:F131"/>
    <mergeCell ref="C39:C45"/>
    <mergeCell ref="F45:G45"/>
    <mergeCell ref="C30:D30"/>
    <mergeCell ref="E37:F37"/>
    <mergeCell ref="C93:C100"/>
    <mergeCell ref="E93:F93"/>
    <mergeCell ref="E94:F94"/>
    <mergeCell ref="B30:B45"/>
    <mergeCell ref="E44:F44"/>
    <mergeCell ref="C54:C59"/>
    <mergeCell ref="B2:H2"/>
    <mergeCell ref="E43:F43"/>
    <mergeCell ref="E39:F39"/>
    <mergeCell ref="D5:F5"/>
    <mergeCell ref="D13:F13"/>
    <mergeCell ref="F14:G14"/>
    <mergeCell ref="F38:G38"/>
    <mergeCell ref="C23:C28"/>
    <mergeCell ref="D23:F23"/>
    <mergeCell ref="D27:F27"/>
    <mergeCell ref="F28:G28"/>
    <mergeCell ref="E31:F31"/>
    <mergeCell ref="E35:F35"/>
    <mergeCell ref="E32:F32"/>
    <mergeCell ref="E33:F33"/>
    <mergeCell ref="E34:F34"/>
    <mergeCell ref="B4:B15"/>
    <mergeCell ref="C5:C9"/>
    <mergeCell ref="D8:F8"/>
    <mergeCell ref="F9:G9"/>
    <mergeCell ref="C10:C14"/>
    <mergeCell ref="C4:F4"/>
    <mergeCell ref="D10:F10"/>
    <mergeCell ref="D6:F6"/>
    <mergeCell ref="D7:F7"/>
    <mergeCell ref="D11:F11"/>
    <mergeCell ref="B139:E139"/>
    <mergeCell ref="B16:B29"/>
    <mergeCell ref="C16:F16"/>
    <mergeCell ref="C17:C22"/>
    <mergeCell ref="D17:F17"/>
    <mergeCell ref="D21:F21"/>
    <mergeCell ref="F22:G22"/>
    <mergeCell ref="E36:F36"/>
    <mergeCell ref="E30:F30"/>
    <mergeCell ref="C31:C38"/>
    <mergeCell ref="F100:G100"/>
    <mergeCell ref="E68:F68"/>
    <mergeCell ref="E101:F101"/>
    <mergeCell ref="E105:F105"/>
    <mergeCell ref="F69:G69"/>
    <mergeCell ref="D86:F86"/>
    <mergeCell ref="D82:F82"/>
    <mergeCell ref="E92:F92"/>
    <mergeCell ref="E70:F70"/>
    <mergeCell ref="E74:F74"/>
    <mergeCell ref="E75:F75"/>
    <mergeCell ref="F76:G76"/>
    <mergeCell ref="E72:F72"/>
    <mergeCell ref="E73:F73"/>
    <mergeCell ref="C48:C53"/>
    <mergeCell ref="D48:F48"/>
    <mergeCell ref="D52:F52"/>
    <mergeCell ref="F53:G53"/>
    <mergeCell ref="D56:F56"/>
    <mergeCell ref="D57:F57"/>
    <mergeCell ref="D49:F49"/>
    <mergeCell ref="D50:F50"/>
    <mergeCell ref="D51:F51"/>
    <mergeCell ref="B47:B60"/>
    <mergeCell ref="C47:F47"/>
    <mergeCell ref="C85:C90"/>
    <mergeCell ref="D85:F85"/>
    <mergeCell ref="D89:F89"/>
    <mergeCell ref="F90:G90"/>
    <mergeCell ref="B78:B91"/>
    <mergeCell ref="C78:F78"/>
    <mergeCell ref="C79:C84"/>
    <mergeCell ref="D79:F79"/>
    <mergeCell ref="B109:B122"/>
    <mergeCell ref="C109:F109"/>
    <mergeCell ref="C110:C115"/>
    <mergeCell ref="D110:F110"/>
    <mergeCell ref="D114:F114"/>
    <mergeCell ref="F115:G115"/>
    <mergeCell ref="C116:C121"/>
    <mergeCell ref="D116:F116"/>
    <mergeCell ref="D117:F117"/>
    <mergeCell ref="D118:F118"/>
    <mergeCell ref="D12:F12"/>
    <mergeCell ref="D18:F18"/>
    <mergeCell ref="D26:F26"/>
    <mergeCell ref="D19:F19"/>
    <mergeCell ref="D20:F20"/>
    <mergeCell ref="D24:F24"/>
    <mergeCell ref="D25:F25"/>
    <mergeCell ref="D55:F55"/>
    <mergeCell ref="D83:F83"/>
    <mergeCell ref="F84:G84"/>
    <mergeCell ref="D54:F54"/>
    <mergeCell ref="E65:F65"/>
    <mergeCell ref="E66:F66"/>
    <mergeCell ref="E71:F71"/>
    <mergeCell ref="D80:F80"/>
    <mergeCell ref="D81:F81"/>
    <mergeCell ref="E64:F64"/>
    <mergeCell ref="D119:F119"/>
    <mergeCell ref="D87:F87"/>
    <mergeCell ref="D88:F88"/>
    <mergeCell ref="D111:F111"/>
    <mergeCell ref="D112:F112"/>
    <mergeCell ref="E95:F95"/>
    <mergeCell ref="E96:F96"/>
    <mergeCell ref="E97:F97"/>
    <mergeCell ref="E98:F98"/>
    <mergeCell ref="E99:F99"/>
    <mergeCell ref="D58:F58"/>
    <mergeCell ref="F59:G59"/>
    <mergeCell ref="E61:F61"/>
    <mergeCell ref="E63:F63"/>
    <mergeCell ref="D113:F113"/>
    <mergeCell ref="E102:F102"/>
    <mergeCell ref="E103:F103"/>
    <mergeCell ref="E104:F104"/>
    <mergeCell ref="E67:F67"/>
    <mergeCell ref="E62:F62"/>
    <mergeCell ref="A16:A46"/>
    <mergeCell ref="A47:A77"/>
    <mergeCell ref="A78:A108"/>
    <mergeCell ref="A109:A138"/>
    <mergeCell ref="E133:F133"/>
    <mergeCell ref="E134:F134"/>
    <mergeCell ref="E124:F124"/>
    <mergeCell ref="E125:F125"/>
    <mergeCell ref="E126:F126"/>
    <mergeCell ref="E132:F132"/>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3" r:id="rId1"/>
  <headerFooter alignWithMargins="0">
    <oddFooter>&amp;R&amp;6 2016/９/1ver</oddFooter>
  </headerFooter>
  <rowBreaks count="1" manualBreakCount="1">
    <brk id="77" max="7" man="1"/>
  </rowBreaks>
</worksheet>
</file>

<file path=xl/worksheets/sheet4.xml><?xml version="1.0" encoding="utf-8"?>
<worksheet xmlns="http://schemas.openxmlformats.org/spreadsheetml/2006/main" xmlns:r="http://schemas.openxmlformats.org/officeDocument/2006/relationships">
  <sheetPr>
    <tabColor indexed="33"/>
    <pageSetUpPr fitToPage="1"/>
  </sheetPr>
  <dimension ref="A1:E27"/>
  <sheetViews>
    <sheetView showZeros="0" zoomScale="85" zoomScaleNormal="85" zoomScalePageLayoutView="0" workbookViewId="0" topLeftCell="A1">
      <selection activeCell="G12" sqref="G12"/>
    </sheetView>
  </sheetViews>
  <sheetFormatPr defaultColWidth="9.00390625" defaultRowHeight="13.5"/>
  <cols>
    <col min="1" max="1" width="31.00390625" style="1" bestFit="1" customWidth="1"/>
    <col min="2" max="2" width="34.50390625" style="1" customWidth="1"/>
    <col min="3" max="3" width="20.75390625" style="1" bestFit="1" customWidth="1"/>
    <col min="4" max="4" width="18.75390625" style="1" customWidth="1"/>
    <col min="5" max="16384" width="9.00390625" style="1" customWidth="1"/>
  </cols>
  <sheetData>
    <row r="1" s="3" customFormat="1" ht="24.75" customHeight="1">
      <c r="D1" s="131" t="s">
        <v>87</v>
      </c>
    </row>
    <row r="2" spans="1:4" s="3" customFormat="1" ht="24.75" customHeight="1">
      <c r="A2" s="331" t="s">
        <v>97</v>
      </c>
      <c r="B2" s="331"/>
      <c r="C2" s="331"/>
      <c r="D2" s="331"/>
    </row>
    <row r="3" spans="3:5" s="3" customFormat="1" ht="14.25" thickBot="1">
      <c r="C3" s="12"/>
      <c r="D3" s="52"/>
      <c r="E3" s="11"/>
    </row>
    <row r="4" spans="1:4" ht="27" customHeight="1">
      <c r="A4" s="53" t="s">
        <v>19</v>
      </c>
      <c r="B4" s="54"/>
      <c r="C4" s="55" t="s">
        <v>39</v>
      </c>
      <c r="D4" s="164"/>
    </row>
    <row r="5" spans="1:4" ht="32.25" customHeight="1">
      <c r="A5" s="332"/>
      <c r="B5" s="333"/>
      <c r="C5" s="333"/>
      <c r="D5" s="334"/>
    </row>
    <row r="6" spans="1:4" ht="32.25" customHeight="1">
      <c r="A6" s="332"/>
      <c r="B6" s="333"/>
      <c r="C6" s="333"/>
      <c r="D6" s="334"/>
    </row>
    <row r="7" spans="1:4" ht="32.25" customHeight="1">
      <c r="A7" s="332"/>
      <c r="B7" s="333"/>
      <c r="C7" s="333"/>
      <c r="D7" s="334"/>
    </row>
    <row r="8" spans="1:4" ht="32.25" customHeight="1">
      <c r="A8" s="332"/>
      <c r="B8" s="333"/>
      <c r="C8" s="333"/>
      <c r="D8" s="334"/>
    </row>
    <row r="9" spans="1:4" ht="32.25" customHeight="1">
      <c r="A9" s="332"/>
      <c r="B9" s="333"/>
      <c r="C9" s="333"/>
      <c r="D9" s="334"/>
    </row>
    <row r="10" spans="1:4" ht="32.25" customHeight="1">
      <c r="A10" s="332"/>
      <c r="B10" s="333"/>
      <c r="C10" s="333"/>
      <c r="D10" s="334"/>
    </row>
    <row r="11" spans="1:4" ht="32.25" customHeight="1">
      <c r="A11" s="332"/>
      <c r="B11" s="333"/>
      <c r="C11" s="333"/>
      <c r="D11" s="334"/>
    </row>
    <row r="12" spans="1:4" ht="32.25" customHeight="1">
      <c r="A12" s="332"/>
      <c r="B12" s="333"/>
      <c r="C12" s="333"/>
      <c r="D12" s="334"/>
    </row>
    <row r="13" spans="1:4" ht="32.25" customHeight="1">
      <c r="A13" s="332"/>
      <c r="B13" s="333"/>
      <c r="C13" s="333"/>
      <c r="D13" s="334"/>
    </row>
    <row r="14" spans="1:4" ht="32.25" customHeight="1">
      <c r="A14" s="335"/>
      <c r="B14" s="336"/>
      <c r="C14" s="336"/>
      <c r="D14" s="337"/>
    </row>
    <row r="15" spans="1:4" ht="27" customHeight="1">
      <c r="A15" s="9" t="s">
        <v>23</v>
      </c>
      <c r="B15" s="19"/>
      <c r="C15" s="20" t="s">
        <v>40</v>
      </c>
      <c r="D15" s="165"/>
    </row>
    <row r="16" spans="1:4" ht="34.5" customHeight="1">
      <c r="A16" s="332"/>
      <c r="B16" s="333"/>
      <c r="C16" s="333"/>
      <c r="D16" s="334"/>
    </row>
    <row r="17" spans="1:4" ht="34.5" customHeight="1">
      <c r="A17" s="332"/>
      <c r="B17" s="333"/>
      <c r="C17" s="333"/>
      <c r="D17" s="334"/>
    </row>
    <row r="18" spans="1:4" ht="34.5" customHeight="1">
      <c r="A18" s="332"/>
      <c r="B18" s="333"/>
      <c r="C18" s="333"/>
      <c r="D18" s="334"/>
    </row>
    <row r="19" spans="1:4" ht="34.5" customHeight="1">
      <c r="A19" s="332"/>
      <c r="B19" s="333"/>
      <c r="C19" s="333"/>
      <c r="D19" s="334"/>
    </row>
    <row r="20" spans="1:4" ht="34.5" customHeight="1">
      <c r="A20" s="332"/>
      <c r="B20" s="333"/>
      <c r="C20" s="333"/>
      <c r="D20" s="334"/>
    </row>
    <row r="21" spans="1:4" ht="34.5" customHeight="1">
      <c r="A21" s="332"/>
      <c r="B21" s="333"/>
      <c r="C21" s="333"/>
      <c r="D21" s="334"/>
    </row>
    <row r="22" spans="1:4" ht="34.5" customHeight="1">
      <c r="A22" s="332"/>
      <c r="B22" s="333"/>
      <c r="C22" s="333"/>
      <c r="D22" s="334"/>
    </row>
    <row r="23" spans="1:4" ht="34.5" customHeight="1">
      <c r="A23" s="332"/>
      <c r="B23" s="333"/>
      <c r="C23" s="333"/>
      <c r="D23" s="334"/>
    </row>
    <row r="24" spans="1:4" ht="34.5" customHeight="1">
      <c r="A24" s="332"/>
      <c r="B24" s="333"/>
      <c r="C24" s="333"/>
      <c r="D24" s="334"/>
    </row>
    <row r="25" spans="1:4" ht="34.5" customHeight="1">
      <c r="A25" s="335"/>
      <c r="B25" s="336"/>
      <c r="C25" s="336"/>
      <c r="D25" s="337"/>
    </row>
    <row r="26" spans="1:4" ht="45" customHeight="1">
      <c r="A26" s="6" t="s">
        <v>20</v>
      </c>
      <c r="B26" s="338"/>
      <c r="C26" s="339"/>
      <c r="D26" s="340"/>
    </row>
    <row r="27" spans="1:4" ht="45" customHeight="1" thickBot="1">
      <c r="A27" s="7" t="s">
        <v>21</v>
      </c>
      <c r="B27" s="328"/>
      <c r="C27" s="329"/>
      <c r="D27" s="330"/>
    </row>
  </sheetData>
  <sheetProtection/>
  <mergeCells count="5">
    <mergeCell ref="B27:D27"/>
    <mergeCell ref="A2:D2"/>
    <mergeCell ref="A5:D14"/>
    <mergeCell ref="A16:D25"/>
    <mergeCell ref="B26:D2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87" r:id="rId3"/>
  <headerFooter alignWithMargins="0">
    <oddFooter>&amp;R&amp;6 2016/９/1ver</oddFooter>
  </headerFooter>
  <legacyDrawing r:id="rId2"/>
</worksheet>
</file>

<file path=xl/worksheets/sheet5.xml><?xml version="1.0" encoding="utf-8"?>
<worksheet xmlns="http://schemas.openxmlformats.org/spreadsheetml/2006/main" xmlns:r="http://schemas.openxmlformats.org/officeDocument/2006/relationships">
  <sheetPr>
    <tabColor indexed="52"/>
    <pageSetUpPr fitToPage="1"/>
  </sheetPr>
  <dimension ref="A1:K21"/>
  <sheetViews>
    <sheetView view="pageBreakPreview" zoomScaleSheetLayoutView="100" zoomScalePageLayoutView="0" workbookViewId="0" topLeftCell="A1">
      <selection activeCell="F9" sqref="F9"/>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8:10" ht="13.5">
      <c r="H1" s="253" t="s">
        <v>259</v>
      </c>
      <c r="I1" s="253"/>
      <c r="J1" s="253"/>
    </row>
    <row r="3" spans="1:10" ht="18.75">
      <c r="A3" s="256" t="s">
        <v>310</v>
      </c>
      <c r="B3" s="256"/>
      <c r="C3" s="256"/>
      <c r="D3" s="256"/>
      <c r="E3" s="256"/>
      <c r="F3" s="256"/>
      <c r="G3" s="256"/>
      <c r="H3" s="256"/>
      <c r="I3" s="256"/>
      <c r="J3" s="256"/>
    </row>
    <row r="4" spans="1:10" s="82" customFormat="1" ht="14.25" thickBot="1">
      <c r="A4" s="81"/>
      <c r="B4" s="81"/>
      <c r="C4" s="81"/>
      <c r="D4" s="81"/>
      <c r="E4" s="81"/>
      <c r="F4" s="81"/>
      <c r="G4" s="81"/>
      <c r="H4" s="81"/>
      <c r="I4" s="81"/>
      <c r="J4" s="81"/>
    </row>
    <row r="5" spans="1:10" ht="14.25" thickBot="1">
      <c r="A5" s="216" t="s">
        <v>93</v>
      </c>
      <c r="B5" s="268"/>
      <c r="C5" s="269"/>
      <c r="F5" s="254" t="s">
        <v>61</v>
      </c>
      <c r="G5" s="254"/>
      <c r="H5" s="80"/>
      <c r="I5" s="255"/>
      <c r="J5" s="255"/>
    </row>
    <row r="6" spans="1:10" ht="37.5" customHeight="1">
      <c r="A6" s="84" t="s">
        <v>1</v>
      </c>
      <c r="B6" s="257"/>
      <c r="C6" s="258"/>
      <c r="D6" s="258"/>
      <c r="E6" s="259"/>
      <c r="F6" s="85" t="s">
        <v>24</v>
      </c>
      <c r="G6" s="263"/>
      <c r="H6" s="263"/>
      <c r="I6" s="263"/>
      <c r="J6" s="264"/>
    </row>
    <row r="7" spans="1:10" ht="37.5" customHeight="1" thickBot="1">
      <c r="A7" s="125" t="s">
        <v>8</v>
      </c>
      <c r="B7" s="265"/>
      <c r="C7" s="266"/>
      <c r="D7" s="266"/>
      <c r="E7" s="266"/>
      <c r="F7" s="266"/>
      <c r="G7" s="266"/>
      <c r="H7" s="266"/>
      <c r="I7" s="266"/>
      <c r="J7" s="267"/>
    </row>
    <row r="8" spans="1:10" ht="37.5" customHeight="1" thickTop="1">
      <c r="A8" s="86" t="s">
        <v>5</v>
      </c>
      <c r="B8" s="260"/>
      <c r="C8" s="261"/>
      <c r="D8" s="261"/>
      <c r="E8" s="261"/>
      <c r="F8" s="261"/>
      <c r="G8" s="261"/>
      <c r="H8" s="261"/>
      <c r="I8" s="261"/>
      <c r="J8" s="262"/>
    </row>
    <row r="9" spans="1:10" ht="37.5" customHeight="1">
      <c r="A9" s="87" t="s">
        <v>0</v>
      </c>
      <c r="B9" s="270"/>
      <c r="C9" s="271"/>
      <c r="D9" s="271"/>
      <c r="E9" s="272"/>
      <c r="F9" s="88" t="s">
        <v>37</v>
      </c>
      <c r="G9" s="270" t="s">
        <v>260</v>
      </c>
      <c r="H9" s="271"/>
      <c r="I9" s="271"/>
      <c r="J9" s="285"/>
    </row>
    <row r="10" spans="1:10" ht="37.5" customHeight="1">
      <c r="A10" s="87" t="s">
        <v>62</v>
      </c>
      <c r="B10" s="341"/>
      <c r="C10" s="342"/>
      <c r="D10" s="342"/>
      <c r="E10" s="343"/>
      <c r="F10" s="89" t="s">
        <v>2</v>
      </c>
      <c r="G10" s="273" t="s">
        <v>261</v>
      </c>
      <c r="H10" s="274"/>
      <c r="I10" s="274"/>
      <c r="J10" s="275"/>
    </row>
    <row r="11" spans="1:10" ht="37.5" customHeight="1" thickBot="1">
      <c r="A11" s="90" t="s">
        <v>29</v>
      </c>
      <c r="B11" s="240"/>
      <c r="C11" s="348"/>
      <c r="D11" s="348"/>
      <c r="E11" s="241"/>
      <c r="F11" s="91" t="s">
        <v>63</v>
      </c>
      <c r="G11" s="276"/>
      <c r="H11" s="276"/>
      <c r="I11" s="276"/>
      <c r="J11" s="277"/>
    </row>
    <row r="12" spans="1:10" ht="37.5" customHeight="1" thickBot="1" thickTop="1">
      <c r="A12" s="115" t="s">
        <v>65</v>
      </c>
      <c r="B12" s="270" t="s">
        <v>66</v>
      </c>
      <c r="C12" s="271"/>
      <c r="D12" s="271"/>
      <c r="E12" s="272"/>
      <c r="F12" s="88" t="s">
        <v>67</v>
      </c>
      <c r="G12" s="234"/>
      <c r="H12" s="235"/>
      <c r="I12" s="235"/>
      <c r="J12" s="236"/>
    </row>
    <row r="13" spans="1:10" ht="37.5" customHeight="1" thickTop="1">
      <c r="A13" s="86" t="s">
        <v>54</v>
      </c>
      <c r="B13" s="278" t="s">
        <v>59</v>
      </c>
      <c r="C13" s="279"/>
      <c r="D13" s="280"/>
      <c r="E13" s="278" t="s">
        <v>60</v>
      </c>
      <c r="F13" s="279"/>
      <c r="G13" s="280"/>
      <c r="H13" s="278" t="s">
        <v>56</v>
      </c>
      <c r="I13" s="279"/>
      <c r="J13" s="281"/>
    </row>
    <row r="14" spans="1:10" ht="37.5" customHeight="1">
      <c r="A14" s="87" t="s">
        <v>262</v>
      </c>
      <c r="B14" s="102" t="s">
        <v>263</v>
      </c>
      <c r="C14" s="103">
        <f>'4-2'!G9</f>
        <v>0</v>
      </c>
      <c r="D14" s="104" t="s">
        <v>3</v>
      </c>
      <c r="E14" s="105" t="s">
        <v>264</v>
      </c>
      <c r="F14" s="103">
        <f>'4-2'!G14</f>
        <v>0</v>
      </c>
      <c r="G14" s="104" t="s">
        <v>3</v>
      </c>
      <c r="H14" s="105" t="s">
        <v>265</v>
      </c>
      <c r="I14" s="103">
        <f>C14+F14</f>
        <v>0</v>
      </c>
      <c r="J14" s="101" t="s">
        <v>3</v>
      </c>
    </row>
    <row r="15" spans="1:10" ht="37.5" customHeight="1">
      <c r="A15" s="87" t="s">
        <v>33</v>
      </c>
      <c r="B15" s="102" t="s">
        <v>266</v>
      </c>
      <c r="C15" s="103">
        <f>'4-2'!G21</f>
        <v>0</v>
      </c>
      <c r="D15" s="104" t="s">
        <v>3</v>
      </c>
      <c r="E15" s="189" t="s">
        <v>267</v>
      </c>
      <c r="F15" s="187">
        <f>'4-2'!G26</f>
        <v>0</v>
      </c>
      <c r="G15" s="188" t="s">
        <v>3</v>
      </c>
      <c r="H15" s="189" t="s">
        <v>268</v>
      </c>
      <c r="I15" s="187">
        <f>C15+F15</f>
        <v>0</v>
      </c>
      <c r="J15" s="180" t="s">
        <v>3</v>
      </c>
    </row>
    <row r="16" spans="1:10" ht="37.5" customHeight="1">
      <c r="A16" s="98" t="s">
        <v>12</v>
      </c>
      <c r="B16" s="99" t="s">
        <v>269</v>
      </c>
      <c r="C16" s="96">
        <f>'4-2'!G38</f>
        <v>0</v>
      </c>
      <c r="D16" s="97" t="s">
        <v>3</v>
      </c>
      <c r="E16" s="100" t="s">
        <v>270</v>
      </c>
      <c r="F16" s="96">
        <f>'4-2'!G45</f>
        <v>0</v>
      </c>
      <c r="G16" s="97" t="s">
        <v>3</v>
      </c>
      <c r="H16" s="100" t="s">
        <v>271</v>
      </c>
      <c r="I16" s="96">
        <f>C16+F16</f>
        <v>0</v>
      </c>
      <c r="J16" s="101" t="s">
        <v>3</v>
      </c>
    </row>
    <row r="17" spans="1:11" ht="37.5" customHeight="1">
      <c r="A17" s="92" t="s">
        <v>11</v>
      </c>
      <c r="B17" s="93" t="s">
        <v>272</v>
      </c>
      <c r="C17" s="94">
        <f>C15+C14+C16</f>
        <v>0</v>
      </c>
      <c r="D17" s="95" t="s">
        <v>3</v>
      </c>
      <c r="E17" s="105" t="s">
        <v>273</v>
      </c>
      <c r="F17" s="103">
        <f>I17-C17</f>
        <v>0</v>
      </c>
      <c r="G17" s="104" t="s">
        <v>3</v>
      </c>
      <c r="H17" s="105" t="s">
        <v>274</v>
      </c>
      <c r="I17" s="103">
        <f>'4-2'!G47</f>
        <v>0</v>
      </c>
      <c r="J17" s="101" t="s">
        <v>3</v>
      </c>
      <c r="K17" s="83"/>
    </row>
    <row r="18" spans="1:10" ht="37.5" customHeight="1" thickBot="1">
      <c r="A18" s="90" t="s">
        <v>57</v>
      </c>
      <c r="B18" s="132" t="s">
        <v>275</v>
      </c>
      <c r="C18" s="108">
        <f>ROUNDDOWN(C17/3,-3)</f>
        <v>0</v>
      </c>
      <c r="D18" s="133" t="s">
        <v>3</v>
      </c>
      <c r="E18" s="106"/>
      <c r="F18" s="248" t="s">
        <v>58</v>
      </c>
      <c r="G18" s="249"/>
      <c r="H18" s="107" t="s">
        <v>276</v>
      </c>
      <c r="I18" s="108">
        <f>I17-C18</f>
        <v>0</v>
      </c>
      <c r="J18" s="109" t="s">
        <v>3</v>
      </c>
    </row>
    <row r="19" spans="1:10" ht="98.25" customHeight="1" thickTop="1">
      <c r="A19" s="110" t="s">
        <v>14</v>
      </c>
      <c r="B19" s="250"/>
      <c r="C19" s="251"/>
      <c r="D19" s="251"/>
      <c r="E19" s="251"/>
      <c r="F19" s="251"/>
      <c r="G19" s="251"/>
      <c r="H19" s="251"/>
      <c r="I19" s="251"/>
      <c r="J19" s="252"/>
    </row>
    <row r="20" spans="1:10" ht="54">
      <c r="A20" s="205" t="s">
        <v>277</v>
      </c>
      <c r="B20" s="344"/>
      <c r="C20" s="345"/>
      <c r="D20" s="345"/>
      <c r="E20" s="345"/>
      <c r="F20" s="345"/>
      <c r="G20" s="345"/>
      <c r="H20" s="345"/>
      <c r="I20" s="345"/>
      <c r="J20" s="346"/>
    </row>
    <row r="21" spans="1:10" ht="98.25" customHeight="1" thickBot="1">
      <c r="A21" s="111" t="s">
        <v>6</v>
      </c>
      <c r="B21" s="347"/>
      <c r="C21" s="246"/>
      <c r="D21" s="246"/>
      <c r="E21" s="246"/>
      <c r="F21" s="246"/>
      <c r="G21" s="246"/>
      <c r="H21" s="246"/>
      <c r="I21" s="246"/>
      <c r="J21" s="247"/>
    </row>
  </sheetData>
  <sheetProtection/>
  <mergeCells count="24">
    <mergeCell ref="F18:G18"/>
    <mergeCell ref="B19:J19"/>
    <mergeCell ref="B20:J20"/>
    <mergeCell ref="B21:J21"/>
    <mergeCell ref="B5:C5"/>
    <mergeCell ref="B11:E11"/>
    <mergeCell ref="G11:J11"/>
    <mergeCell ref="B12:E12"/>
    <mergeCell ref="G12:J12"/>
    <mergeCell ref="B13:D13"/>
    <mergeCell ref="E13:G13"/>
    <mergeCell ref="H13:J13"/>
    <mergeCell ref="B7:J7"/>
    <mergeCell ref="B8:J8"/>
    <mergeCell ref="B9:E9"/>
    <mergeCell ref="G9:J9"/>
    <mergeCell ref="B10:E10"/>
    <mergeCell ref="G10:J10"/>
    <mergeCell ref="H1:J1"/>
    <mergeCell ref="A3:J3"/>
    <mergeCell ref="F5:G5"/>
    <mergeCell ref="I5:J5"/>
    <mergeCell ref="B6:E6"/>
    <mergeCell ref="G6:J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xl/worksheets/sheet6.xml><?xml version="1.0" encoding="utf-8"?>
<worksheet xmlns="http://schemas.openxmlformats.org/spreadsheetml/2006/main" xmlns:r="http://schemas.openxmlformats.org/officeDocument/2006/relationships">
  <sheetPr>
    <tabColor indexed="52"/>
    <pageSetUpPr fitToPage="1"/>
  </sheetPr>
  <dimension ref="A1:J49"/>
  <sheetViews>
    <sheetView view="pageBreakPreview" zoomScale="85" zoomScaleNormal="75" zoomScaleSheetLayoutView="85" zoomScalePageLayoutView="0" workbookViewId="0" topLeftCell="A37">
      <selection activeCell="G12" sqref="G12"/>
    </sheetView>
  </sheetViews>
  <sheetFormatPr defaultColWidth="9.00390625" defaultRowHeight="13.5"/>
  <cols>
    <col min="1" max="2" width="4.50390625" style="23" customWidth="1"/>
    <col min="3" max="5" width="26.875" style="23" customWidth="1"/>
    <col min="6" max="6" width="24.375" style="23" bestFit="1" customWidth="1"/>
    <col min="7" max="7" width="22.50390625" style="129" customWidth="1"/>
    <col min="8" max="16384" width="9.00390625" style="23" customWidth="1"/>
  </cols>
  <sheetData>
    <row r="1" spans="5:10" ht="18.75">
      <c r="E1" s="24"/>
      <c r="F1" s="349" t="s">
        <v>278</v>
      </c>
      <c r="G1" s="349"/>
      <c r="H1" s="24"/>
      <c r="I1" s="24"/>
      <c r="J1" s="24"/>
    </row>
    <row r="2" spans="1:10" ht="18.75">
      <c r="A2" s="325" t="s">
        <v>279</v>
      </c>
      <c r="B2" s="325"/>
      <c r="C2" s="325"/>
      <c r="D2" s="325"/>
      <c r="E2" s="325"/>
      <c r="F2" s="325"/>
      <c r="G2" s="325"/>
      <c r="H2" s="24"/>
      <c r="I2" s="24"/>
      <c r="J2" s="24"/>
    </row>
    <row r="3" spans="1:7" ht="14.25" thickBot="1">
      <c r="A3" s="29"/>
      <c r="B3" s="29"/>
      <c r="C3" s="29"/>
      <c r="D3" s="29"/>
      <c r="F3" s="25"/>
      <c r="G3" s="126"/>
    </row>
    <row r="4" spans="1:7" ht="25.5" customHeight="1">
      <c r="A4" s="350" t="s">
        <v>262</v>
      </c>
      <c r="B4" s="320" t="s">
        <v>27</v>
      </c>
      <c r="C4" s="321"/>
      <c r="D4" s="321"/>
      <c r="E4" s="322"/>
      <c r="F4" s="51" t="s">
        <v>31</v>
      </c>
      <c r="G4" s="127" t="s">
        <v>280</v>
      </c>
    </row>
    <row r="5" spans="1:7" ht="25.5" customHeight="1">
      <c r="A5" s="286"/>
      <c r="B5" s="352" t="s">
        <v>51</v>
      </c>
      <c r="C5" s="305"/>
      <c r="D5" s="306"/>
      <c r="E5" s="307"/>
      <c r="F5" s="123"/>
      <c r="G5" s="134"/>
    </row>
    <row r="6" spans="1:7" ht="25.5" customHeight="1">
      <c r="A6" s="286"/>
      <c r="B6" s="353"/>
      <c r="C6" s="290"/>
      <c r="D6" s="292"/>
      <c r="E6" s="291"/>
      <c r="F6" s="124"/>
      <c r="G6" s="135"/>
    </row>
    <row r="7" spans="1:7" ht="25.5" customHeight="1">
      <c r="A7" s="286"/>
      <c r="B7" s="353"/>
      <c r="C7" s="290"/>
      <c r="D7" s="292"/>
      <c r="E7" s="291"/>
      <c r="F7" s="124"/>
      <c r="G7" s="135"/>
    </row>
    <row r="8" spans="1:7" ht="25.5" customHeight="1">
      <c r="A8" s="286"/>
      <c r="B8" s="353"/>
      <c r="C8" s="290"/>
      <c r="D8" s="292"/>
      <c r="E8" s="291"/>
      <c r="F8" s="124"/>
      <c r="G8" s="135"/>
    </row>
    <row r="9" spans="1:7" ht="25.5" customHeight="1">
      <c r="A9" s="286"/>
      <c r="B9" s="354"/>
      <c r="C9" s="26"/>
      <c r="D9" s="27"/>
      <c r="E9" s="297" t="s">
        <v>281</v>
      </c>
      <c r="F9" s="298"/>
      <c r="G9" s="136">
        <f>SUM(G5:G8)</f>
        <v>0</v>
      </c>
    </row>
    <row r="10" spans="1:7" ht="25.5" customHeight="1">
      <c r="A10" s="286"/>
      <c r="B10" s="355" t="s">
        <v>55</v>
      </c>
      <c r="C10" s="290"/>
      <c r="D10" s="292"/>
      <c r="E10" s="291"/>
      <c r="F10" s="124"/>
      <c r="G10" s="137"/>
    </row>
    <row r="11" spans="1:7" ht="25.5" customHeight="1">
      <c r="A11" s="286"/>
      <c r="B11" s="353"/>
      <c r="C11" s="290"/>
      <c r="D11" s="292"/>
      <c r="E11" s="291"/>
      <c r="F11" s="124"/>
      <c r="G11" s="135"/>
    </row>
    <row r="12" spans="1:7" ht="25.5" customHeight="1">
      <c r="A12" s="286"/>
      <c r="B12" s="353"/>
      <c r="C12" s="290"/>
      <c r="D12" s="292"/>
      <c r="E12" s="291"/>
      <c r="F12" s="124"/>
      <c r="G12" s="135"/>
    </row>
    <row r="13" spans="1:7" ht="25.5" customHeight="1">
      <c r="A13" s="286"/>
      <c r="B13" s="353"/>
      <c r="C13" s="290"/>
      <c r="D13" s="292"/>
      <c r="E13" s="291"/>
      <c r="F13" s="124"/>
      <c r="G13" s="135"/>
    </row>
    <row r="14" spans="1:7" ht="25.5" customHeight="1" thickBot="1">
      <c r="A14" s="286"/>
      <c r="B14" s="356"/>
      <c r="C14" s="28"/>
      <c r="D14" s="29"/>
      <c r="E14" s="293" t="s">
        <v>282</v>
      </c>
      <c r="F14" s="294"/>
      <c r="G14" s="135">
        <f>SUM(G10:G13)</f>
        <v>0</v>
      </c>
    </row>
    <row r="15" spans="1:7" ht="25.5" customHeight="1" thickBot="1">
      <c r="A15" s="351"/>
      <c r="B15" s="120"/>
      <c r="C15" s="121"/>
      <c r="D15" s="121"/>
      <c r="E15" s="122"/>
      <c r="F15" s="32" t="s">
        <v>283</v>
      </c>
      <c r="G15" s="138">
        <f>G9+G14</f>
        <v>0</v>
      </c>
    </row>
    <row r="16" spans="1:7" ht="25.5" customHeight="1">
      <c r="A16" s="286" t="s">
        <v>13</v>
      </c>
      <c r="B16" s="299" t="s">
        <v>27</v>
      </c>
      <c r="C16" s="300"/>
      <c r="D16" s="300"/>
      <c r="E16" s="301"/>
      <c r="F16" s="41" t="s">
        <v>31</v>
      </c>
      <c r="G16" s="42" t="s">
        <v>284</v>
      </c>
    </row>
    <row r="17" spans="1:7" ht="25.5" customHeight="1">
      <c r="A17" s="286"/>
      <c r="B17" s="352" t="s">
        <v>51</v>
      </c>
      <c r="C17" s="305"/>
      <c r="D17" s="306"/>
      <c r="E17" s="307"/>
      <c r="F17" s="123"/>
      <c r="G17" s="134"/>
    </row>
    <row r="18" spans="1:7" ht="25.5" customHeight="1">
      <c r="A18" s="286"/>
      <c r="B18" s="353"/>
      <c r="C18" s="290"/>
      <c r="D18" s="292"/>
      <c r="E18" s="291"/>
      <c r="F18" s="124"/>
      <c r="G18" s="135"/>
    </row>
    <row r="19" spans="1:7" ht="25.5" customHeight="1">
      <c r="A19" s="286"/>
      <c r="B19" s="353"/>
      <c r="C19" s="290"/>
      <c r="D19" s="292"/>
      <c r="E19" s="291"/>
      <c r="F19" s="124"/>
      <c r="G19" s="135"/>
    </row>
    <row r="20" spans="1:7" ht="25.5" customHeight="1">
      <c r="A20" s="286"/>
      <c r="B20" s="353"/>
      <c r="C20" s="290"/>
      <c r="D20" s="292"/>
      <c r="E20" s="291"/>
      <c r="F20" s="124"/>
      <c r="G20" s="135"/>
    </row>
    <row r="21" spans="1:7" ht="25.5" customHeight="1">
      <c r="A21" s="286"/>
      <c r="B21" s="354"/>
      <c r="C21" s="26"/>
      <c r="D21" s="27"/>
      <c r="E21" s="297" t="s">
        <v>285</v>
      </c>
      <c r="F21" s="298"/>
      <c r="G21" s="136">
        <f>SUM(G17:G20)</f>
        <v>0</v>
      </c>
    </row>
    <row r="22" spans="1:7" ht="25.5" customHeight="1">
      <c r="A22" s="286"/>
      <c r="B22" s="355" t="s">
        <v>55</v>
      </c>
      <c r="C22" s="290"/>
      <c r="D22" s="292"/>
      <c r="E22" s="291"/>
      <c r="F22" s="124"/>
      <c r="G22" s="137"/>
    </row>
    <row r="23" spans="1:7" ht="25.5" customHeight="1">
      <c r="A23" s="286"/>
      <c r="B23" s="353"/>
      <c r="C23" s="290"/>
      <c r="D23" s="292"/>
      <c r="E23" s="291"/>
      <c r="F23" s="124"/>
      <c r="G23" s="135"/>
    </row>
    <row r="24" spans="1:7" ht="25.5" customHeight="1">
      <c r="A24" s="286"/>
      <c r="B24" s="353"/>
      <c r="C24" s="290"/>
      <c r="D24" s="292"/>
      <c r="E24" s="291"/>
      <c r="F24" s="124"/>
      <c r="G24" s="135"/>
    </row>
    <row r="25" spans="1:7" ht="25.5" customHeight="1">
      <c r="A25" s="286"/>
      <c r="B25" s="353"/>
      <c r="C25" s="290"/>
      <c r="D25" s="292"/>
      <c r="E25" s="291"/>
      <c r="F25" s="124"/>
      <c r="G25" s="135"/>
    </row>
    <row r="26" spans="1:7" ht="25.5" customHeight="1" thickBot="1">
      <c r="A26" s="286"/>
      <c r="B26" s="356"/>
      <c r="C26" s="28"/>
      <c r="D26" s="29"/>
      <c r="E26" s="293" t="s">
        <v>178</v>
      </c>
      <c r="F26" s="294"/>
      <c r="G26" s="135">
        <f>SUM(G22:G25)</f>
        <v>0</v>
      </c>
    </row>
    <row r="27" spans="1:7" ht="25.5" customHeight="1" thickBot="1">
      <c r="A27" s="357"/>
      <c r="B27" s="112"/>
      <c r="C27" s="30"/>
      <c r="D27" s="30"/>
      <c r="E27" s="31"/>
      <c r="F27" s="32" t="s">
        <v>286</v>
      </c>
      <c r="G27" s="138">
        <f>G21+G26</f>
        <v>0</v>
      </c>
    </row>
    <row r="28" spans="1:7" ht="25.5" customHeight="1">
      <c r="A28" s="288" t="s">
        <v>12</v>
      </c>
      <c r="B28" s="326" t="s">
        <v>4</v>
      </c>
      <c r="C28" s="327"/>
      <c r="D28" s="295" t="s">
        <v>28</v>
      </c>
      <c r="E28" s="296"/>
      <c r="F28" s="33" t="s">
        <v>30</v>
      </c>
      <c r="G28" s="34" t="s">
        <v>284</v>
      </c>
    </row>
    <row r="29" spans="1:7" ht="25.5" customHeight="1">
      <c r="A29" s="288"/>
      <c r="B29" s="352" t="s">
        <v>51</v>
      </c>
      <c r="C29" s="113"/>
      <c r="D29" s="290"/>
      <c r="E29" s="291"/>
      <c r="F29" s="35"/>
      <c r="G29" s="134"/>
    </row>
    <row r="30" spans="1:7" ht="25.5" customHeight="1">
      <c r="A30" s="288"/>
      <c r="B30" s="353"/>
      <c r="C30" s="36"/>
      <c r="D30" s="290"/>
      <c r="E30" s="291"/>
      <c r="F30" s="37"/>
      <c r="G30" s="139"/>
    </row>
    <row r="31" spans="1:7" ht="25.5" customHeight="1">
      <c r="A31" s="288"/>
      <c r="B31" s="353"/>
      <c r="C31" s="36"/>
      <c r="D31" s="290"/>
      <c r="E31" s="291"/>
      <c r="F31" s="37"/>
      <c r="G31" s="139"/>
    </row>
    <row r="32" spans="1:7" ht="25.5" customHeight="1">
      <c r="A32" s="288"/>
      <c r="B32" s="353"/>
      <c r="C32" s="36"/>
      <c r="D32" s="290"/>
      <c r="E32" s="291"/>
      <c r="F32" s="37"/>
      <c r="G32" s="139"/>
    </row>
    <row r="33" spans="1:7" ht="25.5" customHeight="1">
      <c r="A33" s="288"/>
      <c r="B33" s="353"/>
      <c r="C33" s="36"/>
      <c r="D33" s="290"/>
      <c r="E33" s="291"/>
      <c r="F33" s="37"/>
      <c r="G33" s="139"/>
    </row>
    <row r="34" spans="1:7" ht="25.5" customHeight="1">
      <c r="A34" s="288"/>
      <c r="B34" s="353"/>
      <c r="C34" s="36"/>
      <c r="D34" s="290"/>
      <c r="E34" s="291"/>
      <c r="F34" s="37"/>
      <c r="G34" s="135"/>
    </row>
    <row r="35" spans="1:7" ht="25.5" customHeight="1">
      <c r="A35" s="288"/>
      <c r="B35" s="353"/>
      <c r="C35" s="36"/>
      <c r="D35" s="290"/>
      <c r="E35" s="291"/>
      <c r="F35" s="37"/>
      <c r="G35" s="135"/>
    </row>
    <row r="36" spans="1:7" ht="25.5" customHeight="1">
      <c r="A36" s="288"/>
      <c r="B36" s="353"/>
      <c r="C36" s="36"/>
      <c r="D36" s="290"/>
      <c r="E36" s="291"/>
      <c r="F36" s="37"/>
      <c r="G36" s="135"/>
    </row>
    <row r="37" spans="1:7" ht="25.5" customHeight="1">
      <c r="A37" s="288"/>
      <c r="B37" s="353"/>
      <c r="C37" s="38"/>
      <c r="D37" s="290"/>
      <c r="E37" s="291"/>
      <c r="F37" s="37"/>
      <c r="G37" s="135"/>
    </row>
    <row r="38" spans="1:7" ht="25.5" customHeight="1">
      <c r="A38" s="288"/>
      <c r="B38" s="354"/>
      <c r="C38" s="26"/>
      <c r="D38" s="26"/>
      <c r="E38" s="297" t="s">
        <v>180</v>
      </c>
      <c r="F38" s="298"/>
      <c r="G38" s="136">
        <f>SUM(G29:G37)</f>
        <v>0</v>
      </c>
    </row>
    <row r="39" spans="1:7" ht="25.5" customHeight="1">
      <c r="A39" s="288"/>
      <c r="B39" s="353" t="s">
        <v>55</v>
      </c>
      <c r="C39" s="36"/>
      <c r="D39" s="313"/>
      <c r="E39" s="314"/>
      <c r="F39" s="39"/>
      <c r="G39" s="135"/>
    </row>
    <row r="40" spans="1:7" ht="25.5" customHeight="1">
      <c r="A40" s="288"/>
      <c r="B40" s="353"/>
      <c r="C40" s="36"/>
      <c r="D40" s="290"/>
      <c r="E40" s="291"/>
      <c r="F40" s="37"/>
      <c r="G40" s="135"/>
    </row>
    <row r="41" spans="1:7" ht="25.5" customHeight="1">
      <c r="A41" s="288"/>
      <c r="B41" s="353"/>
      <c r="C41" s="36"/>
      <c r="D41" s="290"/>
      <c r="E41" s="291"/>
      <c r="F41" s="37"/>
      <c r="G41" s="135"/>
    </row>
    <row r="42" spans="1:7" ht="25.5" customHeight="1">
      <c r="A42" s="288"/>
      <c r="B42" s="353"/>
      <c r="C42" s="36"/>
      <c r="D42" s="290"/>
      <c r="E42" s="291"/>
      <c r="F42" s="37"/>
      <c r="G42" s="135"/>
    </row>
    <row r="43" spans="1:7" ht="25.5" customHeight="1">
      <c r="A43" s="288"/>
      <c r="B43" s="353"/>
      <c r="C43" s="36"/>
      <c r="D43" s="290"/>
      <c r="E43" s="291"/>
      <c r="F43" s="37"/>
      <c r="G43" s="135"/>
    </row>
    <row r="44" spans="1:7" ht="25.5" customHeight="1">
      <c r="A44" s="288"/>
      <c r="B44" s="353"/>
      <c r="C44" s="38"/>
      <c r="D44" s="290"/>
      <c r="E44" s="291"/>
      <c r="F44" s="37"/>
      <c r="G44" s="135"/>
    </row>
    <row r="45" spans="1:7" ht="25.5" customHeight="1" thickBot="1">
      <c r="A45" s="288"/>
      <c r="B45" s="356"/>
      <c r="C45" s="40"/>
      <c r="D45" s="40"/>
      <c r="E45" s="293" t="s">
        <v>181</v>
      </c>
      <c r="F45" s="312"/>
      <c r="G45" s="140">
        <f>SUM(G39:G44)</f>
        <v>0</v>
      </c>
    </row>
    <row r="46" spans="1:7" ht="25.5" customHeight="1" thickBot="1">
      <c r="A46" s="358"/>
      <c r="B46" s="112"/>
      <c r="C46" s="30"/>
      <c r="D46" s="30"/>
      <c r="E46" s="30"/>
      <c r="F46" s="32" t="s">
        <v>182</v>
      </c>
      <c r="G46" s="141">
        <f>G38+G45</f>
        <v>0</v>
      </c>
    </row>
    <row r="47" spans="1:7" ht="25.5" customHeight="1" thickBot="1">
      <c r="A47" s="359"/>
      <c r="B47" s="315"/>
      <c r="C47" s="316"/>
      <c r="D47" s="317"/>
      <c r="E47" s="43"/>
      <c r="F47" s="44" t="s">
        <v>146</v>
      </c>
      <c r="G47" s="143">
        <f>G15+G27+G46</f>
        <v>0</v>
      </c>
    </row>
    <row r="48" spans="3:7" ht="25.5" customHeight="1">
      <c r="C48" s="29"/>
      <c r="D48" s="29"/>
      <c r="E48" s="29"/>
      <c r="F48" s="29"/>
      <c r="G48" s="128"/>
    </row>
    <row r="49" spans="3:7" ht="13.5">
      <c r="C49" s="29"/>
      <c r="D49" s="29"/>
      <c r="E49" s="29"/>
      <c r="F49" s="29"/>
      <c r="G49" s="128"/>
    </row>
  </sheetData>
  <sheetProtection/>
  <mergeCells count="53">
    <mergeCell ref="A47:D47"/>
    <mergeCell ref="D37:E37"/>
    <mergeCell ref="E38:F38"/>
    <mergeCell ref="B39:B45"/>
    <mergeCell ref="D39:E39"/>
    <mergeCell ref="D40:E40"/>
    <mergeCell ref="D41:E41"/>
    <mergeCell ref="D42:E42"/>
    <mergeCell ref="D43:E43"/>
    <mergeCell ref="D44:E44"/>
    <mergeCell ref="E45:F45"/>
    <mergeCell ref="D31:E31"/>
    <mergeCell ref="D32:E32"/>
    <mergeCell ref="D33:E33"/>
    <mergeCell ref="D34:E34"/>
    <mergeCell ref="D35:E35"/>
    <mergeCell ref="D36:E36"/>
    <mergeCell ref="C23:E23"/>
    <mergeCell ref="C24:E24"/>
    <mergeCell ref="C25:E25"/>
    <mergeCell ref="E26:F26"/>
    <mergeCell ref="A28:A46"/>
    <mergeCell ref="B28:C28"/>
    <mergeCell ref="D28:E28"/>
    <mergeCell ref="B29:B38"/>
    <mergeCell ref="D29:E29"/>
    <mergeCell ref="D30:E30"/>
    <mergeCell ref="A16:A27"/>
    <mergeCell ref="B16:E16"/>
    <mergeCell ref="B17:B21"/>
    <mergeCell ref="C17:E17"/>
    <mergeCell ref="C18:E18"/>
    <mergeCell ref="C19:E19"/>
    <mergeCell ref="C20:E20"/>
    <mergeCell ref="E21:F21"/>
    <mergeCell ref="B22:B26"/>
    <mergeCell ref="C22:E22"/>
    <mergeCell ref="B10:B14"/>
    <mergeCell ref="C10:E10"/>
    <mergeCell ref="C11:E11"/>
    <mergeCell ref="C12:E12"/>
    <mergeCell ref="C13:E13"/>
    <mergeCell ref="E14:F14"/>
    <mergeCell ref="F1:G1"/>
    <mergeCell ref="A2:G2"/>
    <mergeCell ref="A4:A15"/>
    <mergeCell ref="B4:E4"/>
    <mergeCell ref="B5:B9"/>
    <mergeCell ref="C5:E5"/>
    <mergeCell ref="C6:E6"/>
    <mergeCell ref="C7:E7"/>
    <mergeCell ref="C8:E8"/>
    <mergeCell ref="E9:F9"/>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8" r:id="rId1"/>
  <headerFooter alignWithMargins="0">
    <oddFooter>&amp;R&amp;6 2016/９/1ver</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K19"/>
  <sheetViews>
    <sheetView view="pageBreakPreview" zoomScale="85" zoomScaleSheetLayoutView="85" zoomScalePageLayoutView="0" workbookViewId="0" topLeftCell="A1">
      <selection activeCell="G12" sqref="G12:J12"/>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253" t="s">
        <v>287</v>
      </c>
      <c r="J1" s="253"/>
    </row>
    <row r="3" spans="1:10" ht="18.75">
      <c r="A3" s="256" t="s">
        <v>310</v>
      </c>
      <c r="B3" s="256"/>
      <c r="C3" s="256"/>
      <c r="D3" s="256"/>
      <c r="E3" s="256"/>
      <c r="F3" s="256"/>
      <c r="G3" s="256"/>
      <c r="H3" s="256"/>
      <c r="I3" s="256"/>
      <c r="J3" s="256"/>
    </row>
    <row r="4" spans="1:10" s="82" customFormat="1" ht="14.25" thickBot="1">
      <c r="A4" s="81"/>
      <c r="B4" s="81"/>
      <c r="C4" s="81"/>
      <c r="D4" s="81"/>
      <c r="E4" s="81"/>
      <c r="F4" s="81"/>
      <c r="G4" s="81"/>
      <c r="H4" s="81"/>
      <c r="I4" s="81"/>
      <c r="J4" s="81"/>
    </row>
    <row r="5" spans="1:10" ht="14.25" thickBot="1">
      <c r="A5" s="216" t="s">
        <v>93</v>
      </c>
      <c r="B5" s="268"/>
      <c r="C5" s="269"/>
      <c r="F5" s="254" t="s">
        <v>61</v>
      </c>
      <c r="G5" s="254"/>
      <c r="H5" s="80"/>
      <c r="I5" s="255"/>
      <c r="J5" s="255"/>
    </row>
    <row r="6" spans="1:10" ht="37.5" customHeight="1">
      <c r="A6" s="84" t="s">
        <v>1</v>
      </c>
      <c r="B6" s="257"/>
      <c r="C6" s="258"/>
      <c r="D6" s="258"/>
      <c r="E6" s="259"/>
      <c r="F6" s="85" t="s">
        <v>24</v>
      </c>
      <c r="G6" s="263"/>
      <c r="H6" s="263"/>
      <c r="I6" s="263"/>
      <c r="J6" s="264"/>
    </row>
    <row r="7" spans="1:10" ht="37.5" customHeight="1" thickBot="1">
      <c r="A7" s="125" t="s">
        <v>8</v>
      </c>
      <c r="B7" s="265"/>
      <c r="C7" s="266"/>
      <c r="D7" s="266"/>
      <c r="E7" s="266"/>
      <c r="F7" s="266"/>
      <c r="G7" s="266"/>
      <c r="H7" s="266"/>
      <c r="I7" s="266"/>
      <c r="J7" s="267"/>
    </row>
    <row r="8" spans="1:10" ht="37.5" customHeight="1" thickTop="1">
      <c r="A8" s="86" t="s">
        <v>5</v>
      </c>
      <c r="B8" s="260"/>
      <c r="C8" s="261"/>
      <c r="D8" s="261"/>
      <c r="E8" s="261"/>
      <c r="F8" s="261"/>
      <c r="G8" s="261"/>
      <c r="H8" s="261"/>
      <c r="I8" s="261"/>
      <c r="J8" s="262"/>
    </row>
    <row r="9" spans="1:10" ht="37.5" customHeight="1">
      <c r="A9" s="87" t="s">
        <v>0</v>
      </c>
      <c r="B9" s="270"/>
      <c r="C9" s="271"/>
      <c r="D9" s="271"/>
      <c r="E9" s="272"/>
      <c r="F9" s="88" t="s">
        <v>37</v>
      </c>
      <c r="G9" s="270" t="s">
        <v>260</v>
      </c>
      <c r="H9" s="271"/>
      <c r="I9" s="271"/>
      <c r="J9" s="285"/>
    </row>
    <row r="10" spans="1:10" ht="37.5" customHeight="1">
      <c r="A10" s="87" t="s">
        <v>62</v>
      </c>
      <c r="B10" s="341"/>
      <c r="C10" s="342"/>
      <c r="D10" s="342"/>
      <c r="E10" s="343"/>
      <c r="F10" s="89" t="s">
        <v>2</v>
      </c>
      <c r="G10" s="273" t="s">
        <v>261</v>
      </c>
      <c r="H10" s="274"/>
      <c r="I10" s="274"/>
      <c r="J10" s="275"/>
    </row>
    <row r="11" spans="1:10" ht="37.5" customHeight="1" thickBot="1">
      <c r="A11" s="90" t="s">
        <v>29</v>
      </c>
      <c r="B11" s="240"/>
      <c r="C11" s="348"/>
      <c r="D11" s="348"/>
      <c r="E11" s="241"/>
      <c r="F11" s="91" t="s">
        <v>63</v>
      </c>
      <c r="G11" s="276"/>
      <c r="H11" s="276"/>
      <c r="I11" s="276"/>
      <c r="J11" s="277"/>
    </row>
    <row r="12" spans="1:10" ht="37.5" customHeight="1" thickBot="1" thickTop="1">
      <c r="A12" s="115" t="s">
        <v>65</v>
      </c>
      <c r="B12" s="270" t="s">
        <v>66</v>
      </c>
      <c r="C12" s="271"/>
      <c r="D12" s="271"/>
      <c r="E12" s="272"/>
      <c r="F12" s="88" t="s">
        <v>67</v>
      </c>
      <c r="G12" s="234"/>
      <c r="H12" s="235"/>
      <c r="I12" s="235"/>
      <c r="J12" s="236"/>
    </row>
    <row r="13" spans="1:10" ht="37.5" customHeight="1" thickTop="1">
      <c r="A13" s="86" t="s">
        <v>54</v>
      </c>
      <c r="B13" s="278" t="s">
        <v>59</v>
      </c>
      <c r="C13" s="279"/>
      <c r="D13" s="280"/>
      <c r="E13" s="278" t="s">
        <v>60</v>
      </c>
      <c r="F13" s="279"/>
      <c r="G13" s="280"/>
      <c r="H13" s="278" t="s">
        <v>56</v>
      </c>
      <c r="I13" s="279"/>
      <c r="J13" s="281"/>
    </row>
    <row r="14" spans="1:10" ht="37.5" customHeight="1">
      <c r="A14" s="92" t="s">
        <v>33</v>
      </c>
      <c r="B14" s="93" t="s">
        <v>263</v>
      </c>
      <c r="C14" s="94">
        <f>'5-2'!G9</f>
        <v>0</v>
      </c>
      <c r="D14" s="95" t="s">
        <v>3</v>
      </c>
      <c r="E14" s="179" t="s">
        <v>264</v>
      </c>
      <c r="F14" s="178">
        <f>'5-2'!G14</f>
        <v>0</v>
      </c>
      <c r="G14" s="177" t="s">
        <v>3</v>
      </c>
      <c r="H14" s="179" t="s">
        <v>265</v>
      </c>
      <c r="I14" s="178">
        <f>C14+F14</f>
        <v>0</v>
      </c>
      <c r="J14" s="180" t="s">
        <v>3</v>
      </c>
    </row>
    <row r="15" spans="1:10" ht="37.5" customHeight="1">
      <c r="A15" s="87" t="s">
        <v>12</v>
      </c>
      <c r="B15" s="102" t="s">
        <v>266</v>
      </c>
      <c r="C15" s="103">
        <f>'5-2'!G26</f>
        <v>0</v>
      </c>
      <c r="D15" s="104" t="s">
        <v>3</v>
      </c>
      <c r="E15" s="105" t="s">
        <v>267</v>
      </c>
      <c r="F15" s="103">
        <f>'5-2'!G33</f>
        <v>0</v>
      </c>
      <c r="G15" s="104" t="s">
        <v>3</v>
      </c>
      <c r="H15" s="105" t="s">
        <v>268</v>
      </c>
      <c r="I15" s="103">
        <f>C15+F15</f>
        <v>0</v>
      </c>
      <c r="J15" s="101" t="s">
        <v>3</v>
      </c>
    </row>
    <row r="16" spans="1:11" ht="37.5" customHeight="1">
      <c r="A16" s="92" t="s">
        <v>11</v>
      </c>
      <c r="B16" s="93" t="s">
        <v>269</v>
      </c>
      <c r="C16" s="94">
        <f>C14+C15</f>
        <v>0</v>
      </c>
      <c r="D16" s="95" t="s">
        <v>3</v>
      </c>
      <c r="E16" s="105" t="s">
        <v>270</v>
      </c>
      <c r="F16" s="103">
        <f>I16-C16</f>
        <v>0</v>
      </c>
      <c r="G16" s="104" t="s">
        <v>3</v>
      </c>
      <c r="H16" s="105" t="s">
        <v>271</v>
      </c>
      <c r="I16" s="103">
        <f>'5-2'!G35</f>
        <v>0</v>
      </c>
      <c r="J16" s="101" t="s">
        <v>3</v>
      </c>
      <c r="K16" s="83"/>
    </row>
    <row r="17" spans="1:10" ht="37.5" customHeight="1" thickBot="1">
      <c r="A17" s="90" t="s">
        <v>57</v>
      </c>
      <c r="B17" s="132" t="s">
        <v>272</v>
      </c>
      <c r="C17" s="108">
        <f>ROUNDDOWN(C16/3,-3)</f>
        <v>0</v>
      </c>
      <c r="D17" s="133" t="s">
        <v>3</v>
      </c>
      <c r="E17" s="106"/>
      <c r="F17" s="248" t="s">
        <v>58</v>
      </c>
      <c r="G17" s="249"/>
      <c r="H17" s="107" t="s">
        <v>273</v>
      </c>
      <c r="I17" s="108">
        <f>I16-C17</f>
        <v>0</v>
      </c>
      <c r="J17" s="109" t="s">
        <v>3</v>
      </c>
    </row>
    <row r="18" spans="1:10" ht="117.75" customHeight="1" thickTop="1">
      <c r="A18" s="110" t="s">
        <v>14</v>
      </c>
      <c r="B18" s="250"/>
      <c r="C18" s="251"/>
      <c r="D18" s="251"/>
      <c r="E18" s="251"/>
      <c r="F18" s="251"/>
      <c r="G18" s="251"/>
      <c r="H18" s="251"/>
      <c r="I18" s="251"/>
      <c r="J18" s="252"/>
    </row>
    <row r="19" spans="1:10" ht="117.75" customHeight="1" thickBot="1">
      <c r="A19" s="111" t="s">
        <v>6</v>
      </c>
      <c r="B19" s="360"/>
      <c r="C19" s="361"/>
      <c r="D19" s="361"/>
      <c r="E19" s="361"/>
      <c r="F19" s="361"/>
      <c r="G19" s="361"/>
      <c r="H19" s="361"/>
      <c r="I19" s="361"/>
      <c r="J19" s="362"/>
    </row>
  </sheetData>
  <sheetProtection/>
  <mergeCells count="23">
    <mergeCell ref="F17:G17"/>
    <mergeCell ref="B18:J18"/>
    <mergeCell ref="B19:J19"/>
    <mergeCell ref="B5:C5"/>
    <mergeCell ref="B11:E11"/>
    <mergeCell ref="G11:J11"/>
    <mergeCell ref="B12:E12"/>
    <mergeCell ref="G12:J12"/>
    <mergeCell ref="B13:D13"/>
    <mergeCell ref="E13:G13"/>
    <mergeCell ref="H13:J13"/>
    <mergeCell ref="B7:J7"/>
    <mergeCell ref="B8:J8"/>
    <mergeCell ref="B9:E9"/>
    <mergeCell ref="G9:J9"/>
    <mergeCell ref="B10:E10"/>
    <mergeCell ref="G10:J10"/>
    <mergeCell ref="I1:J1"/>
    <mergeCell ref="A3:J3"/>
    <mergeCell ref="F5:G5"/>
    <mergeCell ref="I5:J5"/>
    <mergeCell ref="B6:E6"/>
    <mergeCell ref="G6:J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J37"/>
  <sheetViews>
    <sheetView view="pageBreakPreview" zoomScale="85" zoomScaleNormal="75" zoomScaleSheetLayoutView="85" zoomScalePageLayoutView="0" workbookViewId="0" topLeftCell="A1">
      <selection activeCell="G12" sqref="G12"/>
    </sheetView>
  </sheetViews>
  <sheetFormatPr defaultColWidth="9.00390625" defaultRowHeight="13.5"/>
  <cols>
    <col min="1" max="2" width="4.50390625" style="23" customWidth="1"/>
    <col min="3" max="5" width="26.875" style="23" customWidth="1"/>
    <col min="6" max="6" width="24.375" style="23" bestFit="1" customWidth="1"/>
    <col min="7" max="7" width="22.50390625" style="129" customWidth="1"/>
    <col min="8" max="16384" width="9.00390625" style="23" customWidth="1"/>
  </cols>
  <sheetData>
    <row r="1" spans="5:10" ht="18.75">
      <c r="E1" s="24"/>
      <c r="F1" s="24"/>
      <c r="G1" s="130" t="s">
        <v>288</v>
      </c>
      <c r="H1" s="24"/>
      <c r="I1" s="24"/>
      <c r="J1" s="24"/>
    </row>
    <row r="2" spans="1:10" ht="18.75">
      <c r="A2" s="325" t="s">
        <v>289</v>
      </c>
      <c r="B2" s="325"/>
      <c r="C2" s="325"/>
      <c r="D2" s="325"/>
      <c r="E2" s="325"/>
      <c r="F2" s="325"/>
      <c r="G2" s="325"/>
      <c r="H2" s="24"/>
      <c r="I2" s="24"/>
      <c r="J2" s="24"/>
    </row>
    <row r="3" spans="1:7" ht="14.25" thickBot="1">
      <c r="A3" s="29"/>
      <c r="B3" s="29"/>
      <c r="C3" s="29"/>
      <c r="D3" s="29"/>
      <c r="F3" s="25"/>
      <c r="G3" s="126"/>
    </row>
    <row r="4" spans="1:7" ht="25.5" customHeight="1">
      <c r="A4" s="350" t="s">
        <v>13</v>
      </c>
      <c r="B4" s="320" t="s">
        <v>27</v>
      </c>
      <c r="C4" s="321"/>
      <c r="D4" s="321"/>
      <c r="E4" s="322"/>
      <c r="F4" s="51" t="s">
        <v>31</v>
      </c>
      <c r="G4" s="127" t="s">
        <v>280</v>
      </c>
    </row>
    <row r="5" spans="1:7" ht="25.5" customHeight="1">
      <c r="A5" s="286"/>
      <c r="B5" s="352" t="s">
        <v>51</v>
      </c>
      <c r="C5" s="305"/>
      <c r="D5" s="306"/>
      <c r="E5" s="307"/>
      <c r="F5" s="123"/>
      <c r="G5" s="134"/>
    </row>
    <row r="6" spans="1:7" ht="25.5" customHeight="1">
      <c r="A6" s="286"/>
      <c r="B6" s="353"/>
      <c r="C6" s="290"/>
      <c r="D6" s="292"/>
      <c r="E6" s="291"/>
      <c r="F6" s="124"/>
      <c r="G6" s="135"/>
    </row>
    <row r="7" spans="1:7" ht="25.5" customHeight="1">
      <c r="A7" s="286"/>
      <c r="B7" s="353"/>
      <c r="C7" s="290"/>
      <c r="D7" s="292"/>
      <c r="E7" s="291"/>
      <c r="F7" s="124"/>
      <c r="G7" s="135"/>
    </row>
    <row r="8" spans="1:7" ht="25.5" customHeight="1">
      <c r="A8" s="286"/>
      <c r="B8" s="353"/>
      <c r="C8" s="290"/>
      <c r="D8" s="292"/>
      <c r="E8" s="291"/>
      <c r="F8" s="124"/>
      <c r="G8" s="135"/>
    </row>
    <row r="9" spans="1:7" ht="25.5" customHeight="1">
      <c r="A9" s="286"/>
      <c r="B9" s="354"/>
      <c r="C9" s="26"/>
      <c r="D9" s="27"/>
      <c r="E9" s="297" t="s">
        <v>290</v>
      </c>
      <c r="F9" s="298"/>
      <c r="G9" s="136">
        <f>SUM(G5:G8)</f>
        <v>0</v>
      </c>
    </row>
    <row r="10" spans="1:7" ht="25.5" customHeight="1">
      <c r="A10" s="286"/>
      <c r="B10" s="355" t="s">
        <v>55</v>
      </c>
      <c r="C10" s="290"/>
      <c r="D10" s="292"/>
      <c r="E10" s="291"/>
      <c r="F10" s="124"/>
      <c r="G10" s="137"/>
    </row>
    <row r="11" spans="1:7" ht="25.5" customHeight="1">
      <c r="A11" s="286"/>
      <c r="B11" s="353"/>
      <c r="C11" s="290"/>
      <c r="D11" s="292"/>
      <c r="E11" s="291"/>
      <c r="F11" s="124"/>
      <c r="G11" s="135"/>
    </row>
    <row r="12" spans="1:7" ht="25.5" customHeight="1">
      <c r="A12" s="286"/>
      <c r="B12" s="353"/>
      <c r="C12" s="290"/>
      <c r="D12" s="292"/>
      <c r="E12" s="291"/>
      <c r="F12" s="124"/>
      <c r="G12" s="135"/>
    </row>
    <row r="13" spans="1:7" ht="25.5" customHeight="1">
      <c r="A13" s="286"/>
      <c r="B13" s="353"/>
      <c r="C13" s="290"/>
      <c r="D13" s="292"/>
      <c r="E13" s="291"/>
      <c r="F13" s="124"/>
      <c r="G13" s="135"/>
    </row>
    <row r="14" spans="1:7" ht="25.5" customHeight="1" thickBot="1">
      <c r="A14" s="286"/>
      <c r="B14" s="356"/>
      <c r="C14" s="28"/>
      <c r="D14" s="29"/>
      <c r="E14" s="293" t="s">
        <v>291</v>
      </c>
      <c r="F14" s="294"/>
      <c r="G14" s="135">
        <f>SUM(G10:G13)</f>
        <v>0</v>
      </c>
    </row>
    <row r="15" spans="1:7" ht="25.5" customHeight="1" thickBot="1">
      <c r="A15" s="357"/>
      <c r="B15" s="112"/>
      <c r="C15" s="30"/>
      <c r="D15" s="30"/>
      <c r="E15" s="31"/>
      <c r="F15" s="32" t="s">
        <v>292</v>
      </c>
      <c r="G15" s="138">
        <f>G9+G14</f>
        <v>0</v>
      </c>
    </row>
    <row r="16" spans="1:7" ht="25.5" customHeight="1">
      <c r="A16" s="288" t="s">
        <v>12</v>
      </c>
      <c r="B16" s="326" t="s">
        <v>4</v>
      </c>
      <c r="C16" s="327"/>
      <c r="D16" s="295" t="s">
        <v>28</v>
      </c>
      <c r="E16" s="296"/>
      <c r="F16" s="33" t="s">
        <v>30</v>
      </c>
      <c r="G16" s="34" t="s">
        <v>280</v>
      </c>
    </row>
    <row r="17" spans="1:7" ht="25.5" customHeight="1">
      <c r="A17" s="288"/>
      <c r="B17" s="352" t="s">
        <v>51</v>
      </c>
      <c r="C17" s="113"/>
      <c r="D17" s="290"/>
      <c r="E17" s="291"/>
      <c r="F17" s="35"/>
      <c r="G17" s="134"/>
    </row>
    <row r="18" spans="1:7" ht="25.5" customHeight="1">
      <c r="A18" s="288"/>
      <c r="B18" s="353"/>
      <c r="C18" s="36"/>
      <c r="D18" s="290"/>
      <c r="E18" s="291"/>
      <c r="F18" s="37"/>
      <c r="G18" s="139"/>
    </row>
    <row r="19" spans="1:7" ht="25.5" customHeight="1">
      <c r="A19" s="288"/>
      <c r="B19" s="353"/>
      <c r="C19" s="36"/>
      <c r="D19" s="290"/>
      <c r="E19" s="291"/>
      <c r="F19" s="37"/>
      <c r="G19" s="139"/>
    </row>
    <row r="20" spans="1:7" ht="25.5" customHeight="1">
      <c r="A20" s="288"/>
      <c r="B20" s="353"/>
      <c r="C20" s="36"/>
      <c r="D20" s="290"/>
      <c r="E20" s="291"/>
      <c r="F20" s="37"/>
      <c r="G20" s="139"/>
    </row>
    <row r="21" spans="1:7" ht="25.5" customHeight="1">
      <c r="A21" s="288"/>
      <c r="B21" s="353"/>
      <c r="C21" s="36"/>
      <c r="D21" s="290"/>
      <c r="E21" s="291"/>
      <c r="F21" s="37"/>
      <c r="G21" s="139"/>
    </row>
    <row r="22" spans="1:7" ht="25.5" customHeight="1">
      <c r="A22" s="288"/>
      <c r="B22" s="353"/>
      <c r="C22" s="36"/>
      <c r="D22" s="290"/>
      <c r="E22" s="291"/>
      <c r="F22" s="37"/>
      <c r="G22" s="135"/>
    </row>
    <row r="23" spans="1:7" ht="25.5" customHeight="1">
      <c r="A23" s="288"/>
      <c r="B23" s="353"/>
      <c r="C23" s="36"/>
      <c r="D23" s="290"/>
      <c r="E23" s="291"/>
      <c r="F23" s="37"/>
      <c r="G23" s="135"/>
    </row>
    <row r="24" spans="1:7" ht="25.5" customHeight="1">
      <c r="A24" s="288"/>
      <c r="B24" s="353"/>
      <c r="C24" s="36"/>
      <c r="D24" s="290"/>
      <c r="E24" s="291"/>
      <c r="F24" s="37"/>
      <c r="G24" s="135"/>
    </row>
    <row r="25" spans="1:7" ht="25.5" customHeight="1">
      <c r="A25" s="288"/>
      <c r="B25" s="353"/>
      <c r="C25" s="38"/>
      <c r="D25" s="290"/>
      <c r="E25" s="291"/>
      <c r="F25" s="37"/>
      <c r="G25" s="135"/>
    </row>
    <row r="26" spans="1:7" ht="25.5" customHeight="1">
      <c r="A26" s="288"/>
      <c r="B26" s="354"/>
      <c r="C26" s="26"/>
      <c r="D26" s="26"/>
      <c r="E26" s="297" t="s">
        <v>293</v>
      </c>
      <c r="F26" s="298"/>
      <c r="G26" s="136">
        <f>SUM(G17:G25)</f>
        <v>0</v>
      </c>
    </row>
    <row r="27" spans="1:7" ht="25.5" customHeight="1">
      <c r="A27" s="288"/>
      <c r="B27" s="353" t="s">
        <v>55</v>
      </c>
      <c r="C27" s="36"/>
      <c r="D27" s="313"/>
      <c r="E27" s="314"/>
      <c r="F27" s="39"/>
      <c r="G27" s="135"/>
    </row>
    <row r="28" spans="1:7" ht="25.5" customHeight="1">
      <c r="A28" s="288"/>
      <c r="B28" s="353"/>
      <c r="C28" s="36"/>
      <c r="D28" s="290"/>
      <c r="E28" s="291"/>
      <c r="F28" s="37"/>
      <c r="G28" s="135"/>
    </row>
    <row r="29" spans="1:7" ht="25.5" customHeight="1">
      <c r="A29" s="288"/>
      <c r="B29" s="353"/>
      <c r="C29" s="36"/>
      <c r="D29" s="290"/>
      <c r="E29" s="291"/>
      <c r="F29" s="37"/>
      <c r="G29" s="135"/>
    </row>
    <row r="30" spans="1:7" ht="25.5" customHeight="1">
      <c r="A30" s="288"/>
      <c r="B30" s="353"/>
      <c r="C30" s="36"/>
      <c r="D30" s="290"/>
      <c r="E30" s="291"/>
      <c r="F30" s="37"/>
      <c r="G30" s="135"/>
    </row>
    <row r="31" spans="1:7" ht="25.5" customHeight="1">
      <c r="A31" s="288"/>
      <c r="B31" s="353"/>
      <c r="C31" s="36"/>
      <c r="D31" s="290"/>
      <c r="E31" s="291"/>
      <c r="F31" s="37"/>
      <c r="G31" s="135"/>
    </row>
    <row r="32" spans="1:7" ht="25.5" customHeight="1">
      <c r="A32" s="288"/>
      <c r="B32" s="353"/>
      <c r="C32" s="38"/>
      <c r="D32" s="290"/>
      <c r="E32" s="291"/>
      <c r="F32" s="37"/>
      <c r="G32" s="135"/>
    </row>
    <row r="33" spans="1:7" ht="25.5" customHeight="1" thickBot="1">
      <c r="A33" s="288"/>
      <c r="B33" s="356"/>
      <c r="C33" s="40"/>
      <c r="D33" s="40"/>
      <c r="E33" s="293" t="s">
        <v>294</v>
      </c>
      <c r="F33" s="312"/>
      <c r="G33" s="140">
        <f>SUM(G27:G32)</f>
        <v>0</v>
      </c>
    </row>
    <row r="34" spans="1:7" ht="25.5" customHeight="1" thickBot="1">
      <c r="A34" s="358"/>
      <c r="B34" s="112"/>
      <c r="C34" s="30"/>
      <c r="D34" s="30"/>
      <c r="E34" s="30"/>
      <c r="F34" s="32" t="s">
        <v>295</v>
      </c>
      <c r="G34" s="141">
        <f>G26+G33</f>
        <v>0</v>
      </c>
    </row>
    <row r="35" spans="1:7" ht="25.5" customHeight="1" thickBot="1">
      <c r="A35" s="359"/>
      <c r="B35" s="315"/>
      <c r="C35" s="316"/>
      <c r="D35" s="317"/>
      <c r="E35" s="43"/>
      <c r="F35" s="44" t="s">
        <v>296</v>
      </c>
      <c r="G35" s="143">
        <f>G15+G34</f>
        <v>0</v>
      </c>
    </row>
    <row r="36" spans="3:7" ht="25.5" customHeight="1">
      <c r="C36" s="29"/>
      <c r="D36" s="29"/>
      <c r="E36" s="29"/>
      <c r="F36" s="29"/>
      <c r="G36" s="128"/>
    </row>
    <row r="37" spans="3:7" ht="13.5">
      <c r="C37" s="29"/>
      <c r="D37" s="29"/>
      <c r="E37" s="29"/>
      <c r="F37" s="29"/>
      <c r="G37" s="128"/>
    </row>
  </sheetData>
  <sheetProtection/>
  <mergeCells count="38">
    <mergeCell ref="E33:F33"/>
    <mergeCell ref="A35:D35"/>
    <mergeCell ref="D24:E24"/>
    <mergeCell ref="D25:E25"/>
    <mergeCell ref="E26:F26"/>
    <mergeCell ref="B27:B33"/>
    <mergeCell ref="D27:E27"/>
    <mergeCell ref="D28:E28"/>
    <mergeCell ref="D29:E29"/>
    <mergeCell ref="D30:E30"/>
    <mergeCell ref="D31:E31"/>
    <mergeCell ref="D32:E32"/>
    <mergeCell ref="D18:E18"/>
    <mergeCell ref="D19:E19"/>
    <mergeCell ref="D20:E20"/>
    <mergeCell ref="D21:E21"/>
    <mergeCell ref="D22:E22"/>
    <mergeCell ref="D23:E23"/>
    <mergeCell ref="C10:E10"/>
    <mergeCell ref="C11:E11"/>
    <mergeCell ref="C12:E12"/>
    <mergeCell ref="C13:E13"/>
    <mergeCell ref="E14:F14"/>
    <mergeCell ref="A16:A34"/>
    <mergeCell ref="B16:C16"/>
    <mergeCell ref="D16:E16"/>
    <mergeCell ref="B17:B26"/>
    <mergeCell ref="D17:E17"/>
    <mergeCell ref="A2:G2"/>
    <mergeCell ref="A4:A15"/>
    <mergeCell ref="B4:E4"/>
    <mergeCell ref="B5:B9"/>
    <mergeCell ref="C5:E5"/>
    <mergeCell ref="C6:E6"/>
    <mergeCell ref="C7:E7"/>
    <mergeCell ref="C8:E8"/>
    <mergeCell ref="E9:F9"/>
    <mergeCell ref="B10:B1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68" r:id="rId1"/>
  <headerFooter alignWithMargins="0">
    <oddFooter>&amp;R&amp;6 2016/９/1ver</oddFooter>
  </headerFooter>
</worksheet>
</file>

<file path=xl/worksheets/sheet9.xml><?xml version="1.0" encoding="utf-8"?>
<worksheet xmlns="http://schemas.openxmlformats.org/spreadsheetml/2006/main" xmlns:r="http://schemas.openxmlformats.org/officeDocument/2006/relationships">
  <sheetPr>
    <tabColor indexed="34"/>
    <pageSetUpPr fitToPage="1"/>
  </sheetPr>
  <dimension ref="A1:K19"/>
  <sheetViews>
    <sheetView view="pageBreakPreview" zoomScale="85" zoomScaleSheetLayoutView="85" zoomScalePageLayoutView="0" workbookViewId="0" topLeftCell="A1">
      <selection activeCell="E12" sqref="E12:G12"/>
    </sheetView>
  </sheetViews>
  <sheetFormatPr defaultColWidth="9.00390625" defaultRowHeight="13.5"/>
  <cols>
    <col min="1" max="1" width="17.125" style="0" customWidth="1"/>
    <col min="2" max="2" width="3.50390625" style="0" bestFit="1" customWidth="1"/>
    <col min="3" max="3" width="17.125" style="0" customWidth="1"/>
    <col min="4" max="4" width="4.25390625" style="0" bestFit="1" customWidth="1"/>
    <col min="5" max="5" width="3.50390625" style="0" customWidth="1"/>
    <col min="6" max="6" width="17.125" style="0" customWidth="1"/>
    <col min="7" max="7" width="4.25390625" style="0" bestFit="1" customWidth="1"/>
    <col min="8" max="8" width="3.50390625" style="0" customWidth="1"/>
    <col min="9" max="9" width="17.125" style="0" customWidth="1"/>
    <col min="10" max="10" width="4.125" style="0" bestFit="1" customWidth="1"/>
    <col min="11" max="11" width="12.125" style="0" bestFit="1" customWidth="1"/>
  </cols>
  <sheetData>
    <row r="1" spans="9:10" ht="13.5">
      <c r="I1" s="253" t="s">
        <v>297</v>
      </c>
      <c r="J1" s="253"/>
    </row>
    <row r="3" spans="1:10" ht="18.75">
      <c r="A3" s="256" t="s">
        <v>310</v>
      </c>
      <c r="B3" s="256"/>
      <c r="C3" s="256"/>
      <c r="D3" s="256"/>
      <c r="E3" s="256"/>
      <c r="F3" s="256"/>
      <c r="G3" s="256"/>
      <c r="H3" s="256"/>
      <c r="I3" s="256"/>
      <c r="J3" s="256"/>
    </row>
    <row r="4" spans="1:10" s="82" customFormat="1" ht="14.25" thickBot="1">
      <c r="A4" s="81"/>
      <c r="B4" s="81"/>
      <c r="C4" s="81"/>
      <c r="D4" s="81"/>
      <c r="E4" s="81"/>
      <c r="F4" s="81"/>
      <c r="G4" s="81"/>
      <c r="H4" s="81"/>
      <c r="I4" s="81"/>
      <c r="J4" s="81"/>
    </row>
    <row r="5" spans="1:10" ht="14.25" thickBot="1">
      <c r="A5" s="216" t="s">
        <v>93</v>
      </c>
      <c r="B5" s="268"/>
      <c r="C5" s="269"/>
      <c r="F5" s="254" t="s">
        <v>61</v>
      </c>
      <c r="G5" s="254"/>
      <c r="H5" s="80"/>
      <c r="I5" s="255"/>
      <c r="J5" s="255"/>
    </row>
    <row r="6" spans="1:10" ht="44.25" customHeight="1">
      <c r="A6" s="84" t="s">
        <v>1</v>
      </c>
      <c r="B6" s="257"/>
      <c r="C6" s="258"/>
      <c r="D6" s="258"/>
      <c r="E6" s="259"/>
      <c r="F6" s="85" t="s">
        <v>24</v>
      </c>
      <c r="G6" s="263"/>
      <c r="H6" s="263"/>
      <c r="I6" s="263"/>
      <c r="J6" s="264"/>
    </row>
    <row r="7" spans="1:10" ht="44.25" customHeight="1" thickBot="1">
      <c r="A7" s="125" t="s">
        <v>8</v>
      </c>
      <c r="B7" s="265"/>
      <c r="C7" s="266"/>
      <c r="D7" s="266"/>
      <c r="E7" s="266"/>
      <c r="F7" s="266"/>
      <c r="G7" s="266"/>
      <c r="H7" s="266"/>
      <c r="I7" s="266"/>
      <c r="J7" s="267"/>
    </row>
    <row r="8" spans="1:10" ht="44.25" customHeight="1" thickTop="1">
      <c r="A8" s="86" t="s">
        <v>5</v>
      </c>
      <c r="B8" s="260"/>
      <c r="C8" s="261"/>
      <c r="D8" s="261"/>
      <c r="E8" s="261"/>
      <c r="F8" s="261"/>
      <c r="G8" s="261"/>
      <c r="H8" s="261"/>
      <c r="I8" s="261"/>
      <c r="J8" s="262"/>
    </row>
    <row r="9" spans="1:10" ht="44.25" customHeight="1">
      <c r="A9" s="206" t="s">
        <v>298</v>
      </c>
      <c r="B9" s="270"/>
      <c r="C9" s="271"/>
      <c r="D9" s="271"/>
      <c r="E9" s="272"/>
      <c r="F9" s="88" t="s">
        <v>37</v>
      </c>
      <c r="G9" s="270" t="s">
        <v>260</v>
      </c>
      <c r="H9" s="271"/>
      <c r="I9" s="271"/>
      <c r="J9" s="285"/>
    </row>
    <row r="10" spans="1:10" ht="44.25" customHeight="1">
      <c r="A10" s="87" t="s">
        <v>62</v>
      </c>
      <c r="B10" s="341"/>
      <c r="C10" s="342"/>
      <c r="D10" s="342"/>
      <c r="E10" s="343"/>
      <c r="F10" s="89" t="s">
        <v>2</v>
      </c>
      <c r="G10" s="273" t="s">
        <v>299</v>
      </c>
      <c r="H10" s="274"/>
      <c r="I10" s="274"/>
      <c r="J10" s="275"/>
    </row>
    <row r="11" spans="1:10" ht="44.25" customHeight="1" thickBot="1">
      <c r="A11" s="90" t="s">
        <v>29</v>
      </c>
      <c r="B11" s="240"/>
      <c r="C11" s="348"/>
      <c r="D11" s="348"/>
      <c r="E11" s="241"/>
      <c r="F11" s="91" t="s">
        <v>63</v>
      </c>
      <c r="G11" s="276"/>
      <c r="H11" s="276"/>
      <c r="I11" s="276"/>
      <c r="J11" s="277"/>
    </row>
    <row r="12" spans="1:10" ht="44.25" customHeight="1" thickTop="1">
      <c r="A12" s="86" t="s">
        <v>54</v>
      </c>
      <c r="B12" s="278" t="s">
        <v>59</v>
      </c>
      <c r="C12" s="279"/>
      <c r="D12" s="280"/>
      <c r="E12" s="278" t="s">
        <v>60</v>
      </c>
      <c r="F12" s="279"/>
      <c r="G12" s="280"/>
      <c r="H12" s="278" t="s">
        <v>56</v>
      </c>
      <c r="I12" s="279"/>
      <c r="J12" s="281"/>
    </row>
    <row r="13" spans="1:10" ht="44.25" customHeight="1">
      <c r="A13" s="87" t="s">
        <v>33</v>
      </c>
      <c r="B13" s="102" t="s">
        <v>263</v>
      </c>
      <c r="C13" s="103">
        <f>'6-2'!G9</f>
        <v>0</v>
      </c>
      <c r="D13" s="104" t="s">
        <v>3</v>
      </c>
      <c r="E13" s="189" t="s">
        <v>264</v>
      </c>
      <c r="F13" s="187">
        <f>'6-2'!G14</f>
        <v>0</v>
      </c>
      <c r="G13" s="188" t="s">
        <v>3</v>
      </c>
      <c r="H13" s="189" t="s">
        <v>265</v>
      </c>
      <c r="I13" s="187">
        <f>C13+F13</f>
        <v>0</v>
      </c>
      <c r="J13" s="180" t="s">
        <v>3</v>
      </c>
    </row>
    <row r="14" spans="1:10" ht="44.25" customHeight="1">
      <c r="A14" s="98" t="s">
        <v>12</v>
      </c>
      <c r="B14" s="99" t="s">
        <v>266</v>
      </c>
      <c r="C14" s="96">
        <f>'6-2'!G26</f>
        <v>0</v>
      </c>
      <c r="D14" s="97" t="s">
        <v>3</v>
      </c>
      <c r="E14" s="100" t="s">
        <v>267</v>
      </c>
      <c r="F14" s="96">
        <f>'6-2'!G33</f>
        <v>0</v>
      </c>
      <c r="G14" s="97" t="s">
        <v>3</v>
      </c>
      <c r="H14" s="100" t="s">
        <v>268</v>
      </c>
      <c r="I14" s="96">
        <f>C14+F14</f>
        <v>0</v>
      </c>
      <c r="J14" s="101" t="s">
        <v>3</v>
      </c>
    </row>
    <row r="15" spans="1:10" ht="44.25" customHeight="1">
      <c r="A15" s="115" t="s">
        <v>300</v>
      </c>
      <c r="B15" s="102" t="s">
        <v>269</v>
      </c>
      <c r="C15" s="103">
        <f>'6-2'!G41</f>
        <v>0</v>
      </c>
      <c r="D15" s="104" t="s">
        <v>3</v>
      </c>
      <c r="E15" s="105" t="s">
        <v>270</v>
      </c>
      <c r="F15" s="103">
        <f>'6-2'!G47</f>
        <v>0</v>
      </c>
      <c r="G15" s="104" t="s">
        <v>3</v>
      </c>
      <c r="H15" s="105" t="s">
        <v>271</v>
      </c>
      <c r="I15" s="103">
        <f>C15+F15</f>
        <v>0</v>
      </c>
      <c r="J15" s="101" t="s">
        <v>3</v>
      </c>
    </row>
    <row r="16" spans="1:11" ht="44.25" customHeight="1">
      <c r="A16" s="92" t="s">
        <v>11</v>
      </c>
      <c r="B16" s="93" t="s">
        <v>272</v>
      </c>
      <c r="C16" s="94">
        <f>SUM(C13:C15)</f>
        <v>0</v>
      </c>
      <c r="D16" s="95" t="s">
        <v>3</v>
      </c>
      <c r="E16" s="105" t="s">
        <v>273</v>
      </c>
      <c r="F16" s="103">
        <f>I16-C16</f>
        <v>0</v>
      </c>
      <c r="G16" s="104" t="s">
        <v>3</v>
      </c>
      <c r="H16" s="105" t="s">
        <v>274</v>
      </c>
      <c r="I16" s="103">
        <f>'6-2'!G49</f>
        <v>0</v>
      </c>
      <c r="J16" s="101" t="s">
        <v>3</v>
      </c>
      <c r="K16" s="83"/>
    </row>
    <row r="17" spans="1:10" ht="44.25" customHeight="1" thickBot="1">
      <c r="A17" s="90" t="s">
        <v>57</v>
      </c>
      <c r="B17" s="132" t="s">
        <v>275</v>
      </c>
      <c r="C17" s="108">
        <f>ROUNDDOWN(C16/3,-3)</f>
        <v>0</v>
      </c>
      <c r="D17" s="133" t="s">
        <v>3</v>
      </c>
      <c r="E17" s="106"/>
      <c r="F17" s="248" t="s">
        <v>58</v>
      </c>
      <c r="G17" s="249"/>
      <c r="H17" s="107" t="s">
        <v>276</v>
      </c>
      <c r="I17" s="108">
        <f>I16-C17</f>
        <v>0</v>
      </c>
      <c r="J17" s="109" t="s">
        <v>3</v>
      </c>
    </row>
    <row r="18" spans="1:10" ht="98.25" customHeight="1" thickTop="1">
      <c r="A18" s="110" t="s">
        <v>14</v>
      </c>
      <c r="B18" s="250"/>
      <c r="C18" s="251"/>
      <c r="D18" s="251"/>
      <c r="E18" s="251"/>
      <c r="F18" s="251"/>
      <c r="G18" s="251"/>
      <c r="H18" s="251"/>
      <c r="I18" s="251"/>
      <c r="J18" s="252"/>
    </row>
    <row r="19" spans="1:10" ht="98.25" customHeight="1" thickBot="1">
      <c r="A19" s="111" t="s">
        <v>6</v>
      </c>
      <c r="B19" s="360"/>
      <c r="C19" s="361"/>
      <c r="D19" s="361"/>
      <c r="E19" s="361"/>
      <c r="F19" s="361"/>
      <c r="G19" s="361"/>
      <c r="H19" s="361"/>
      <c r="I19" s="361"/>
      <c r="J19" s="362"/>
    </row>
  </sheetData>
  <sheetProtection/>
  <mergeCells count="21">
    <mergeCell ref="B7:J7"/>
    <mergeCell ref="B10:E10"/>
    <mergeCell ref="B18:J18"/>
    <mergeCell ref="G6:J6"/>
    <mergeCell ref="B8:J8"/>
    <mergeCell ref="B9:E9"/>
    <mergeCell ref="G9:J9"/>
    <mergeCell ref="B19:J19"/>
    <mergeCell ref="B11:E11"/>
    <mergeCell ref="G11:J11"/>
    <mergeCell ref="B12:D12"/>
    <mergeCell ref="E12:G12"/>
    <mergeCell ref="G10:J10"/>
    <mergeCell ref="H12:J12"/>
    <mergeCell ref="F17:G17"/>
    <mergeCell ref="I1:J1"/>
    <mergeCell ref="A3:J3"/>
    <mergeCell ref="F5:G5"/>
    <mergeCell ref="I5:J5"/>
    <mergeCell ref="B6:E6"/>
    <mergeCell ref="B5:C5"/>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2017-07-05T04:02:37Z</dcterms:modified>
  <cp:category/>
  <cp:version/>
  <cp:contentType/>
  <cp:contentStatus/>
</cp:coreProperties>
</file>