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00" tabRatio="810" firstSheet="48" activeTab="48"/>
  </bookViews>
  <sheets>
    <sheet name="一覧" sheetId="1" state="hidden" r:id="rId1"/>
    <sheet name="様式1" sheetId="2" state="hidden" r:id="rId2"/>
    <sheet name="様式1別紙" sheetId="3" state="hidden" r:id="rId3"/>
    <sheet name="6" sheetId="4" state="hidden" r:id="rId4"/>
    <sheet name="6-1" sheetId="5" state="hidden" r:id="rId5"/>
    <sheet name="6-2" sheetId="6" state="hidden" r:id="rId6"/>
    <sheet name="11" sheetId="7" state="hidden" r:id="rId7"/>
    <sheet name="11-1" sheetId="8" state="hidden" r:id="rId8"/>
    <sheet name="13" sheetId="9" state="hidden" r:id="rId9"/>
    <sheet name="15" sheetId="10" state="hidden" r:id="rId10"/>
    <sheet name="17" sheetId="11" state="hidden" r:id="rId11"/>
    <sheet name="19" sheetId="12" state="hidden" r:id="rId12"/>
    <sheet name="20" sheetId="13" state="hidden" r:id="rId13"/>
    <sheet name="21" sheetId="14" state="hidden" r:id="rId14"/>
    <sheet name="22" sheetId="15" state="hidden" r:id="rId15"/>
    <sheet name="23" sheetId="16" state="hidden" r:id="rId16"/>
    <sheet name="23-1" sheetId="17" state="hidden" r:id="rId17"/>
    <sheet name="24" sheetId="18" state="hidden" r:id="rId18"/>
    <sheet name="25" sheetId="19" state="hidden" r:id="rId19"/>
    <sheet name="26" sheetId="20" state="hidden" r:id="rId20"/>
    <sheet name="26-1" sheetId="21" state="hidden" r:id="rId21"/>
    <sheet name="26-2" sheetId="22" state="hidden" r:id="rId22"/>
    <sheet name="27" sheetId="23" state="hidden" r:id="rId23"/>
    <sheet name="10" sheetId="24" state="hidden" r:id="rId24"/>
    <sheet name="28" sheetId="25" state="hidden" r:id="rId25"/>
    <sheet name="28-1" sheetId="26" state="hidden" r:id="rId26"/>
    <sheet name="28-(1)" sheetId="27" state="hidden" r:id="rId27"/>
    <sheet name="28-(2)" sheetId="28" state="hidden" r:id="rId28"/>
    <sheet name="29" sheetId="29" state="hidden" r:id="rId29"/>
    <sheet name="30" sheetId="30" state="hidden" r:id="rId30"/>
    <sheet name="30-1" sheetId="31" state="hidden" r:id="rId31"/>
    <sheet name="32" sheetId="32" state="hidden" r:id="rId32"/>
    <sheet name="32-1" sheetId="33" state="hidden" r:id="rId33"/>
    <sheet name="32-(1)" sheetId="34" state="hidden" r:id="rId34"/>
    <sheet name="32-(2)" sheetId="35" state="hidden" r:id="rId35"/>
    <sheet name="33" sheetId="36" state="hidden" r:id="rId36"/>
    <sheet name="34" sheetId="37" state="hidden" r:id="rId37"/>
    <sheet name="34-1" sheetId="38" state="hidden" r:id="rId38"/>
    <sheet name="36" sheetId="39" state="hidden" r:id="rId39"/>
    <sheet name="記入例2" sheetId="40" state="hidden" r:id="rId40"/>
    <sheet name="記入例3" sheetId="41" state="hidden" r:id="rId41"/>
    <sheet name="記入例14" sheetId="42" state="hidden" r:id="rId42"/>
    <sheet name="37" sheetId="43" state="hidden" r:id="rId43"/>
    <sheet name="37-1" sheetId="44" state="hidden" r:id="rId44"/>
    <sheet name="37-2" sheetId="45" state="hidden" r:id="rId45"/>
    <sheet name="38" sheetId="46" state="hidden" r:id="rId46"/>
    <sheet name="38-1" sheetId="47" state="hidden" r:id="rId47"/>
    <sheet name="39" sheetId="48" state="hidden" r:id="rId48"/>
    <sheet name="報告書" sheetId="49" r:id="rId49"/>
    <sheet name="学校番号" sheetId="50" state="hidden" r:id="rId50"/>
  </sheets>
  <definedNames>
    <definedName name="_xlnm.Print_Area" localSheetId="23">'10'!$A$1:$I$40</definedName>
    <definedName name="_xlnm.Print_Area" localSheetId="6">'11'!$A$1:$I$32</definedName>
    <definedName name="_xlnm.Print_Area" localSheetId="7">'11-1'!$B$1:$H$35</definedName>
    <definedName name="_xlnm.Print_Area" localSheetId="8">'13'!$A$1:$P$45</definedName>
    <definedName name="_xlnm.Print_Area" localSheetId="9">'15'!$A$1:$O$34</definedName>
    <definedName name="_xlnm.Print_Area" localSheetId="10">'17'!$A$1:$O$34</definedName>
    <definedName name="_xlnm.Print_Area" localSheetId="11">'19'!$A$1:$M$35</definedName>
    <definedName name="_xlnm.Print_Area" localSheetId="12">'20'!$A$1:$M$30</definedName>
    <definedName name="_xlnm.Print_Area" localSheetId="21">'26-2'!$A$1:$V$9</definedName>
    <definedName name="_xlnm.Print_Area" localSheetId="27">'28-(2)'!$A$1:$O$13</definedName>
    <definedName name="_xlnm.Print_Area" localSheetId="25">'28-1'!$A$1:$N$56</definedName>
    <definedName name="_xlnm.Print_Area" localSheetId="28">'29'!$A$1:$P$42</definedName>
    <definedName name="_xlnm.Print_Area" localSheetId="30">'30-1'!$A$1:$N$56</definedName>
    <definedName name="_xlnm.Print_Area" localSheetId="34">'32-(2)'!$A$1:$O$13</definedName>
    <definedName name="_xlnm.Print_Area" localSheetId="32">'32-1'!$A$1:$N$56</definedName>
    <definedName name="_xlnm.Print_Area" localSheetId="35">'33'!$A$1:$P$40</definedName>
    <definedName name="_xlnm.Print_Area" localSheetId="37">'34-1'!$A$1:$N$56</definedName>
    <definedName name="_xlnm.Print_Area" localSheetId="38">'36'!$A$1:$K$27</definedName>
    <definedName name="_xlnm.Print_Area" localSheetId="42">'37'!$B$1:$J$34</definedName>
    <definedName name="_xlnm.Print_Area" localSheetId="44">'37-2'!$A$1:$P$12</definedName>
    <definedName name="_xlnm.Print_Area" localSheetId="45">'38'!$B$1:$J$38</definedName>
    <definedName name="_xlnm.Print_Area" localSheetId="46">'38-1'!$A$1:$N$56</definedName>
    <definedName name="_xlnm.Print_Area" localSheetId="47">'39'!$A$1:$P$38</definedName>
    <definedName name="_xlnm.Print_Area" localSheetId="3">'6'!$A$1:$I$27</definedName>
    <definedName name="_xlnm.Print_Area" localSheetId="4">'6-1'!$A$1:$H$27</definedName>
    <definedName name="_xlnm.Print_Area" localSheetId="5">'6-2'!$A$1:$J$25</definedName>
    <definedName name="_xlnm.Print_Area" localSheetId="0">'一覧'!$A$1:$F$76</definedName>
    <definedName name="_xlnm.Print_Area" localSheetId="41">'記入例14'!$A$1:$M$33</definedName>
    <definedName name="_xlnm.Print_Area" localSheetId="39">'記入例2'!$A$1:$M$36</definedName>
    <definedName name="_xlnm.Print_Area" localSheetId="40">'記入例3'!$A$2:$S$39</definedName>
    <definedName name="_xlnm.Print_Area" localSheetId="48">'報告書'!$A$1:$L$77</definedName>
    <definedName name="_xlnm.Print_Area" localSheetId="1">'様式1'!$A$1:$AF$42</definedName>
    <definedName name="_xlnm.Print_Area" localSheetId="2">'様式1別紙'!$A$1:$N$32</definedName>
    <definedName name="Z_3E466C4A_C0E7_4544_AAE8_0B01AD7249F3_.wvu.PrintArea" localSheetId="7" hidden="1">'11-1'!$B$1:$H$34</definedName>
    <definedName name="Z_3E466C4A_C0E7_4544_AAE8_0B01AD7249F3_.wvu.PrintArea" localSheetId="8" hidden="1">'13'!$A$1:$P$41</definedName>
    <definedName name="Z_3E466C4A_C0E7_4544_AAE8_0B01AD7249F3_.wvu.PrintArea" localSheetId="4" hidden="1">'6-1'!$A$2:$H$26</definedName>
    <definedName name="Z_3E466C4A_C0E7_4544_AAE8_0B01AD7249F3_.wvu.PrintArea" localSheetId="5" hidden="1">'6-2'!$A$1:$J$25</definedName>
    <definedName name="Z_3E466C4A_C0E7_4544_AAE8_0B01AD7249F3_.wvu.PrintArea" localSheetId="41" hidden="1">'記入例14'!$A$1:$M$33</definedName>
    <definedName name="Z_3E466C4A_C0E7_4544_AAE8_0B01AD7249F3_.wvu.PrintArea" localSheetId="39" hidden="1">'記入例2'!$A$1:$M$36</definedName>
    <definedName name="Z_3E466C4A_C0E7_4544_AAE8_0B01AD7249F3_.wvu.PrintArea" localSheetId="40" hidden="1">'記入例3'!$A$2:$S$40</definedName>
    <definedName name="Z_3E466C4A_C0E7_4544_AAE8_0B01AD7249F3_.wvu.PrintArea" localSheetId="1" hidden="1">'様式1'!$C$1:$AA$39</definedName>
    <definedName name="Z_3E466C4A_C0E7_4544_AAE8_0B01AD7249F3_.wvu.PrintArea" localSheetId="2" hidden="1">'様式1別紙'!$B$1:$N$26</definedName>
  </definedNames>
  <calcPr fullCalcOnLoad="1"/>
</workbook>
</file>

<file path=xl/comments26.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1.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3.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8.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39.xml><?xml version="1.0" encoding="utf-8"?>
<comments xmlns="http://schemas.openxmlformats.org/spreadsheetml/2006/main">
  <authors>
    <author>大阪府職員端末機１７年度１２月調達</author>
  </authors>
  <commentList>
    <comment ref="I3" authorId="0">
      <text>
        <r>
          <rPr>
            <b/>
            <sz val="9"/>
            <rFont val="ＭＳ Ｐゴシック"/>
            <family val="3"/>
          </rPr>
          <t>大阪府職員端末機１７年度１２月調達:</t>
        </r>
        <r>
          <rPr>
            <sz val="9"/>
            <rFont val="ＭＳ Ｐゴシック"/>
            <family val="3"/>
          </rPr>
          <t xml:space="preserve">
</t>
        </r>
      </text>
    </comment>
  </commentList>
</comments>
</file>

<file path=xl/comments47.xml><?xml version="1.0" encoding="utf-8"?>
<comments xmlns="http://schemas.openxmlformats.org/spreadsheetml/2006/main">
  <authors>
    <author>大阪府職員端末機１７年度１２月調達</author>
  </authors>
  <commentList>
    <comment ref="F4" authorId="0">
      <text>
        <r>
          <rPr>
            <b/>
            <sz val="9"/>
            <rFont val="ＭＳ Ｐゴシック"/>
            <family val="3"/>
          </rPr>
          <t>【入力不用】このセルには計算式が入っています。</t>
        </r>
        <r>
          <rPr>
            <sz val="9"/>
            <rFont val="ＭＳ Ｐゴシック"/>
            <family val="3"/>
          </rPr>
          <t xml:space="preserve">
</t>
        </r>
      </text>
    </comment>
  </commentList>
</comments>
</file>

<file path=xl/comments49.xml><?xml version="1.0" encoding="utf-8"?>
<comments xmlns="http://schemas.openxmlformats.org/spreadsheetml/2006/main">
  <authors>
    <author>川谷　優希</author>
    <author>新田　瑞希</author>
  </authors>
  <commentList>
    <comment ref="C27" authorId="0">
      <text>
        <r>
          <rPr>
            <b/>
            <sz val="9"/>
            <rFont val="ＭＳ Ｐゴシック"/>
            <family val="3"/>
          </rPr>
          <t>・「人件費」については、当該職員の日報や勤務時間管理表等に基づいて勤務状況を確認し、就学支援金業務相当分であることを具体的に説明できる経費に限って計上してください。</t>
        </r>
      </text>
    </comment>
    <comment ref="G20" authorId="1">
      <text>
        <r>
          <rPr>
            <b/>
            <sz val="9"/>
            <rFont val="ＭＳ Ｐゴシック"/>
            <family val="3"/>
          </rPr>
          <t>平成３０年３月の変更交付決定額を記入してください。
（（様式第５）実績報告書の「２ 交付決定額」も同様）</t>
        </r>
      </text>
    </comment>
  </commentList>
</comments>
</file>

<file path=xl/sharedStrings.xml><?xml version="1.0" encoding="utf-8"?>
<sst xmlns="http://schemas.openxmlformats.org/spreadsheetml/2006/main" count="1972" uniqueCount="966">
  <si>
    <r>
      <t>支給額</t>
    </r>
    <r>
      <rPr>
        <sz val="8"/>
        <rFont val="ＭＳ 明朝"/>
        <family val="1"/>
      </rPr>
      <t xml:space="preserve">
</t>
    </r>
    <r>
      <rPr>
        <sz val="10.5"/>
        <rFont val="ＭＳ 明朝"/>
        <family val="1"/>
      </rPr>
      <t>【Ａ】</t>
    </r>
  </si>
  <si>
    <t>○○高等学校　　文科　太郎　殿</t>
  </si>
  <si>
    <t>高等学校等就学支援金の支給実績証明書発行申請書</t>
  </si>
  <si>
    <t>受給資格消滅者一覧</t>
  </si>
  <si>
    <t>市区町村</t>
  </si>
  <si>
    <t>平成  年  月  日
　～平成  年  月  日</t>
  </si>
  <si>
    <t>確認事項</t>
  </si>
  <si>
    <t>（別紙）</t>
  </si>
  <si>
    <t>高等学校等就学支援金について</t>
  </si>
  <si>
    <t>　本制度は，家庭の状況にかかわらず，全ての意志ある高校生等が安心して勉学に打ち込める社会をつくるため，国の費用により，生徒の授業料に充てる高等学校等就学支援金を支給し，家庭の教育費負担を軽減するものです。</t>
  </si>
  <si>
    <t>記入上の注意</t>
  </si>
  <si>
    <t>複数の学校に在学した場合には，在学した全ての学校について，欄を分けて記入してください。</t>
  </si>
  <si>
    <t>これまでに就学支援金を受給した期間がある場合は，受給事由が消滅した旨の通知または受給の実績を証明する書類を提出してください。</t>
  </si>
  <si>
    <t>留意事項</t>
  </si>
  <si>
    <t>　２校以上の学校に在学している場合は，いずれか１校を選んで申請をしてください。</t>
  </si>
  <si>
    <t>　備考　この用紙の大きさは、日本工業規格Ａ４とする。</t>
  </si>
  <si>
    <t>４</t>
  </si>
  <si>
    <t>生年
月日</t>
  </si>
  <si>
    <t>住所</t>
  </si>
  <si>
    <t>学校設置者
の名称</t>
  </si>
  <si>
    <t>学校の名称</t>
  </si>
  <si>
    <t>学校の所在地</t>
  </si>
  <si>
    <t>【確認事項】</t>
  </si>
  <si>
    <t>（ふりがな）</t>
  </si>
  <si>
    <r>
      <t>（ふりがな）</t>
    </r>
    <r>
      <rPr>
        <b/>
        <sz val="10"/>
        <rFont val="ＭＳ 明朝"/>
        <family val="1"/>
      </rPr>
      <t>　　　　　　　　　　　　　　　　</t>
    </r>
  </si>
  <si>
    <t>以上、上記の記載事項について、相違ないことを誓約します。</t>
  </si>
  <si>
    <t>（ふりがな）</t>
  </si>
  <si>
    <t>２　支給期間は支給開始月から支給がやんだ月までを記入すること（例：平成○年○月～平成○年○月）</t>
  </si>
  <si>
    <r>
      <t>　　　全日制　・　定時制　・　通信制　　　</t>
    </r>
    <r>
      <rPr>
        <sz val="7"/>
        <rFont val="ＭＳ 明朝"/>
        <family val="1"/>
      </rPr>
      <t>（高等学校・中等教育学校の場合）</t>
    </r>
  </si>
  <si>
    <t>様式２１</t>
  </si>
  <si>
    <t>文　　書　　番　　号</t>
  </si>
  <si>
    <t>平成　　年　　月　　日</t>
  </si>
  <si>
    <t>　文部科学大臣　　殿</t>
  </si>
  <si>
    <t>都道府県知事　　印</t>
  </si>
  <si>
    <t>平成　　年度高等学校等就学支援金交付金交付申請書</t>
  </si>
  <si>
    <t>　平成　　年度高等学校等就学支援金交付金を下記のとおり交付されるよう、補助金等に</t>
  </si>
  <si>
    <t>係る予算の執行の適正化に関する法律第５条の規定に基づき申請します。</t>
  </si>
  <si>
    <t>１</t>
  </si>
  <si>
    <t>交付対象期間</t>
  </si>
  <si>
    <t>平成　　年　　月　　～　　平成　　年　　月</t>
  </si>
  <si>
    <t>２</t>
  </si>
  <si>
    <t>交付申請額</t>
  </si>
  <si>
    <t>円</t>
  </si>
  <si>
    <t>交付申請額内訳</t>
  </si>
  <si>
    <t>区　分</t>
  </si>
  <si>
    <t>在籍予定生徒数</t>
  </si>
  <si>
    <t>交付申請額</t>
  </si>
  <si>
    <t>一 律 分</t>
  </si>
  <si>
    <t>人</t>
  </si>
  <si>
    <t>加算分</t>
  </si>
  <si>
    <t>２ 倍</t>
  </si>
  <si>
    <t>1.5倍</t>
  </si>
  <si>
    <t>合　計</t>
  </si>
  <si>
    <t>様式２２</t>
  </si>
  <si>
    <t>平成　　年度高等学校等就学支援金交付金交付決定通知書</t>
  </si>
  <si>
    <t>　平成　　年　　月　　日付け第　　号で申請のあった平成　　年高等学校等就学支援金</t>
  </si>
  <si>
    <t>交付金については、補助金等に係る予算の執行の適正化に関する法律（以下｢適正化法｣と</t>
  </si>
  <si>
    <t>いう。）第６条第１項の規定に基づき、下記のとおり交付することに決定したので、同法</t>
  </si>
  <si>
    <t>　都道府県知事　　殿</t>
  </si>
  <si>
    <t>文部科学大臣　　印</t>
  </si>
  <si>
    <t>高等学校等就学支援金交付金の交付決定額及びその支給となる事業及びその内容は、</t>
  </si>
  <si>
    <t>平成　　年　　月　　日付け第　　号で申請のあった平成　　年度高等学校等就学</t>
  </si>
  <si>
    <t>支援金交付金交付申請書記載のとおりとする。</t>
  </si>
  <si>
    <t>支給対象経費及び支給金の額は次のとおりとする。ただし、支給事業の内容の変更に</t>
  </si>
  <si>
    <t>より支給対象経費が変更された場合における支給金の額については、別に通知すると</t>
  </si>
  <si>
    <t>ころによるものとする。</t>
  </si>
  <si>
    <t>交付決定額</t>
  </si>
  <si>
    <t>支給事業は平成　　年　　月　　日までに完了しなければならない。</t>
  </si>
  <si>
    <t>この交付決定に対し、不服がある場合における適正化法第９条第１項の規定による申</t>
  </si>
  <si>
    <t>支給事業者は、適正化法、適正化法施行令及び高等学校等就学支援金交付金交付要綱</t>
  </si>
  <si>
    <t>様式２３</t>
  </si>
  <si>
    <t>平成　　年度高等学校等就学支援金交付金変更交付申請書</t>
  </si>
  <si>
    <t>理事長　○○　○○　様</t>
  </si>
  <si>
    <t>学校法人　○○○○</t>
  </si>
  <si>
    <t>大阪府府民文化部私学・大学課高等学校等就学支援金担当</t>
  </si>
  <si>
    <t>　電話　０６（６９４４）９１５３</t>
  </si>
  <si>
    <t>　貴高等学校（中等教育学校）に在学する生徒に係る高等学校等就学支援金の受給資格が消滅しましたので別添のとおり通知します。
　ついては，在学する生徒に通知していただくよう，お願いいたします。</t>
  </si>
  <si>
    <t>大阪府知事　様</t>
  </si>
  <si>
    <t>大阪府知事　殿</t>
  </si>
  <si>
    <t>大阪府知事名</t>
  </si>
  <si>
    <r>
      <t>3  「授業料額」,「総支給額」,「支給額」「加算額」の欄は，額を月額で記入すること。</t>
    </r>
    <r>
      <rPr>
        <sz val="9"/>
        <rFont val="ＭＳ 明朝"/>
        <family val="1"/>
      </rPr>
      <t>(授業料額は1円未満の端数が出た場合には切り捨てるものとする。)</t>
    </r>
  </si>
  <si>
    <t>○○　○○　様</t>
  </si>
  <si>
    <t>　公立高校に係る授業料の不徴収及び高等学校等就学支援金の支給に関する法律第７条及び公立高校に係る授業料の不徴収及び高等学校等就学支援金の支給に関する法律施行規則第１２条に基づき，貴都道府県における、高等学校等就学支援金の支給実績証明書の発行を申請します。</t>
  </si>
  <si>
    <t>　平成　　年　　月　　日　　第　　号で交付決定を受けた平成　　年度高等学校等就</t>
  </si>
  <si>
    <t>学支援金交付金について、下記のとおり変更してくださるよう、関係書類を添えて申請</t>
  </si>
  <si>
    <t>既交付決定額</t>
  </si>
  <si>
    <t>4　「加算期間」の欄は、加算開始月から次の加算期間の開始月の前月までの期間を記入すること。</t>
  </si>
  <si>
    <t>３</t>
  </si>
  <si>
    <t>変更交付申請額</t>
  </si>
  <si>
    <t>４</t>
  </si>
  <si>
    <t>差額（３－２）</t>
  </si>
  <si>
    <t>様式２３（別添）</t>
  </si>
  <si>
    <t>平成○年度　高等学校等就学支援金交付金変更交付申請額内訳</t>
  </si>
  <si>
    <t>都道府県名</t>
  </si>
  <si>
    <t>区分</t>
  </si>
  <si>
    <t>高等学校等就学支援金交付金の基礎となる生徒等数</t>
  </si>
  <si>
    <t>変更交付申請額</t>
  </si>
  <si>
    <t>既交付決定額</t>
  </si>
  <si>
    <t>差　額</t>
  </si>
  <si>
    <t>備　考</t>
  </si>
  <si>
    <t>4月</t>
  </si>
  <si>
    <t>5月</t>
  </si>
  <si>
    <t>6月</t>
  </si>
  <si>
    <t>7月</t>
  </si>
  <si>
    <t>8月</t>
  </si>
  <si>
    <t>9月</t>
  </si>
  <si>
    <t>10月</t>
  </si>
  <si>
    <t>11月</t>
  </si>
  <si>
    <t>12月</t>
  </si>
  <si>
    <t>1月</t>
  </si>
  <si>
    <t>2月</t>
  </si>
  <si>
    <t>3月</t>
  </si>
  <si>
    <t>延べ人数</t>
  </si>
  <si>
    <t>一律分</t>
  </si>
  <si>
    <t>２倍</t>
  </si>
  <si>
    <t>合計</t>
  </si>
  <si>
    <t>様式２４</t>
  </si>
  <si>
    <t>平成　　年度高等学校等就学支援金交付金変更交付決定通知書</t>
  </si>
  <si>
    <t>　平成　　年　　月　　日　　第　　号で交付決定した平成　　年度高等学校等就学支援</t>
  </si>
  <si>
    <t>金交付金については、平成　　年　　月　　日　　第　　号の申請に基づき、下記のとお</t>
  </si>
  <si>
    <t>り変更することに決定したので通知します。</t>
  </si>
  <si>
    <t>変更交付決定額</t>
  </si>
  <si>
    <t>様式２５</t>
  </si>
  <si>
    <t>平成　　年度高等学校等就学支援金交付金（第　　期分）支払請求書</t>
  </si>
  <si>
    <t>　平成　　年　　月　　日　　第　　号で交付決定を受けた平成　　年度高等学校等就学</t>
  </si>
  <si>
    <t>支援金交付金について、下記のとおり第　　期分の支払いを請求します。</t>
  </si>
  <si>
    <t>支給対象期間</t>
  </si>
  <si>
    <t>平成　　年　　月　　～　　平成　　年　　月</t>
  </si>
  <si>
    <t>（第　　期）</t>
  </si>
  <si>
    <t>２</t>
  </si>
  <si>
    <t>請求額</t>
  </si>
  <si>
    <t>様式２６</t>
  </si>
  <si>
    <t>平成　　年度高等学校等就学支援金交付金に係る実績報告書</t>
  </si>
  <si>
    <t>支援金交付金の実績について、補助金等に係る予算の執行の適正化に関する法律第14条の</t>
  </si>
  <si>
    <t>規定に基づき、下記のとおり関係書類を添えて報告します。</t>
  </si>
  <si>
    <t>対象期間</t>
  </si>
  <si>
    <t>平成　　年　　月　　～　　平成　　年　　月</t>
  </si>
  <si>
    <t>２</t>
  </si>
  <si>
    <t>実 績 額</t>
  </si>
  <si>
    <t>不 用 額</t>
  </si>
  <si>
    <t>不足額</t>
  </si>
  <si>
    <t>様式２６（別添１）</t>
  </si>
  <si>
    <t>平成○年度　高等学校等就学支援金交付金実績報告額内訳</t>
  </si>
  <si>
    <t>実績内訳</t>
  </si>
  <si>
    <t>受給権者数</t>
  </si>
  <si>
    <t>様式２６（別添２）</t>
  </si>
  <si>
    <t>平成○年度　高等学校等就学支援金交付金実績報告額内訳（１単位あたりの授業料を設定する場合）</t>
  </si>
  <si>
    <t>一律分</t>
  </si>
  <si>
    <t>合　　計</t>
  </si>
  <si>
    <t>様式２７</t>
  </si>
  <si>
    <t>平成　　年度高等学校等就学支援金交付金確定通知書</t>
  </si>
  <si>
    <t>　平成　　年　　月　　日　　第　　号で交付決定をした平成　　年度高等学校等就学</t>
  </si>
  <si>
    <t>支援金交付金については、平成　　年　　月　　日　　第　　号の実績報告書に基づき、</t>
  </si>
  <si>
    <t>下記のとおり確定したので通知します。</t>
  </si>
  <si>
    <t>様式２８</t>
  </si>
  <si>
    <t>学校CD①</t>
  </si>
  <si>
    <t>法人ＣＤ</t>
  </si>
  <si>
    <t>学校CD②</t>
  </si>
  <si>
    <t>藍野学院</t>
  </si>
  <si>
    <t>上宮学園</t>
  </si>
  <si>
    <t>英真学園</t>
  </si>
  <si>
    <t>大阪学園</t>
  </si>
  <si>
    <t>大阪学院大学</t>
  </si>
  <si>
    <t>大阪学芸</t>
  </si>
  <si>
    <t>薫英学園</t>
  </si>
  <si>
    <t>大阪国際学園</t>
  </si>
  <si>
    <t>大阪産業大学</t>
  </si>
  <si>
    <t>大阪女学院</t>
  </si>
  <si>
    <t>谷岡学園</t>
  </si>
  <si>
    <t>朝陽学院</t>
  </si>
  <si>
    <t>大阪信愛女学院</t>
  </si>
  <si>
    <t>大阪成蹊学園</t>
  </si>
  <si>
    <t>大阪星光学院</t>
  </si>
  <si>
    <t>浪商学園</t>
  </si>
  <si>
    <t>大阪電気通信大学</t>
  </si>
  <si>
    <t>大阪夕陽丘学園</t>
  </si>
  <si>
    <t>大谷学園</t>
  </si>
  <si>
    <t>追手門学院</t>
  </si>
  <si>
    <t>関西大学</t>
  </si>
  <si>
    <t>大阪貿易学院</t>
  </si>
  <si>
    <t>関西大倉学園</t>
  </si>
  <si>
    <t>創価学園</t>
  </si>
  <si>
    <t>関西大学</t>
  </si>
  <si>
    <t>玉手山学園</t>
  </si>
  <si>
    <t>関西学院</t>
  </si>
  <si>
    <t>泉州学園</t>
  </si>
  <si>
    <t>近畿大学</t>
  </si>
  <si>
    <t>金蘭会学園</t>
  </si>
  <si>
    <t>金蘭千里学園</t>
  </si>
  <si>
    <t>白頭学院</t>
  </si>
  <si>
    <t>賢明学院</t>
  </si>
  <si>
    <t>興國学園</t>
  </si>
  <si>
    <t>好文学園</t>
  </si>
  <si>
    <t>此花学院</t>
  </si>
  <si>
    <t>金剛学園</t>
  </si>
  <si>
    <t>関西金光学園</t>
  </si>
  <si>
    <t>愛泉学園</t>
  </si>
  <si>
    <t>四條畷学園</t>
  </si>
  <si>
    <t>四天王寺学園</t>
  </si>
  <si>
    <t>樟蔭学園</t>
  </si>
  <si>
    <t>樟蔭東学園</t>
  </si>
  <si>
    <t>淀之水学院</t>
  </si>
  <si>
    <t>常翔学園</t>
  </si>
  <si>
    <t>常翔啓光学園</t>
  </si>
  <si>
    <t>城星学園</t>
  </si>
  <si>
    <t>城南学園</t>
  </si>
  <si>
    <t>精華学園</t>
  </si>
  <si>
    <t>清教学園</t>
  </si>
  <si>
    <t>浪工学園</t>
  </si>
  <si>
    <t>清風学園</t>
  </si>
  <si>
    <t>清風南海学園</t>
  </si>
  <si>
    <t>聖母女学院</t>
  </si>
  <si>
    <t>聖母被昇天学院</t>
  </si>
  <si>
    <t>住吉学園</t>
  </si>
  <si>
    <t>宣真学園</t>
  </si>
  <si>
    <t>相愛学園</t>
  </si>
  <si>
    <t>大商学園</t>
  </si>
  <si>
    <t>天満学園</t>
  </si>
  <si>
    <t>高槻高等学校</t>
  </si>
  <si>
    <t>千代田学園</t>
  </si>
  <si>
    <t>帝塚山学院</t>
  </si>
  <si>
    <t>東海大学</t>
  </si>
  <si>
    <t>同志社</t>
  </si>
  <si>
    <t>大阪国学院</t>
  </si>
  <si>
    <t>梅花学園</t>
  </si>
  <si>
    <t>羽衣学園</t>
  </si>
  <si>
    <t>大阪初芝学園</t>
  </si>
  <si>
    <t>阪南大学</t>
  </si>
  <si>
    <t>ピーエル学園</t>
  </si>
  <si>
    <t>村上学園</t>
  </si>
  <si>
    <t>プール学院</t>
  </si>
  <si>
    <t>箕面学園</t>
  </si>
  <si>
    <t>箕面自由学園</t>
  </si>
  <si>
    <t>明浄学院</t>
  </si>
  <si>
    <t>大阪明星学園</t>
  </si>
  <si>
    <t>桃山学院</t>
  </si>
  <si>
    <t>履正社</t>
  </si>
  <si>
    <t>大阪繊維学園</t>
  </si>
  <si>
    <t>池田学園</t>
  </si>
  <si>
    <t>天王寺学館</t>
  </si>
  <si>
    <t>東洋学園</t>
  </si>
  <si>
    <t>八洲学園</t>
  </si>
  <si>
    <t>大阪キリスト教青年会</t>
  </si>
  <si>
    <t>藍野学院短期大学附属藍野高等学校</t>
  </si>
  <si>
    <t>上宮高等学校</t>
  </si>
  <si>
    <t>上宮太子高等学校</t>
  </si>
  <si>
    <t>英真学園高等学校</t>
  </si>
  <si>
    <t>大阪高等学校</t>
  </si>
  <si>
    <t>大阪学院大学高等学校</t>
  </si>
  <si>
    <t>大阪学芸高等学校</t>
  </si>
  <si>
    <t>大阪薫英女学院高等学校</t>
  </si>
  <si>
    <t>大阪国際大和田高等学校</t>
  </si>
  <si>
    <t>大阪国際滝井高等学校</t>
  </si>
  <si>
    <t>大阪産業大学附属高等学校</t>
  </si>
  <si>
    <t>大阪女学院高等学校</t>
  </si>
  <si>
    <t>大阪商業大学高等学校</t>
  </si>
  <si>
    <t>大阪商業大学堺高等学校</t>
  </si>
  <si>
    <t>大阪女子高等学校</t>
  </si>
  <si>
    <t>大阪女子短期大学高等学校</t>
  </si>
  <si>
    <t>大阪信愛女学院高等学校</t>
  </si>
  <si>
    <t>大阪成蹊女子高等学校</t>
  </si>
  <si>
    <t>大阪星光学院高等学校</t>
  </si>
  <si>
    <t>大阪青凌高等学校</t>
  </si>
  <si>
    <t>大阪体育大学浪商高等学校</t>
  </si>
  <si>
    <t>大阪電気通信大学高等学校</t>
  </si>
  <si>
    <t>大阪桐蔭高等学校</t>
  </si>
  <si>
    <t>大阪夕陽丘学園高等学校</t>
  </si>
  <si>
    <t>大谷高等学校</t>
  </si>
  <si>
    <t>追手門学院高等学校</t>
  </si>
  <si>
    <t>追手門学院大手前高等学校</t>
  </si>
  <si>
    <t>関西大学高等部</t>
  </si>
  <si>
    <t>関西大学北陽高等学校</t>
  </si>
  <si>
    <t>開明高等学校</t>
  </si>
  <si>
    <t>関西大倉高等学校</t>
  </si>
  <si>
    <t>関西創価高等学校</t>
  </si>
  <si>
    <t>関西大学第一高等学校</t>
  </si>
  <si>
    <t>関西福祉科学大学高等学校</t>
  </si>
  <si>
    <t>㊞</t>
  </si>
  <si>
    <t>関西学院千里国際高等部</t>
  </si>
  <si>
    <t>近畿大学泉州高等学校</t>
  </si>
  <si>
    <t>近畿大学附属高等学校</t>
  </si>
  <si>
    <t>金蘭会高等学校</t>
  </si>
  <si>
    <t>金蘭千里高等学校</t>
  </si>
  <si>
    <t>建国高等学校</t>
  </si>
  <si>
    <t>賢明学院高等学校</t>
  </si>
  <si>
    <t>興國高等学校</t>
  </si>
  <si>
    <t>好文学園女子高等学校</t>
  </si>
  <si>
    <t>此花学院高等学校</t>
  </si>
  <si>
    <t>金剛学園高等学校</t>
  </si>
  <si>
    <t>金光大阪高等学校</t>
  </si>
  <si>
    <t>金光藤蔭高等学校</t>
  </si>
  <si>
    <t>金光八尾高等学校</t>
  </si>
  <si>
    <t>堺女子高等学校</t>
  </si>
  <si>
    <t>四條畷学園高等学校</t>
  </si>
  <si>
    <t>四天王寺高等学校</t>
  </si>
  <si>
    <t>四天王寺羽曳丘高等学校</t>
  </si>
  <si>
    <t>樟蔭高等学校</t>
  </si>
  <si>
    <t>樟蔭東高等学校</t>
  </si>
  <si>
    <t>昇陽高等学校</t>
  </si>
  <si>
    <t>常翔学園高等学校</t>
  </si>
  <si>
    <t>常翔啓光学園高等学校</t>
  </si>
  <si>
    <t>城星学園高等学校</t>
  </si>
  <si>
    <t>城南学園高等学校</t>
  </si>
  <si>
    <t>精華高等学校</t>
  </si>
  <si>
    <t>清教学園高等学校</t>
  </si>
  <si>
    <t>星翔高等学校</t>
  </si>
  <si>
    <t>清風高等学校</t>
  </si>
  <si>
    <t>清風南海高等学校</t>
  </si>
  <si>
    <t>聖母女学院高等学校</t>
  </si>
  <si>
    <t>聖母被昇天学院高等学校</t>
  </si>
  <si>
    <t>清明学院高等学校</t>
  </si>
  <si>
    <t>宣真高等学校</t>
  </si>
  <si>
    <t>相愛高等学校</t>
  </si>
  <si>
    <t>大商学園高等学校</t>
  </si>
  <si>
    <t>太成学院大学高等学校</t>
  </si>
  <si>
    <t>千代田高等学校</t>
  </si>
  <si>
    <t>帝塚山学院高等学校</t>
  </si>
  <si>
    <t>帝塚山学院泉ケ丘高等学校</t>
  </si>
  <si>
    <t>東海大学付属仰星高等学校</t>
  </si>
  <si>
    <t>同志社香里高等学校</t>
  </si>
  <si>
    <t>浪速高等学校</t>
  </si>
  <si>
    <t>梅花高等学校</t>
  </si>
  <si>
    <t>羽衣学園高等学校</t>
  </si>
  <si>
    <t>初芝富田林高等学校</t>
  </si>
  <si>
    <t>初芝立命館高等学校</t>
  </si>
  <si>
    <t>阪南大学高等学校</t>
  </si>
  <si>
    <t>ピーエル学園高等学校</t>
  </si>
  <si>
    <t>東大阪大学柏原高等学校</t>
  </si>
  <si>
    <t>東大阪大学敬愛高等学校</t>
  </si>
  <si>
    <t>東大谷高等学校</t>
  </si>
  <si>
    <t>プール学院高等学校</t>
  </si>
  <si>
    <t>箕面学園高等学校</t>
  </si>
  <si>
    <t>箕面自由学園高等学校</t>
  </si>
  <si>
    <t>明浄学院高等学校</t>
  </si>
  <si>
    <t>明星高等学校</t>
  </si>
  <si>
    <t>桃山学院高等学校</t>
  </si>
  <si>
    <t>履正社高等学校</t>
  </si>
  <si>
    <t>早稲田摂陵高等学校</t>
  </si>
  <si>
    <t>向陽台高等学校</t>
  </si>
  <si>
    <t>秋桜高等学校</t>
  </si>
  <si>
    <t>天王寺学館高等学校</t>
  </si>
  <si>
    <t>長尾谷高等学校</t>
  </si>
  <si>
    <t>八洲学園高等学校</t>
  </si>
  <si>
    <t>ＹＭＣＡ学院高等学校</t>
  </si>
  <si>
    <t>大阪学芸中等教育学校</t>
  </si>
  <si>
    <t>学校法人名</t>
  </si>
  <si>
    <t>学校名</t>
  </si>
  <si>
    <t>　大阪府知事　様</t>
  </si>
  <si>
    <t>学校法人所在地</t>
  </si>
  <si>
    <t>学校法人名</t>
  </si>
  <si>
    <t>理事長名</t>
  </si>
  <si>
    <t>印</t>
  </si>
  <si>
    <t>平成　　年度　高等学校等就学支援金交付決定額一覧</t>
  </si>
  <si>
    <t>学校番号</t>
  </si>
  <si>
    <t>小計</t>
  </si>
  <si>
    <t>No</t>
  </si>
  <si>
    <t>（単位　円）</t>
  </si>
  <si>
    <t>（全　　枚中　　枚目）</t>
  </si>
  <si>
    <t>No</t>
  </si>
  <si>
    <t>No</t>
  </si>
  <si>
    <t>平成　　年度　高等学校等就学支援金交付申請額一覧</t>
  </si>
  <si>
    <t>平成２２年４月２３日</t>
  </si>
  <si>
    <t>平成２２年４月２７日</t>
  </si>
  <si>
    <t>文科</t>
  </si>
  <si>
    <t>太郎</t>
  </si>
  <si>
    <t>鈴木</t>
  </si>
  <si>
    <t>一郎</t>
  </si>
  <si>
    <t>名</t>
  </si>
  <si>
    <t>(注）</t>
  </si>
  <si>
    <t>（注）</t>
  </si>
  <si>
    <t xml:space="preserve">　　授業料額【B】の計算方法は，[（1単位あたり授業料額）÷履修期間）×登録単位数]となる。 </t>
  </si>
  <si>
    <t xml:space="preserve">    授業料減免額の総額を減免に係る期間の月数で除した額）をいう。</t>
  </si>
  <si>
    <t>授業料額
（月額）</t>
  </si>
  <si>
    <t>10-04-001-001</t>
  </si>
  <si>
    <t>○○</t>
  </si>
  <si>
    <t>10-04-001-012</t>
  </si>
  <si>
    <t>××</t>
  </si>
  <si>
    <t>10-04-001-056</t>
  </si>
  <si>
    <t>△△</t>
  </si>
  <si>
    <t>8  学科・コース等によって授業料額（月額あたり）が異なる場合は、備考欄に「学科・コース名」を記入すること。</t>
  </si>
  <si>
    <t>平成　　年度　高等学校等就学支援金変更交付決定額一覧</t>
  </si>
  <si>
    <t>様式２８（別紙）</t>
  </si>
  <si>
    <t>No</t>
  </si>
  <si>
    <t>様式３２（別紙）</t>
  </si>
  <si>
    <t>平成　　年度　高等学校等就学支援金変更交付申請額一覧</t>
  </si>
  <si>
    <t>大阪府知事</t>
  </si>
  <si>
    <t>　標記について、下記のとおり受けたいので、大阪府補助金交付規則第４条第１項の規定</t>
  </si>
  <si>
    <t>により関係書類を添えて申請します。</t>
  </si>
  <si>
    <t>金は、大阪府補助金交付規則（昭和４５年大阪府規則第８５号）及び高等学校等就学支援</t>
  </si>
  <si>
    <t>金交付要綱の規定に基づき、下記のとおり交付することに決定したので通知します。</t>
  </si>
  <si>
    <t>支援金について、下記のとおり変更してくださるよう、関係書類を添えて申請します。</t>
  </si>
  <si>
    <t>　平成　　年　　月　　日付け　　第　　号で交付の決定をした平成　　年度高等学校</t>
  </si>
  <si>
    <t>等就学支援金は、大阪府補助金交付規則（昭和４５年大阪府規則第８５号）第８条第１</t>
  </si>
  <si>
    <t>項の規定に基づき、下記のとおり変更します。</t>
  </si>
  <si>
    <t>期分の支払いを請求します。</t>
  </si>
  <si>
    <t>学支援金の実績について、大阪府補助金交付規則第１２条の規定に基づき、関係書類を</t>
  </si>
  <si>
    <t>添えて報告します。</t>
  </si>
  <si>
    <t>平成　　年度　高等学校等就学支援金実績報告額内訳</t>
  </si>
  <si>
    <t>平成　　年度　高等学校等就学支援金変更交付申請額内訳（１単位あたりの授業料を設定する場合）</t>
  </si>
  <si>
    <t>平成　　年度　高等学校等就学支援金確定額一覧</t>
  </si>
  <si>
    <t>　学校設置者　様</t>
  </si>
  <si>
    <t>様式２８（別添１）</t>
  </si>
  <si>
    <t>平成○年度　高等学校等就学支援金交付申請額内訳</t>
  </si>
  <si>
    <t>学校設置者名</t>
  </si>
  <si>
    <t>受給権者氏名</t>
  </si>
  <si>
    <t>年度内における月別支給額</t>
  </si>
  <si>
    <t>　文科　太郎</t>
  </si>
  <si>
    <t>授業料月額</t>
  </si>
  <si>
    <t>支給限度額</t>
  </si>
  <si>
    <t>様式２８（別添２）</t>
  </si>
  <si>
    <t>　平成○年度　高等学校等就学支援金交付申請額内訳（１単位あたりの授業料を設定する場合）</t>
  </si>
  <si>
    <t>履修開始月</t>
  </si>
  <si>
    <t>登録単位数</t>
  </si>
  <si>
    <t>授業料×単位</t>
  </si>
  <si>
    <t>支給限度額×単位</t>
  </si>
  <si>
    <t>支給月額</t>
  </si>
  <si>
    <t>月</t>
  </si>
  <si>
    <t>単位</t>
  </si>
  <si>
    <t>様式２９</t>
  </si>
  <si>
    <t>文書番号</t>
  </si>
  <si>
    <t>　学校名</t>
  </si>
  <si>
    <t>　　受給権者　　殿</t>
  </si>
  <si>
    <t>平成　　年度高等学校等就学支援金交付決定通知書</t>
  </si>
  <si>
    <t>　平成　　年度高等学校等就学支援金については、【都道府県の交付要綱】の規定に基づ</t>
  </si>
  <si>
    <t>　なお、あなたに支給される高等学校等就学支援金は、下記の学校設置者が代理受領し、</t>
  </si>
  <si>
    <t>あなたが納めるべき授業料に充当します。</t>
  </si>
  <si>
    <t>交付決定額</t>
  </si>
  <si>
    <t>２</t>
  </si>
  <si>
    <t>交付決定額内訳</t>
  </si>
  <si>
    <t>単位：円</t>
  </si>
  <si>
    <t>4月分</t>
  </si>
  <si>
    <t>5月分</t>
  </si>
  <si>
    <t>9月分</t>
  </si>
  <si>
    <t>10月分</t>
  </si>
  <si>
    <t>11月分</t>
  </si>
  <si>
    <t>3月分</t>
  </si>
  <si>
    <t>私立学校等の設置者</t>
  </si>
  <si>
    <t>（代理受領者）</t>
  </si>
  <si>
    <t>【注意事項】</t>
  </si>
  <si>
    <t>　　この通知による交付決定額は支給対象期間における予定額であり、当該期間中の在籍状況や</t>
  </si>
  <si>
    <t>　就学支援金の加算に係る手続き等により、変更となる場合があります。</t>
  </si>
  <si>
    <t>　　この場合において、交付決定額が減額となるときは、所属する高等学校等に対して変更前と</t>
  </si>
  <si>
    <t>　変更後の差額に相当する授業料を納付しなければならないことがあります。</t>
  </si>
  <si>
    <t>様式３０</t>
  </si>
  <si>
    <t>平成　　年度高等学校等就学支援金交付決定通知書</t>
  </si>
  <si>
    <t>　平成　　年　　月　　日　　第　　号で申請のあった平成　　年度高等学校等就学支援</t>
  </si>
  <si>
    <t>※ 内訳は別紙のとおり</t>
  </si>
  <si>
    <t>様式３０（別紙）</t>
  </si>
  <si>
    <t>　　この通知による交付決定額は支給対象期間における予定額であり、当該期間中の在籍状況や就学</t>
  </si>
  <si>
    <t>　支援金の加算に係る手続き等により、変更となる場合があります。</t>
  </si>
  <si>
    <t>　　この場合において、交付決定額が減額となるときは、所属する高等学校等に対して変更前と変更</t>
  </si>
  <si>
    <t>　後の差額に相当する授業料を納付しなければならないことがあります。</t>
  </si>
  <si>
    <t>様式３２</t>
  </si>
  <si>
    <t>平成　　年度高等学校等就学支援金変更交付申請書</t>
  </si>
  <si>
    <t>様式３２（別添１）</t>
  </si>
  <si>
    <t>平成○年度　高等学校等就学支援金変更交付申請額内訳</t>
  </si>
  <si>
    <t>変更交付</t>
  </si>
  <si>
    <t>既交付
決定額</t>
  </si>
  <si>
    <t>差額</t>
  </si>
  <si>
    <t>備考</t>
  </si>
  <si>
    <t>様式３２（別添２）</t>
  </si>
  <si>
    <t>平成○年度　高等学校等就学支援金変更交付申請額内訳（１単位あたりの授業料を設定する場合）</t>
  </si>
  <si>
    <t>変更後支給月額</t>
  </si>
  <si>
    <t>支援金</t>
  </si>
  <si>
    <t>２倍加算</t>
  </si>
  <si>
    <t>1.5倍加算</t>
  </si>
  <si>
    <t>様式３３</t>
  </si>
  <si>
    <t>金については、下記のとおり変更することに決定したので通知します。</t>
  </si>
  <si>
    <t>既交付決定額</t>
  </si>
  <si>
    <t>変更交付決定額</t>
  </si>
  <si>
    <t>変更交付決定額内訳</t>
  </si>
  <si>
    <t>様式３４</t>
  </si>
  <si>
    <t>平成　　年度高等学校等就学支援金変更交付決定通知書</t>
  </si>
  <si>
    <t>様式３４（別紙）</t>
  </si>
  <si>
    <t>様式３６</t>
  </si>
  <si>
    <t>様式３７</t>
  </si>
  <si>
    <t>平成　　年度高等学校等就学支援金に係る実績報告書</t>
  </si>
  <si>
    <t>様式３７（別添１）</t>
  </si>
  <si>
    <t>実績額</t>
  </si>
  <si>
    <t>交付
決定額</t>
  </si>
  <si>
    <t>不用額</t>
  </si>
  <si>
    <t>備考</t>
  </si>
  <si>
    <t>様式３７（別添２）</t>
  </si>
  <si>
    <t>実績額</t>
  </si>
  <si>
    <t>不用額</t>
  </si>
  <si>
    <t>様式３８</t>
  </si>
  <si>
    <t xml:space="preserve">各 種 様 式 一 覧 </t>
  </si>
  <si>
    <t>Ⅰ　資格認定事務関係</t>
  </si>
  <si>
    <t>【資格認定】</t>
  </si>
  <si>
    <t>番号</t>
  </si>
  <si>
    <t>文　書　名</t>
  </si>
  <si>
    <t>名 義 人</t>
  </si>
  <si>
    <t>名宛人</t>
  </si>
  <si>
    <t>省令</t>
  </si>
  <si>
    <t>受給資格認定申請書</t>
  </si>
  <si>
    <t>支給対象者</t>
  </si>
  <si>
    <t>都道府県</t>
  </si>
  <si>
    <t>様式１</t>
  </si>
  <si>
    <t>受給資格認定申請者一覧</t>
  </si>
  <si>
    <t>学校設置者</t>
  </si>
  <si>
    <t>受給資格認定申請者一覧(単位あたり）</t>
  </si>
  <si>
    <t>資格認定通知</t>
  </si>
  <si>
    <t>都道府県　（→学校設置者）</t>
  </si>
  <si>
    <t>資格不認定通知</t>
  </si>
  <si>
    <t>（別紙１）資格認定結果一覧</t>
  </si>
  <si>
    <t>（別紙２）資格認定結果一覧（単位あたり）</t>
  </si>
  <si>
    <t>資格不認定通知</t>
  </si>
  <si>
    <t>資格認定消滅者一覧</t>
  </si>
  <si>
    <t>資格消滅通知</t>
  </si>
  <si>
    <t>（別紙）資格消滅者一覧</t>
  </si>
  <si>
    <t>【低所得加算】</t>
  </si>
  <si>
    <t>支給対象者（→学校設置者）</t>
  </si>
  <si>
    <t>様式２</t>
  </si>
  <si>
    <t>【支給停止等】</t>
  </si>
  <si>
    <t>支給停止申出書</t>
  </si>
  <si>
    <t>様式３</t>
  </si>
  <si>
    <t>支給停止通知</t>
  </si>
  <si>
    <t>支給再開申出書</t>
  </si>
  <si>
    <t>様式４</t>
  </si>
  <si>
    <t>支給再開通知</t>
  </si>
  <si>
    <t>支給実績証明書申請書</t>
  </si>
  <si>
    <t>支給実績証明書</t>
  </si>
  <si>
    <t>Ⅱ　交付金関係</t>
  </si>
  <si>
    <t>【都道府県～国】</t>
  </si>
  <si>
    <t>交付申請書</t>
  </si>
  <si>
    <t>国</t>
  </si>
  <si>
    <t>交付決定通知書</t>
  </si>
  <si>
    <t>変更交付申請書</t>
  </si>
  <si>
    <t>平成２２年度高等学校等就学支援金交付申請書</t>
  </si>
  <si>
    <t>平成２２年４月　～　平成２３年３月</t>
  </si>
  <si>
    <t>平成２２年度高等学校等就学支援金（第１期分）支払請求書</t>
  </si>
  <si>
    <t>　平成２２年４月２６日私第　　　号で交付決定を受けた平成２２年度高等学校等就学</t>
  </si>
  <si>
    <t>支援金について、大阪府補助金交付規則第８条第２項の規定により、下記のとおり第１</t>
  </si>
  <si>
    <t>平成２２年４月　～　平成２２年６月</t>
  </si>
  <si>
    <t>（第１期）</t>
  </si>
  <si>
    <t>授業料
減免額
（月額）【ｂ】</t>
  </si>
  <si>
    <t>残支給
期間
（月数）</t>
  </si>
  <si>
    <t>1単位
あたり
授業料額</t>
  </si>
  <si>
    <r>
      <t>授業料額</t>
    </r>
    <r>
      <rPr>
        <sz val="10.5"/>
        <rFont val="ＭＳ 明朝"/>
        <family val="1"/>
      </rPr>
      <t xml:space="preserve">
(月額)
【A（＝a-b）】</t>
    </r>
  </si>
  <si>
    <t>（別添）内訳【県】</t>
  </si>
  <si>
    <t>変更交付決定通知書</t>
  </si>
  <si>
    <t>支払請求書</t>
  </si>
  <si>
    <t>実績報告書</t>
  </si>
  <si>
    <t>（別添１）内訳【県】</t>
  </si>
  <si>
    <t>（別添２）内訳（単位制）【県】</t>
  </si>
  <si>
    <t>確定通知書</t>
  </si>
  <si>
    <t>【支給対象者～学校設置者～都道府県】</t>
  </si>
  <si>
    <t>（別添１）内訳【生徒】</t>
  </si>
  <si>
    <t>（別添２）内訳（単位制）【生徒】</t>
  </si>
  <si>
    <t>都道府県（→学校設置者）</t>
  </si>
  <si>
    <t>（別紙）決定額一覧【生徒】</t>
  </si>
  <si>
    <t>（別紙）決定額一覧【生徒】</t>
  </si>
  <si>
    <t>（別紙）確定額一覧【生徒】</t>
  </si>
  <si>
    <t>7　「授業料減免額」とは，学校設置者による授業料減免額（授業料の減免額が年額などの方法により定められている場合には，</t>
  </si>
  <si>
    <t>9 　「支給限度額」【C】の欄は，以下の計算方法によって算出すること。支給限度額＝（4,812円÷履修期間）×登録単位数</t>
  </si>
  <si>
    <t>10  「支給額」【D】の欄は，支給限度額【C】と授業料額（月額）【Ａ】を比較し、支給限度額の範囲で支給される額となる。</t>
  </si>
  <si>
    <t>11　「残支給期間（月数）」は，36月（定時制・通信制の場合は48月）これまでの在学期間を除いた残りの支給期間を月数で記入すること。</t>
  </si>
  <si>
    <t>支給実績通知書</t>
  </si>
  <si>
    <t>→</t>
  </si>
  <si>
    <t>1</t>
  </si>
  <si>
    <t>→</t>
  </si>
  <si>
    <t>2</t>
  </si>
  <si>
    <t>→</t>
  </si>
  <si>
    <t>3</t>
  </si>
  <si>
    <t>4</t>
  </si>
  <si>
    <t>→</t>
  </si>
  <si>
    <t>5</t>
  </si>
  <si>
    <t>6</t>
  </si>
  <si>
    <t>→</t>
  </si>
  <si>
    <t>学校設置者</t>
  </si>
  <si>
    <t>7</t>
  </si>
  <si>
    <t>8</t>
  </si>
  <si>
    <t>学校設置者</t>
  </si>
  <si>
    <t>→</t>
  </si>
  <si>
    <t>9</t>
  </si>
  <si>
    <t>10</t>
  </si>
  <si>
    <t>11</t>
  </si>
  <si>
    <t>→</t>
  </si>
  <si>
    <t>学校設置者</t>
  </si>
  <si>
    <t>12</t>
  </si>
  <si>
    <t>13</t>
  </si>
  <si>
    <t>14</t>
  </si>
  <si>
    <t>15</t>
  </si>
  <si>
    <t>16</t>
  </si>
  <si>
    <t>17</t>
  </si>
  <si>
    <t>18</t>
  </si>
  <si>
    <t>19</t>
  </si>
  <si>
    <t>20</t>
  </si>
  <si>
    <t>→</t>
  </si>
  <si>
    <t>21</t>
  </si>
  <si>
    <t>22</t>
  </si>
  <si>
    <t>→</t>
  </si>
  <si>
    <t>23</t>
  </si>
  <si>
    <t>→</t>
  </si>
  <si>
    <t>24</t>
  </si>
  <si>
    <t>25</t>
  </si>
  <si>
    <t>→</t>
  </si>
  <si>
    <t>26</t>
  </si>
  <si>
    <t>→</t>
  </si>
  <si>
    <t>27</t>
  </si>
  <si>
    <t>28</t>
  </si>
  <si>
    <t>29</t>
  </si>
  <si>
    <t>30</t>
  </si>
  <si>
    <t>31</t>
  </si>
  <si>
    <t>32</t>
  </si>
  <si>
    <t>33</t>
  </si>
  <si>
    <t>34</t>
  </si>
  <si>
    <t>35</t>
  </si>
  <si>
    <t>36</t>
  </si>
  <si>
    <t>37</t>
  </si>
  <si>
    <t>38</t>
  </si>
  <si>
    <t>39</t>
  </si>
  <si>
    <t>40</t>
  </si>
  <si>
    <t>平成　　年度高等学校等就学支援金確定通知書</t>
  </si>
  <si>
    <t>様式３８（別紙）</t>
  </si>
  <si>
    <t>確定額</t>
  </si>
  <si>
    <t>様式３９</t>
  </si>
  <si>
    <t>　学校名</t>
  </si>
  <si>
    <t>　　受給権者　　殿</t>
  </si>
  <si>
    <t>平成　　年度高等学校等就学支援金支給実績通知書</t>
  </si>
  <si>
    <t>平成　　年度高等学校等就学支援金については、下記のとおり確定したのでお知らせします。</t>
  </si>
  <si>
    <t>支給実績額</t>
  </si>
  <si>
    <t>支給実績額内訳</t>
  </si>
  <si>
    <t>　　交付決定額は交付決定時における予定額であり、支給実績額は対象期間における最終的な</t>
  </si>
  <si>
    <t>　支給確定額です。交付決定額と支給実績額が異なる場合であっても、その差額の支給又は返</t>
  </si>
  <si>
    <r>
      <t>受給権者数</t>
    </r>
    <r>
      <rPr>
        <sz val="8"/>
        <rFont val="ＭＳ 明朝"/>
        <family val="1"/>
      </rPr>
      <t>（単位：人）</t>
    </r>
  </si>
  <si>
    <r>
      <t>実績内訳</t>
    </r>
    <r>
      <rPr>
        <sz val="8"/>
        <rFont val="ＭＳ 明朝"/>
        <family val="1"/>
      </rPr>
      <t>（単位：円）</t>
    </r>
  </si>
  <si>
    <r>
      <t>授業料額</t>
    </r>
    <r>
      <rPr>
        <sz val="8"/>
        <rFont val="ＭＳ 明朝"/>
        <family val="1"/>
      </rPr>
      <t>/単位</t>
    </r>
  </si>
  <si>
    <r>
      <t>支給限度額</t>
    </r>
    <r>
      <rPr>
        <sz val="8"/>
        <rFont val="ＭＳ 明朝"/>
        <family val="1"/>
      </rPr>
      <t>/単位</t>
    </r>
  </si>
  <si>
    <t>都道
府県</t>
  </si>
  <si>
    <t>6月分</t>
  </si>
  <si>
    <t>7月分</t>
  </si>
  <si>
    <t>8月分</t>
  </si>
  <si>
    <t>12月分</t>
  </si>
  <si>
    <t>1月分</t>
  </si>
  <si>
    <t>2月分</t>
  </si>
  <si>
    <t>　還が行われるものではありません。</t>
  </si>
  <si>
    <t>４</t>
  </si>
  <si>
    <t>（２－３）</t>
  </si>
  <si>
    <t>（</t>
  </si>
  <si>
    <t>）</t>
  </si>
  <si>
    <t>xxxxxxx</t>
  </si>
  <si>
    <t>　文科　太郎</t>
  </si>
  <si>
    <t>平成　　年度高等学校等就学支援金変更交付決定通知書</t>
  </si>
  <si>
    <t>申請額</t>
  </si>
  <si>
    <t>３</t>
  </si>
  <si>
    <t>き、下記のとおり交付することに決定したので通知します。</t>
  </si>
  <si>
    <t>します。</t>
  </si>
  <si>
    <t>第８条の規定に基づき通知します。</t>
  </si>
  <si>
    <t>（</t>
  </si>
  <si>
    <t>）</t>
  </si>
  <si>
    <t>請の取下げをすることができる期限は平成　　年　　月　　日とする。</t>
  </si>
  <si>
    <t>の定めるところに従わなければならない。</t>
  </si>
  <si>
    <t>～</t>
  </si>
  <si>
    <t>平成　　年　　月　　日</t>
  </si>
  <si>
    <t>10-04-001-001</t>
  </si>
  <si>
    <t>支給対象者</t>
  </si>
  <si>
    <t>○○高等学校</t>
  </si>
  <si>
    <t>10-04-001-001</t>
  </si>
  <si>
    <t>(注）</t>
  </si>
  <si>
    <t>高等学校等就学支援金の受給資格の消滅について</t>
  </si>
  <si>
    <t xml:space="preserve">  ○○　○○</t>
  </si>
  <si>
    <t>受給資格認定の可否</t>
  </si>
  <si>
    <t>支給額
(月額）</t>
  </si>
  <si>
    <t>支給額(月額）【※】</t>
  </si>
  <si>
    <t>（注）</t>
  </si>
  <si>
    <t>1　「通し番号」の欄は，各学校ごとに記入すること。</t>
  </si>
  <si>
    <t>3　「生年月日」の欄は，西暦で記載すること</t>
  </si>
  <si>
    <t>4  「課程」の欄は，全日制、定時制、通信制の別を記入すること。</t>
  </si>
  <si>
    <t>2  「生徒氏名」の欄は，姓名の間を全角１文字分スペースを空けること。</t>
  </si>
  <si>
    <t>1  「通し番号」の欄は，各学校ごとに記入すること。</t>
  </si>
  <si>
    <t xml:space="preserve">  ※　本様式は課程毎に作成し，学校毎にとりまとめた上で都道府県に提出する場合の例である。</t>
  </si>
  <si>
    <t>高等学校等就学支援金の受給資格認定について</t>
  </si>
  <si>
    <t>○○県私学部学事課高等学校等就学支援金担当</t>
  </si>
  <si>
    <t>　1 「認定番号」の欄は，（西暦下２ケタ）-（都道府県番号）－（学校番号）－（申請リストの通し番号）です。</t>
  </si>
  <si>
    <t>支給限度期間</t>
  </si>
  <si>
    <t>認定番号</t>
  </si>
  <si>
    <t>支給限度単位数</t>
  </si>
  <si>
    <t>月</t>
  </si>
  <si>
    <t>○○高等学校</t>
  </si>
  <si>
    <t>学校名</t>
  </si>
  <si>
    <t>○○県知事</t>
  </si>
  <si>
    <t>平成</t>
  </si>
  <si>
    <t>年</t>
  </si>
  <si>
    <t>氏名</t>
  </si>
  <si>
    <t>日</t>
  </si>
  <si>
    <t>都道
府県</t>
  </si>
  <si>
    <t>市区
町村</t>
  </si>
  <si>
    <t>全日制</t>
  </si>
  <si>
    <t>・</t>
  </si>
  <si>
    <t>通信制</t>
  </si>
  <si>
    <t>課程の別</t>
  </si>
  <si>
    <t>備　考</t>
  </si>
  <si>
    <t>文部　太郎</t>
  </si>
  <si>
    <t>計</t>
  </si>
  <si>
    <t>可</t>
  </si>
  <si>
    <t>課程</t>
  </si>
  <si>
    <t>高等学校等就学支援金支給者</t>
  </si>
  <si>
    <t>○○県</t>
  </si>
  <si>
    <t>○○制</t>
  </si>
  <si>
    <t>申請日　平成　　年　　月　　日</t>
  </si>
  <si>
    <t>転学</t>
  </si>
  <si>
    <t>姓</t>
  </si>
  <si>
    <t>名</t>
  </si>
  <si>
    <t>生年月日</t>
  </si>
  <si>
    <t>現住所</t>
  </si>
  <si>
    <t>申請者署名</t>
  </si>
  <si>
    <t>学校法人　○○学園</t>
  </si>
  <si>
    <t>本件担当</t>
  </si>
  <si>
    <t>定時制</t>
  </si>
  <si>
    <t>36月</t>
  </si>
  <si>
    <t>202名</t>
  </si>
  <si>
    <t>74単位</t>
  </si>
  <si>
    <t>高等学校等就学支援金の支給実績証明書</t>
  </si>
  <si>
    <t>通し番号</t>
  </si>
  <si>
    <t>生徒氏名　　　　　</t>
  </si>
  <si>
    <t>生年月日</t>
  </si>
  <si>
    <t>残支給期間
（月数）</t>
  </si>
  <si>
    <t>（例）</t>
  </si>
  <si>
    <t>生徒氏名　　　　　　　　</t>
  </si>
  <si>
    <t>3  「生年月日」の欄は，西暦で記入すること</t>
  </si>
  <si>
    <t xml:space="preserve">  ※　なお，本様式は課程ごとに作成し，学校ごとにとりまとめた上で都道府県に提出する場合の例である。</t>
  </si>
  <si>
    <t>　電話　○○（○○○○）○○○○</t>
  </si>
  <si>
    <t>受給資格認定に関する通知書の作成・通知</t>
  </si>
  <si>
    <t>支給停止に関する通知</t>
  </si>
  <si>
    <t>支給再開に関する通知</t>
  </si>
  <si>
    <t>受給資格消滅に関する通知</t>
  </si>
  <si>
    <t>支給額確定（額の確定）に関する通知書の作成・通知</t>
  </si>
  <si>
    <t>　公立高校に係る授業料の不徴収及び高等学校等就学支援金の支給に関する法律第７条に基づき，下記のとおり，高等学校等就学支援金を支給したことを証明します。</t>
  </si>
  <si>
    <t>文科　太郎</t>
  </si>
  <si>
    <t>履修期間</t>
  </si>
  <si>
    <t>残支給単位</t>
  </si>
  <si>
    <t>学校法人○○学園</t>
  </si>
  <si>
    <t>消滅理由</t>
  </si>
  <si>
    <t>低所得加算支給届出者一覧</t>
  </si>
  <si>
    <t>5  「消滅理由」の欄は，転学・退学・卒業（修業年限が3年未満の課程に限る）を記入すること。</t>
  </si>
  <si>
    <t>受給資格認定結果一覧（1単位あたりの授業料を設定する場合）</t>
  </si>
  <si>
    <t>受給資格認定結果一覧</t>
  </si>
  <si>
    <t>授業料額
（月額）【A】</t>
  </si>
  <si>
    <t>授業料額[単位あたり]【B】</t>
  </si>
  <si>
    <t>支給限度額【C】</t>
  </si>
  <si>
    <t>支給額【D】</t>
  </si>
  <si>
    <t>　貴高等学校に在学する生徒に係る高等学校等就学支援金の受給資格について，別添のとおり（認定しましたので，認定を却下しましたので）通知します。
　ついては，在学する生徒に通知していただくよう，お願いいたします。</t>
  </si>
  <si>
    <t>【※】低所得の加算を受けた場合には,支給額が変更されます。</t>
  </si>
  <si>
    <t>【修業年限が3年未満の課程を卒業した者】</t>
  </si>
  <si>
    <t>卒業</t>
  </si>
  <si>
    <t>【転学・退学の場合】【通算在学期間が36月未満で卒業した者】</t>
  </si>
  <si>
    <r>
      <t xml:space="preserve">課程
</t>
    </r>
    <r>
      <rPr>
        <sz val="8"/>
        <rFont val="ＭＳ 明朝"/>
        <family val="1"/>
      </rPr>
      <t>（高等学校・中等教育学校の場合）</t>
    </r>
  </si>
  <si>
    <t>私立高等学校等の名称</t>
  </si>
  <si>
    <t>受給資格認定申請者一覧（1単位あたりの授業料を徴収する場合）</t>
  </si>
  <si>
    <t>受給資格認定申請者一覧</t>
  </si>
  <si>
    <t>平成22年4月申請</t>
  </si>
  <si>
    <t>学年</t>
  </si>
  <si>
    <t>組</t>
  </si>
  <si>
    <t>5  「授業料額(月額）」の欄は，該当する課程の授業料額を月額で記入すること。（1円未満の端数が出た場合には切り捨てるものとする。）</t>
  </si>
  <si>
    <t>通し
番号</t>
  </si>
  <si>
    <t>平成22年4月</t>
  </si>
  <si>
    <t>私立高等学校等の設置者（代理受領者）</t>
  </si>
  <si>
    <t>認定番号</t>
  </si>
  <si>
    <t>文書番号</t>
  </si>
  <si>
    <t>登録
単位数</t>
  </si>
  <si>
    <t>支給開始年月</t>
  </si>
  <si>
    <t>支給開始
年月</t>
  </si>
  <si>
    <t>支給限度
期間</t>
  </si>
  <si>
    <t>6　「転学・退学の場合」及び「通算在学期間が36月未満で卒業した者」と「修業年限が3年未満の課程を卒業した者」のリストを分けて提出すること。</t>
  </si>
  <si>
    <t>様式第１号（第3条第1項関係）</t>
  </si>
  <si>
    <t>高等学校等就学支援金受給資格認定申請書</t>
  </si>
  <si>
    <t>　高等学校等就学支援金の受給資格の認定を申請します。</t>
  </si>
  <si>
    <t>　以下の空欄に生徒本人が署名すること。（保護者による代筆も可能です。）</t>
  </si>
  <si>
    <t>生徒の氏名</t>
  </si>
  <si>
    <t>生徒の
生年月日</t>
  </si>
  <si>
    <t>昭和
平成</t>
  </si>
  <si>
    <t>生徒の住所</t>
  </si>
  <si>
    <t xml:space="preserve">   学校(※)
　生徒が在学する</t>
  </si>
  <si>
    <t>高等学校等
における在学期間</t>
  </si>
  <si>
    <t>学校名
　　　立</t>
  </si>
  <si>
    <t>全日制・定時制・通信制
（高等学校・中等教育学校の場合）</t>
  </si>
  <si>
    <t>（うち支給停止期間等）</t>
  </si>
  <si>
    <t>　高等学校等就学支援金を授業料に充てるとともに，就学支援金の支給に必要な事務手続きを学校設置者に委任することを了承します。</t>
  </si>
  <si>
    <t>　社会全体の負担により，生徒の学びを支えることを通じて，将来，我が国社会の担い手として広く活躍されることが期待されています。</t>
  </si>
  <si>
    <t>　「高等学校等における在学期間」の欄は，次によって記入してください。</t>
  </si>
  <si>
    <t>「高等学校等」とは，国私立の高等学校，国私立の中等教育学校の後期課程，国私立の特別支援学校の高等部，国公私立の高等専門学校（第１学年から第３学年まで），国公私立の専修学校などのうち高等学校の課程に類する課程を置くものとして文部科学省令で定めるものをいいます。</t>
  </si>
  <si>
    <t>「支給停止期間等」とは，就学支援金の支給が停止された期間及び日本国内に住所を有していなかった期間をいいます。また，平成２２年４月以前に高等学校等を休学していた期間も含みます。</t>
  </si>
  <si>
    <t>　４月に入学した新入生は，原則として４月中に申請を行う必要があります。また，転校の場合も，原則として転校した月のうちに申請を行う必要があります。</t>
  </si>
  <si>
    <t>　過去に国公私立を問わず高等学校等（修業年限が３年未満のものを除く。）を卒業し又は修了したことがある場合には，就学支援金の受給資格はありません。</t>
  </si>
  <si>
    <t>　不正に就学支援金を受給した場合は，法律の規定に基づき，刑罰が科されることがあります。</t>
  </si>
  <si>
    <t>様式第2号（第8条第2項関係）</t>
  </si>
  <si>
    <t>　　平成　　年　　月　　日</t>
  </si>
  <si>
    <t>高等学校等就学支援金の加算支給に関する届出書</t>
  </si>
  <si>
    <t>　高等学校等就学支援金の加算支給について，次のとおり届け出ます。</t>
  </si>
  <si>
    <t>生徒</t>
  </si>
  <si>
    <t>ふりがな</t>
  </si>
  <si>
    <t xml:space="preserve">注
</t>
  </si>
  <si>
    <t>　１または２のうち，該当するものを選択してください。
　（２の場合には，さらに該当するものを選択してください。）</t>
  </si>
  <si>
    <t>以下の理由により，生徒本人又は主として生徒の生計をその収入により維持している者の所得に関する書類を添付します。</t>
  </si>
  <si>
    <t>児童福祉施設に入所しており，保護者は児童福祉法第47条第１項に規定する児童福祉施設の長です。</t>
  </si>
  <si>
    <t>以下の理由により，保護者の所得に関する書類を提出することができません。</t>
  </si>
  <si>
    <t>[理由]</t>
  </si>
  <si>
    <t>成人に達しており保護者がいないため，生徒本人又は主として生徒の生計をその収入により維持している者の所得証明に関する書類を添付します。</t>
  </si>
  <si>
    <t>生徒本人又は主として生徒の生計をその収入により維持している者（医療保険各法（注）における扶養者等）の所得が分かる書類を添付すること。また，主として生徒の生計をその収入により維持する者がいるかどうかについて確認できる書類（健康保険証等の写し等）を添付すること。</t>
  </si>
  <si>
    <t>医療保険各法とは，健康保険法，船員保険法，国民健康保険法，国家公務員共済組合法，地方公務員等共済組合法又は私立学校教職員共済法をいう。</t>
  </si>
  <si>
    <t>上記の内容に相違ありません。</t>
  </si>
  <si>
    <t>記入者署名</t>
  </si>
  <si>
    <t>様式第3号（第11条第1項関係）</t>
  </si>
  <si>
    <t>高等学校等就学支援金の支給停止申出書</t>
  </si>
  <si>
    <t>　休学のため，高等学校等就学支援金の支給を一時停止することを申し出ます。</t>
  </si>
  <si>
    <t>保護者による代筆も可能です。</t>
  </si>
  <si>
    <t>ふりがな</t>
  </si>
  <si>
    <t>学校（※）</t>
  </si>
  <si>
    <t>※印の欄は，学校設置者において記入してください。</t>
  </si>
  <si>
    <t>※学校受付日　平成　　年　　月　　日</t>
  </si>
  <si>
    <t>様式第4号（第11条第2項関係）</t>
  </si>
  <si>
    <t>高等学校等就学支援金の支給再開申出書</t>
  </si>
  <si>
    <t>学校の名称</t>
  </si>
  <si>
    <t>・</t>
  </si>
  <si>
    <t>・</t>
  </si>
  <si>
    <t>（高等学校・中等教育学校の場合）</t>
  </si>
  <si>
    <t>学校の所在地</t>
  </si>
  <si>
    <t>都道
府県</t>
  </si>
  <si>
    <t>市区
町村</t>
  </si>
  <si>
    <t>学校設置者
の名称</t>
  </si>
  <si>
    <t>平成  年  月  日
　～平成  年  月  日</t>
  </si>
  <si>
    <r>
      <t xml:space="preserve">記入に当たっては，別紙の記入上の注意をよく読んでから記入してください。
</t>
    </r>
    <r>
      <rPr>
        <sz val="10"/>
        <rFont val="ＭＳ 明朝"/>
        <family val="1"/>
      </rPr>
      <t>※印の欄は，学校設置者において記入してください。</t>
    </r>
  </si>
  <si>
    <t>※学校受付日　　平成　　年　　月　　日</t>
  </si>
  <si>
    <t>１</t>
  </si>
  <si>
    <t>①</t>
  </si>
  <si>
    <t>②</t>
  </si>
  <si>
    <t>現在通っている学校の在学期間についても記入してください。</t>
  </si>
  <si>
    <t>③</t>
  </si>
  <si>
    <t>④</t>
  </si>
  <si>
    <t>⑤</t>
  </si>
  <si>
    <t>２</t>
  </si>
  <si>
    <t>３</t>
  </si>
  <si>
    <t>（高等学校・中等教育学校の場合）</t>
  </si>
  <si>
    <t>学校とは，国私立の高等学校，国私立の中等教育学校の後期課程，国私立の特別支援学校の高等部，国公私立の高等専門学校（第１学年から第３学年まで），国公私立の専修学校などのうち高等学校の課程に類する課程を置くものとして文部科学省令で定めるものをいいます。</t>
  </si>
  <si>
    <t>□</t>
  </si>
  <si>
    <t>保護者の所得に関する書類を添付します。</t>
  </si>
  <si>
    <t>（留意事項）</t>
  </si>
  <si>
    <t>　保護者全員の所得が分かる書類（課税証明書・非課税証明書など）を添付すること。</t>
  </si>
  <si>
    <t>①</t>
  </si>
  <si>
    <t>□</t>
  </si>
  <si>
    <t>児童相談所に入所しており，保護者は児童福祉法第33条の８第２項に規定する児童相談所長です。</t>
  </si>
  <si>
    <t>□</t>
  </si>
  <si>
    <t>②</t>
  </si>
  <si>
    <t>□</t>
  </si>
  <si>
    <t>（留意事項）</t>
  </si>
  <si>
    <t>（注）</t>
  </si>
  <si>
    <t>※印の欄は，学校設置者において記入してください。</t>
  </si>
  <si>
    <t>※学校受付日　平成　　年　　月　　日</t>
  </si>
  <si>
    <t>　高等学校等就学支援金の支給を再開することを申し出ます。</t>
  </si>
  <si>
    <t>低所得加算届出書</t>
  </si>
  <si>
    <t>加算支給届出者一覧</t>
  </si>
  <si>
    <t>授業料減免額
（月額）【B】</t>
  </si>
  <si>
    <t>授業料減免後の授業料額
（月額）【C】</t>
  </si>
  <si>
    <t>支給額
（月額）</t>
  </si>
  <si>
    <t>6　「授業料減免額（月額）」の欄は，学校設置者による授業料減免額（授業料の減免額が年額などの方法により定められている場合には，</t>
  </si>
  <si>
    <t>　　授業料減免額の総額を減免に係る期間の月数で除した額をいう。）を記入すること。
　　（例：授業料減免額（年額）が31,000円の場合，授業料減免額（月額）は2,583円となる。）</t>
  </si>
  <si>
    <t>就学支援金の額は、大阪府補助金交付規則（昭和４５年大阪府規則第８５号）第１３</t>
  </si>
  <si>
    <t>条の規定により、下記のとおり確定したので通知します。</t>
  </si>
  <si>
    <t>　平成　　年　　月　　日　　第　　　号で交付決定をした平成　　年度高等学校等</t>
  </si>
  <si>
    <t>（ついては、同規則第１６条第２項の規定により金　　　　　円を平成　　年　　月</t>
  </si>
  <si>
    <t>　　日までに返還してください。）</t>
  </si>
  <si>
    <t>7  「残支給期間（月額）」の欄は，36月（定時制・通信制の場合は48月）からこれまでの在学期間を除いた期間を月数で記入すること。</t>
  </si>
  <si>
    <t>授業料額
（月額）【a】</t>
  </si>
  <si>
    <t>履修
期間</t>
  </si>
  <si>
    <t>6  「授業料額(月額）」【a】の欄は，授業料額【B】の欄を入力することによって計算する。</t>
  </si>
  <si>
    <t>8　　授業料額【A】の欄は，授業料額から学校設置者による授業料減免額を引いた額を記入すること。</t>
  </si>
  <si>
    <t>5　「授業料額〔単位あたり〕」の欄は，１単位あたりの授業料額，登録期間及び登録期間ごとの登録単位数を記入すること。</t>
  </si>
  <si>
    <t>　あなたは、高等学校等就学支援金の受給資格が消滅したため，下記のとおり通知します。</t>
  </si>
  <si>
    <t>記</t>
  </si>
  <si>
    <t>支給期間</t>
  </si>
  <si>
    <t>残支給期間</t>
  </si>
  <si>
    <t>残支給単位（必要に応じて）</t>
  </si>
  <si>
    <t>○月</t>
  </si>
  <si>
    <t>○単位</t>
  </si>
  <si>
    <t>平成○年○月</t>
  </si>
  <si>
    <t>在籍高等学校等の名称</t>
  </si>
  <si>
    <t>受給資格消滅理由</t>
  </si>
  <si>
    <t>退学による</t>
  </si>
  <si>
    <t>課程
（高等学校・中等教育学校の場合）</t>
  </si>
  <si>
    <t>私立高等学校等の名称所在地</t>
  </si>
  <si>
    <t>私立高等学校等の設置者の名称</t>
  </si>
  <si>
    <t>申出者の氏名</t>
  </si>
  <si>
    <t>業務実施報告書</t>
  </si>
  <si>
    <t>件数</t>
  </si>
  <si>
    <t>業　務　内　容</t>
  </si>
  <si>
    <t>人数</t>
  </si>
  <si>
    <t>No</t>
  </si>
  <si>
    <t>資格認定申請書用紙の作成・配付</t>
  </si>
  <si>
    <t>加算支給届出書用紙の作成・配付</t>
  </si>
  <si>
    <t>資格認定申請書の第一次審査</t>
  </si>
  <si>
    <t>加算支給届出書の第一次審査</t>
  </si>
  <si>
    <t>第一次審査の疑義にかかる府への報告</t>
  </si>
  <si>
    <t>受給資格認定申請者一覧の作成・提出</t>
  </si>
  <si>
    <t>加算支給届出者一覧の作成・提出</t>
  </si>
  <si>
    <t>支給停止申出書用紙の作成・配付</t>
  </si>
  <si>
    <t>支給再開申出書用紙の作成・配付</t>
  </si>
  <si>
    <t>残支給月数</t>
  </si>
  <si>
    <t>残支給単位
（※）</t>
  </si>
  <si>
    <t>注</t>
  </si>
  <si>
    <t>１　1単位あたりの授業料を徴収していた場合</t>
  </si>
  <si>
    <t>市町村民税
所得割額</t>
  </si>
  <si>
    <t>加算期間</t>
  </si>
  <si>
    <t>非課税</t>
  </si>
  <si>
    <t>平成22年4月申出</t>
  </si>
  <si>
    <t>1  「認定番号」の欄は、第１年次の４～６月の期間に係る加算支給については、各学校ごとに通し番号を記入すること。</t>
  </si>
  <si>
    <t>（例：１単位あたりの授業料を設定する場合）</t>
  </si>
  <si>
    <t>加算額
【Ｂ】</t>
  </si>
  <si>
    <t>総支給額
【Ａ＋Ｂ】</t>
  </si>
  <si>
    <t>加算開始
年月</t>
  </si>
  <si>
    <t>　　「人数」欄は、各業務について、作成・配布、審査等の対象となった延生徒数を記入すること。</t>
  </si>
  <si>
    <t>受給額決定（交付決定）に関する通知書の作成・通知</t>
  </si>
  <si>
    <t>2</t>
  </si>
  <si>
    <t>3</t>
  </si>
  <si>
    <t>1</t>
  </si>
  <si>
    <t>(1)</t>
  </si>
  <si>
    <t>(2)</t>
  </si>
  <si>
    <t>(3)</t>
  </si>
  <si>
    <t>(4)</t>
  </si>
  <si>
    <t>(5)</t>
  </si>
  <si>
    <t>(6)</t>
  </si>
  <si>
    <t>(7)</t>
  </si>
  <si>
    <t>(8)</t>
  </si>
  <si>
    <t>(9)</t>
  </si>
  <si>
    <t>２　実施した業務　　</t>
  </si>
  <si>
    <t>別紙のとおり</t>
  </si>
  <si>
    <t>実支出額</t>
  </si>
  <si>
    <t>実支出額の内訳</t>
  </si>
  <si>
    <t>内訳</t>
  </si>
  <si>
    <t>合計</t>
  </si>
  <si>
    <t>金額（円）</t>
  </si>
  <si>
    <t>…（Ａ）</t>
  </si>
  <si>
    <t>…（Ｂ）</t>
  </si>
  <si>
    <t>１　交付対象期間</t>
  </si>
  <si>
    <t>交付対象経費</t>
  </si>
  <si>
    <t>人件費</t>
  </si>
  <si>
    <t>消耗品費</t>
  </si>
  <si>
    <t>旅費交通費</t>
  </si>
  <si>
    <t>印刷製本費</t>
  </si>
  <si>
    <t>賃借料</t>
  </si>
  <si>
    <t>委託料</t>
  </si>
  <si>
    <t>通信運搬費</t>
  </si>
  <si>
    <t>手数料</t>
  </si>
  <si>
    <t>本務職員
人件費</t>
  </si>
  <si>
    <t>本俸</t>
  </si>
  <si>
    <t>兼務職員人件費</t>
  </si>
  <si>
    <t>超過勤務手当</t>
  </si>
  <si>
    <t>※　「件数」欄は、各業務について、大阪府への報告又は提出した回数を記入すること。</t>
  </si>
  <si>
    <t>（実績報告書の添付書類）</t>
  </si>
  <si>
    <t>代表者職・氏名</t>
  </si>
  <si>
    <t xml:space="preserve">所　　在　　地　　    </t>
  </si>
  <si>
    <t>設　置　者　名</t>
  </si>
  <si>
    <t>３　実績額</t>
  </si>
  <si>
    <t>（ＡとＢのいずれか少ない額）</t>
  </si>
  <si>
    <t>別紙</t>
  </si>
  <si>
    <t>○旧制度</t>
  </si>
  <si>
    <t>○新制度</t>
  </si>
  <si>
    <t>収入状況届出書用紙の作成・配付</t>
  </si>
  <si>
    <t>収入状況届出書の第一次審査</t>
  </si>
  <si>
    <t>収入状況届出者一覧の作成・提出</t>
  </si>
  <si>
    <t>(10)</t>
  </si>
  <si>
    <t>支給差止に関する通知</t>
  </si>
  <si>
    <t>大阪府教育長　様</t>
  </si>
  <si>
    <t>平成３０年３月３０日</t>
  </si>
  <si>
    <t>　平成２９年度高等学校等就学支援金受給資格認定等にかかる付随業務について、下記のとおり実施しましたので報告します。</t>
  </si>
  <si>
    <t>平成２９年４月１日から平成３０年３月３０日まで</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</si>
</sst>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_);\(#,##0\)"/>
    <numFmt numFmtId="192" formatCode="#,###\ "/>
    <numFmt numFmtId="193" formatCode="#&quot;月&quot;"/>
    <numFmt numFmtId="194" formatCode="#&quot;単位&quot;"/>
    <numFmt numFmtId="195" formatCode="#,###&quot;円&quot;"/>
    <numFmt numFmtId="196" formatCode="#,###&quot;名&quot;"/>
    <numFmt numFmtId="197" formatCode="#,###"/>
    <numFmt numFmtId="198" formatCode="#,###&quot;単位&quot;"/>
    <numFmt numFmtId="199" formatCode="#,##0&quot;円&quot;"/>
    <numFmt numFmtId="200" formatCode="[$-411]ggge&quot;年&quot;m&quot;月&quot;;@"/>
    <numFmt numFmtId="201" formatCode="#,##0&quot;月&quot;"/>
    <numFmt numFmtId="202" formatCode="[$-411]ge\.m;@"/>
    <numFmt numFmtId="203" formatCode="0&quot;単位&quot;"/>
    <numFmt numFmtId="204" formatCode="[$-411]ge\.m\.d;@"/>
    <numFmt numFmtId="205" formatCode="&quot;¥&quot;#,##0;&quot;¥&quot;\-#,##0&quot;円&quot;"/>
    <numFmt numFmtId="206" formatCode="&quot;金&quot;#,##0&quot;円&quot;"/>
  </numFmts>
  <fonts count="62">
    <font>
      <sz val="11"/>
      <name val="ＭＳ Ｐゴシック"/>
      <family val="3"/>
    </font>
    <font>
      <sz val="6"/>
      <name val="ＭＳ Ｐゴシック"/>
      <family val="3"/>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8"/>
      <name val="ＭＳ 明朝"/>
      <family val="1"/>
    </font>
    <font>
      <sz val="8"/>
      <name val="ＭＳ 明朝"/>
      <family val="1"/>
    </font>
    <font>
      <b/>
      <sz val="14"/>
      <name val="ＭＳ 明朝"/>
      <family val="1"/>
    </font>
    <font>
      <b/>
      <sz val="11"/>
      <name val="ＭＳ 明朝"/>
      <family val="1"/>
    </font>
    <font>
      <b/>
      <sz val="10"/>
      <name val="ＭＳ 明朝"/>
      <family val="1"/>
    </font>
    <font>
      <sz val="6"/>
      <name val="ＭＳ 明朝"/>
      <family val="1"/>
    </font>
    <font>
      <sz val="10"/>
      <name val="ＭＳ 明朝"/>
      <family val="1"/>
    </font>
    <font>
      <u val="single"/>
      <sz val="10"/>
      <name val="ＭＳ 明朝"/>
      <family val="1"/>
    </font>
    <font>
      <u val="single"/>
      <sz val="14"/>
      <name val="ＭＳ 明朝"/>
      <family val="1"/>
    </font>
    <font>
      <sz val="9"/>
      <name val="ＭＳ 明朝"/>
      <family val="1"/>
    </font>
    <font>
      <sz val="12"/>
      <name val="ＭＳ 明朝"/>
      <family val="1"/>
    </font>
    <font>
      <sz val="14"/>
      <name val="ＭＳ 明朝"/>
      <family val="1"/>
    </font>
    <font>
      <b/>
      <sz val="16"/>
      <name val="ＭＳ 明朝"/>
      <family val="1"/>
    </font>
    <font>
      <sz val="7"/>
      <name val="ＭＳ 明朝"/>
      <family val="1"/>
    </font>
    <font>
      <b/>
      <sz val="9"/>
      <name val="ＭＳ 明朝"/>
      <family val="1"/>
    </font>
    <font>
      <i/>
      <sz val="8"/>
      <name val="ＭＳ Ｐゴシック"/>
      <family val="3"/>
    </font>
    <font>
      <sz val="10.5"/>
      <color indexed="10"/>
      <name val="ＭＳ 明朝"/>
      <family val="1"/>
    </font>
    <font>
      <sz val="9"/>
      <name val="ＭＳ Ｐゴシック"/>
      <family val="3"/>
    </font>
    <font>
      <b/>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thin"/>
      <right style="hair"/>
      <top style="dotted"/>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thin"/>
    </border>
    <border>
      <left style="hair"/>
      <right style="hair"/>
      <top style="hair"/>
      <bottom>
        <color indexed="63"/>
      </bottom>
    </border>
    <border>
      <left style="hair"/>
      <right style="hair"/>
      <top>
        <color indexed="63"/>
      </top>
      <bottom>
        <color indexed="63"/>
      </bottom>
    </border>
    <border>
      <left style="thin"/>
      <right style="hair"/>
      <top style="hair"/>
      <bottom>
        <color indexed="63"/>
      </bottom>
    </border>
    <border>
      <left>
        <color indexed="63"/>
      </left>
      <right style="hair"/>
      <top>
        <color indexed="63"/>
      </top>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style="hair"/>
      <top>
        <color indexed="63"/>
      </top>
      <bottom style="thin"/>
    </border>
    <border>
      <left style="thin"/>
      <right>
        <color indexed="63"/>
      </right>
      <top>
        <color indexed="63"/>
      </top>
      <bottom>
        <color indexed="63"/>
      </bottom>
    </border>
    <border>
      <left style="hair"/>
      <right>
        <color indexed="63"/>
      </right>
      <top style="hair"/>
      <bottom>
        <color indexed="63"/>
      </bottom>
    </border>
    <border>
      <left style="thin"/>
      <right style="thin"/>
      <top style="thin"/>
      <bottom style="thin"/>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style="thin"/>
      <top>
        <color indexed="63"/>
      </top>
      <bottom style="hair"/>
    </border>
    <border>
      <left style="thin"/>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medium"/>
      <bottom>
        <color indexed="63"/>
      </bottom>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color indexed="63"/>
      </top>
      <bottom style="medium"/>
    </border>
    <border>
      <left>
        <color indexed="63"/>
      </left>
      <right>
        <color indexed="63"/>
      </right>
      <top style="medium"/>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color indexed="63"/>
      </top>
      <bottom style="thin"/>
    </border>
    <border>
      <left style="hair"/>
      <right style="thin"/>
      <top>
        <color indexed="63"/>
      </top>
      <bottom style="hair"/>
    </border>
    <border>
      <left style="thin"/>
      <right style="thin"/>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double"/>
      <right style="thin"/>
      <top style="thin"/>
      <bottom style="thin"/>
    </border>
    <border>
      <left style="double"/>
      <right style="thin"/>
      <top>
        <color indexed="63"/>
      </top>
      <bottom style="thin"/>
    </border>
    <border>
      <left style="hair"/>
      <right>
        <color indexed="63"/>
      </right>
      <top>
        <color indexed="63"/>
      </top>
      <bottom style="hair"/>
    </border>
    <border>
      <left style="hair"/>
      <right style="thin"/>
      <top>
        <color indexed="63"/>
      </top>
      <bottom>
        <color indexed="63"/>
      </bottom>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hair"/>
      <right style="hair"/>
      <top style="thin"/>
      <bottom style="hair"/>
    </border>
    <border>
      <left>
        <color indexed="63"/>
      </left>
      <right>
        <color indexed="63"/>
      </right>
      <top style="thin"/>
      <bottom style="hair"/>
    </border>
    <border>
      <left style="hair"/>
      <right style="thin"/>
      <top style="thin"/>
      <bottom style="hair"/>
    </border>
    <border>
      <left style="hair"/>
      <right style="hair"/>
      <top style="hair"/>
      <bottom style="hair"/>
    </border>
    <border>
      <left>
        <color indexed="63"/>
      </left>
      <right>
        <color indexed="63"/>
      </right>
      <top style="hair"/>
      <bottom style="hair"/>
    </border>
    <border>
      <left style="hair"/>
      <right style="thin"/>
      <top style="hair"/>
      <bottom style="hair"/>
    </border>
    <border>
      <left>
        <color indexed="63"/>
      </left>
      <right>
        <color indexed="63"/>
      </right>
      <top style="hair"/>
      <bottom>
        <color indexed="63"/>
      </bottom>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thin"/>
      <top style="thin"/>
      <bottom>
        <color indexed="63"/>
      </bottom>
    </border>
    <border>
      <left>
        <color indexed="63"/>
      </left>
      <right style="hair"/>
      <top style="medium"/>
      <bottom style="hair"/>
    </border>
    <border>
      <left>
        <color indexed="63"/>
      </left>
      <right style="hair"/>
      <top style="hair"/>
      <bottom style="medium"/>
    </border>
    <border>
      <left style="thin"/>
      <right>
        <color indexed="63"/>
      </right>
      <top style="hair"/>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style="thin"/>
      <right style="hair"/>
      <top>
        <color indexed="63"/>
      </top>
      <bottom style="thin"/>
    </border>
    <border>
      <left style="double"/>
      <right>
        <color indexed="63"/>
      </right>
      <top style="thin"/>
      <bottom style="thin"/>
    </border>
    <border>
      <left style="double"/>
      <right>
        <color indexed="63"/>
      </right>
      <top>
        <color indexed="63"/>
      </top>
      <bottom style="thin"/>
    </border>
    <border diagonalUp="1">
      <left style="thin"/>
      <right style="thin"/>
      <top style="thin"/>
      <bottom style="thin"/>
      <diagonal style="hair"/>
    </border>
    <border>
      <left style="thin"/>
      <right style="hair"/>
      <top style="thin"/>
      <bottom style="thin"/>
    </border>
    <border>
      <left style="thin"/>
      <right style="hair"/>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style="medium"/>
    </border>
    <border>
      <left>
        <color indexed="63"/>
      </left>
      <right style="medium"/>
      <top style="hair"/>
      <bottom style="medium"/>
    </border>
    <border diagonalDown="1">
      <left style="hair"/>
      <right style="hair"/>
      <top style="hair"/>
      <bottom>
        <color indexed="63"/>
      </bottom>
      <diagonal style="hair"/>
    </border>
    <border diagonalDown="1">
      <left style="hair"/>
      <right style="hair"/>
      <top>
        <color indexed="63"/>
      </top>
      <bottom style="thin"/>
      <diagonal style="hair"/>
    </border>
    <border diagonalDown="1">
      <left style="hair"/>
      <right style="thin"/>
      <top style="hair"/>
      <bottom>
        <color indexed="63"/>
      </bottom>
      <diagonal style="hair"/>
    </border>
    <border diagonalDown="1">
      <left style="hair"/>
      <right style="thin"/>
      <top>
        <color indexed="63"/>
      </top>
      <bottom style="thin"/>
      <diagonal style="hair"/>
    </border>
    <border>
      <left style="thin"/>
      <right style="hair"/>
      <top style="thin"/>
      <bottom style="hair"/>
    </border>
    <border>
      <left style="thin"/>
      <right style="hair"/>
      <top style="hair"/>
      <bottom style="hair"/>
    </border>
    <border diagonalDown="1">
      <left style="hair"/>
      <right style="hair"/>
      <top style="hair"/>
      <bottom>
        <color indexed="63"/>
      </bottom>
      <diagonal style="thin"/>
    </border>
    <border diagonalDown="1">
      <left style="hair"/>
      <right style="hair"/>
      <top>
        <color indexed="63"/>
      </top>
      <bottom style="thin"/>
      <diagonal style="thin"/>
    </border>
    <border diagonalDown="1">
      <left style="hair"/>
      <right style="thin"/>
      <top style="hair"/>
      <bottom>
        <color indexed="63"/>
      </bottom>
      <diagonal style="thin"/>
    </border>
    <border diagonalDown="1">
      <left style="hair"/>
      <right style="thin"/>
      <top>
        <color indexed="63"/>
      </top>
      <bottom style="thin"/>
      <diagonal style="thin"/>
    </border>
    <border>
      <left>
        <color indexed="63"/>
      </left>
      <right style="medium"/>
      <top style="medium"/>
      <bottom style="thin"/>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color indexed="63"/>
      </left>
      <right style="thin"/>
      <top style="medium"/>
      <bottom>
        <color indexed="63"/>
      </bottom>
    </border>
    <border>
      <left style="thin"/>
      <right>
        <color indexed="63"/>
      </right>
      <top style="thin"/>
      <bottom style="dotted"/>
    </border>
    <border>
      <left>
        <color indexed="63"/>
      </left>
      <right style="medium"/>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color indexed="63"/>
      </left>
      <right>
        <color indexed="63"/>
      </right>
      <top style="dotted"/>
      <bottom style="thin"/>
    </border>
    <border>
      <left>
        <color indexed="63"/>
      </left>
      <right style="thin"/>
      <top style="dotted"/>
      <bottom style="thin"/>
    </border>
    <border>
      <left>
        <color indexed="63"/>
      </left>
      <right style="hair"/>
      <top style="thin"/>
      <bottom style="dotted"/>
    </border>
    <border>
      <left style="hair"/>
      <right>
        <color indexed="63"/>
      </right>
      <top style="thin"/>
      <bottom style="dotted"/>
    </border>
    <border>
      <left style="hair"/>
      <right>
        <color indexed="63"/>
      </right>
      <top style="dotted"/>
      <bottom style="thin"/>
    </border>
    <border>
      <left>
        <color indexed="63"/>
      </left>
      <right style="hair"/>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double"/>
      <top style="thin"/>
      <bottom style="thin"/>
    </border>
    <border>
      <left style="double"/>
      <right style="double"/>
      <top style="thin"/>
      <bottom style="thin"/>
    </border>
    <border>
      <left style="thin"/>
      <right style="double"/>
      <top>
        <color indexed="63"/>
      </top>
      <bottom style="thin"/>
    </border>
    <border>
      <left style="double"/>
      <right style="double"/>
      <top>
        <color indexed="63"/>
      </top>
      <bottom style="thin"/>
    </border>
    <border>
      <left>
        <color indexed="63"/>
      </left>
      <right style="double"/>
      <top style="thin"/>
      <bottom style="thin"/>
    </border>
    <border>
      <left style="hair"/>
      <right>
        <color indexed="63"/>
      </right>
      <top style="thin"/>
      <bottom>
        <color indexed="63"/>
      </bottom>
    </border>
    <border>
      <left>
        <color indexed="63"/>
      </left>
      <right style="hair"/>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protection/>
    </xf>
    <xf numFmtId="0" fontId="5" fillId="0" borderId="0" applyNumberFormat="0" applyFill="0" applyBorder="0" applyAlignment="0" applyProtection="0"/>
    <xf numFmtId="0" fontId="60" fillId="31" borderId="0" applyNumberFormat="0" applyBorder="0" applyAlignment="0" applyProtection="0"/>
  </cellStyleXfs>
  <cellXfs count="981">
    <xf numFmtId="0" fontId="0" fillId="0" borderId="0" xfId="0" applyAlignment="1">
      <alignment vertical="center"/>
    </xf>
    <xf numFmtId="0" fontId="2" fillId="0" borderId="0" xfId="61" applyFont="1" applyFill="1" applyBorder="1" applyAlignment="1">
      <alignment horizontal="left" vertical="center"/>
      <protection/>
    </xf>
    <xf numFmtId="49" fontId="10" fillId="0" borderId="1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49" fontId="11" fillId="0" borderId="17" xfId="0" applyNumberFormat="1" applyFont="1" applyFill="1" applyBorder="1" applyAlignment="1">
      <alignment vertical="center"/>
    </xf>
    <xf numFmtId="49" fontId="7" fillId="0" borderId="17" xfId="0" applyNumberFormat="1" applyFont="1" applyFill="1" applyBorder="1" applyAlignment="1">
      <alignment vertical="center"/>
    </xf>
    <xf numFmtId="49" fontId="13" fillId="0" borderId="14"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16" fillId="0" borderId="0" xfId="0" applyNumberFormat="1"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0" borderId="11" xfId="0" applyNumberFormat="1" applyFont="1" applyFill="1" applyBorder="1" applyAlignment="1">
      <alignment vertical="center"/>
    </xf>
    <xf numFmtId="49" fontId="12" fillId="0" borderId="1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xf>
    <xf numFmtId="0" fontId="2" fillId="0" borderId="0" xfId="61" applyFont="1" applyFill="1" applyAlignment="1">
      <alignment vertical="center"/>
      <protection/>
    </xf>
    <xf numFmtId="0" fontId="2" fillId="0" borderId="0" xfId="61" applyFont="1" applyFill="1" applyAlignment="1">
      <alignment horizontal="justify" vertical="center"/>
      <protection/>
    </xf>
    <xf numFmtId="188" fontId="2" fillId="0" borderId="0" xfId="61" applyNumberFormat="1" applyFont="1" applyFill="1" applyAlignment="1">
      <alignment vertical="center"/>
      <protection/>
    </xf>
    <xf numFmtId="0" fontId="3" fillId="0" borderId="0" xfId="61" applyFont="1" applyFill="1" applyAlignment="1">
      <alignment horizontal="center" vertical="center"/>
      <protection/>
    </xf>
    <xf numFmtId="187" fontId="2" fillId="0" borderId="20" xfId="49" applyNumberFormat="1" applyFont="1" applyFill="1" applyBorder="1" applyAlignment="1">
      <alignment horizontal="center" vertical="center"/>
    </xf>
    <xf numFmtId="188" fontId="3" fillId="0" borderId="0" xfId="61" applyNumberFormat="1" applyFont="1" applyFill="1" applyAlignment="1">
      <alignment horizontal="center" vertical="center"/>
      <protection/>
    </xf>
    <xf numFmtId="0" fontId="2" fillId="0" borderId="0" xfId="61" applyFont="1" applyFill="1" applyAlignment="1">
      <alignment horizontal="center" vertical="center"/>
      <protection/>
    </xf>
    <xf numFmtId="0" fontId="2" fillId="0" borderId="0" xfId="61" applyFont="1" applyFill="1" applyAlignment="1">
      <alignment horizontal="right" vertical="center"/>
      <protection/>
    </xf>
    <xf numFmtId="0" fontId="2" fillId="0" borderId="21" xfId="61" applyFont="1" applyFill="1" applyBorder="1" applyAlignment="1">
      <alignment horizontal="center" vertical="center"/>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left" vertical="center"/>
      <protection/>
    </xf>
    <xf numFmtId="0" fontId="2" fillId="0" borderId="23" xfId="61" applyFont="1" applyFill="1" applyBorder="1" applyAlignment="1">
      <alignment horizontal="left" vertical="center"/>
      <protection/>
    </xf>
    <xf numFmtId="188" fontId="2" fillId="0" borderId="20"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58" fontId="2" fillId="0" borderId="0" xfId="61" applyNumberFormat="1" applyFont="1" applyFill="1" applyAlignment="1">
      <alignment vertical="center"/>
      <protection/>
    </xf>
    <xf numFmtId="0" fontId="2" fillId="0" borderId="25" xfId="61" applyFont="1" applyFill="1" applyBorder="1" applyAlignment="1">
      <alignment horizontal="center" vertical="center"/>
      <protection/>
    </xf>
    <xf numFmtId="190" fontId="2" fillId="0" borderId="26" xfId="49" applyNumberFormat="1" applyFont="1" applyFill="1" applyBorder="1" applyAlignment="1">
      <alignment horizontal="center" vertical="center"/>
    </xf>
    <xf numFmtId="0" fontId="2" fillId="0" borderId="27" xfId="61" applyFont="1" applyFill="1" applyBorder="1" applyAlignment="1">
      <alignment horizontal="center" vertical="center"/>
      <protection/>
    </xf>
    <xf numFmtId="38" fontId="2" fillId="0" borderId="20" xfId="49" applyFont="1" applyFill="1" applyBorder="1" applyAlignment="1">
      <alignment horizontal="center" vertical="center"/>
    </xf>
    <xf numFmtId="0" fontId="2" fillId="0" borderId="28" xfId="61" applyFont="1" applyFill="1" applyBorder="1" applyAlignment="1">
      <alignment horizontal="center" vertical="center"/>
      <protection/>
    </xf>
    <xf numFmtId="38" fontId="2" fillId="0" borderId="26" xfId="49" applyFont="1" applyFill="1" applyBorder="1" applyAlignment="1">
      <alignment horizontal="center" vertical="center"/>
    </xf>
    <xf numFmtId="0" fontId="2" fillId="0" borderId="29" xfId="61" applyFont="1" applyFill="1" applyBorder="1" applyAlignment="1">
      <alignment horizontal="center" vertical="center"/>
      <protection/>
    </xf>
    <xf numFmtId="0" fontId="2" fillId="0" borderId="0" xfId="61" applyFont="1" applyFill="1" applyBorder="1" applyAlignment="1">
      <alignment horizontal="right" vertical="center"/>
      <protection/>
    </xf>
    <xf numFmtId="188" fontId="2" fillId="0" borderId="0" xfId="49" applyNumberFormat="1" applyFont="1" applyFill="1" applyBorder="1" applyAlignment="1">
      <alignment horizontal="center" vertical="center"/>
    </xf>
    <xf numFmtId="0" fontId="2" fillId="0" borderId="0" xfId="61" applyFont="1" applyFill="1" applyBorder="1" applyAlignment="1">
      <alignment horizontal="center" vertical="center"/>
      <protection/>
    </xf>
    <xf numFmtId="38" fontId="2" fillId="0" borderId="0" xfId="49" applyFont="1" applyFill="1" applyBorder="1" applyAlignment="1">
      <alignment horizontal="center" vertical="center"/>
    </xf>
    <xf numFmtId="49" fontId="6" fillId="0" borderId="0" xfId="0" applyNumberFormat="1" applyFont="1" applyFill="1" applyAlignment="1">
      <alignment vertical="center"/>
    </xf>
    <xf numFmtId="49" fontId="13" fillId="0" borderId="0" xfId="0" applyNumberFormat="1" applyFont="1" applyFill="1" applyBorder="1" applyAlignment="1">
      <alignment horizontal="righ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18" fillId="0" borderId="0" xfId="0" applyNumberFormat="1" applyFont="1" applyFill="1" applyAlignment="1">
      <alignment vertical="center"/>
    </xf>
    <xf numFmtId="49" fontId="14" fillId="0" borderId="0" xfId="0" applyNumberFormat="1" applyFont="1" applyFill="1" applyAlignment="1">
      <alignment vertical="center"/>
    </xf>
    <xf numFmtId="49" fontId="6" fillId="0" borderId="0" xfId="0" applyNumberFormat="1" applyFont="1" applyFill="1" applyAlignment="1">
      <alignment horizontal="center" vertical="center"/>
    </xf>
    <xf numFmtId="49" fontId="13" fillId="0" borderId="0" xfId="0" applyNumberFormat="1" applyFont="1" applyFill="1" applyAlignment="1">
      <alignment horizontal="centerContinuous" vertical="center"/>
    </xf>
    <xf numFmtId="49" fontId="6" fillId="0" borderId="0" xfId="0" applyNumberFormat="1" applyFont="1" applyFill="1" applyAlignment="1">
      <alignment horizontal="centerContinuous" vertical="center"/>
    </xf>
    <xf numFmtId="49" fontId="13" fillId="0" borderId="0" xfId="0" applyNumberFormat="1" applyFont="1" applyFill="1" applyAlignment="1">
      <alignment vertical="distributed"/>
    </xf>
    <xf numFmtId="49" fontId="13" fillId="0" borderId="30" xfId="0" applyNumberFormat="1" applyFont="1" applyFill="1" applyBorder="1" applyAlignment="1">
      <alignment vertical="center"/>
    </xf>
    <xf numFmtId="49" fontId="13" fillId="0" borderId="0" xfId="0" applyNumberFormat="1" applyFont="1" applyFill="1" applyAlignment="1">
      <alignment horizontal="right" vertical="center"/>
    </xf>
    <xf numFmtId="49" fontId="18" fillId="0" borderId="0" xfId="0" applyNumberFormat="1" applyFont="1" applyFill="1" applyBorder="1" applyAlignment="1">
      <alignment vertical="center"/>
    </xf>
    <xf numFmtId="49" fontId="15" fillId="0" borderId="0" xfId="0" applyNumberFormat="1" applyFont="1" applyFill="1" applyAlignment="1">
      <alignment vertical="center"/>
    </xf>
    <xf numFmtId="49" fontId="8"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xf>
    <xf numFmtId="49" fontId="13" fillId="0" borderId="14"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2" fillId="0" borderId="31"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2" fillId="0" borderId="0" xfId="61" applyFont="1" applyFill="1" applyBorder="1" applyAlignment="1">
      <alignment vertical="center"/>
      <protection/>
    </xf>
    <xf numFmtId="188" fontId="2" fillId="0" borderId="0" xfId="61" applyNumberFormat="1" applyFont="1" applyFill="1" applyBorder="1" applyAlignment="1">
      <alignment vertical="center"/>
      <protection/>
    </xf>
    <xf numFmtId="0" fontId="2" fillId="0" borderId="33" xfId="61" applyFont="1" applyFill="1" applyBorder="1" applyAlignment="1">
      <alignment horizontal="center" vertical="center" wrapText="1"/>
      <protection/>
    </xf>
    <xf numFmtId="188" fontId="2" fillId="0" borderId="0" xfId="61" applyNumberFormat="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14" xfId="61" applyFont="1" applyFill="1" applyBorder="1" applyAlignment="1">
      <alignment horizontal="center" vertical="center"/>
      <protection/>
    </xf>
    <xf numFmtId="0" fontId="2" fillId="0" borderId="34" xfId="61" applyFont="1" applyFill="1" applyBorder="1" applyAlignment="1">
      <alignment horizontal="left" vertical="center"/>
      <protection/>
    </xf>
    <xf numFmtId="0" fontId="2" fillId="0" borderId="35" xfId="61" applyFont="1" applyFill="1" applyBorder="1" applyAlignment="1">
      <alignment horizontal="left" vertical="center"/>
      <protection/>
    </xf>
    <xf numFmtId="0" fontId="2" fillId="0" borderId="35" xfId="61" applyFont="1" applyFill="1" applyBorder="1" applyAlignment="1">
      <alignment horizontal="center" vertical="center" wrapText="1"/>
      <protection/>
    </xf>
    <xf numFmtId="188" fontId="2" fillId="0" borderId="35" xfId="61" applyNumberFormat="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2" fillId="0" borderId="37" xfId="61" applyFont="1" applyFill="1" applyBorder="1" applyAlignment="1">
      <alignment horizontal="center" vertical="center"/>
      <protection/>
    </xf>
    <xf numFmtId="188" fontId="2" fillId="0" borderId="37" xfId="49" applyNumberFormat="1" applyFont="1" applyFill="1" applyBorder="1" applyAlignment="1">
      <alignment horizontal="center" vertical="center"/>
    </xf>
    <xf numFmtId="0" fontId="2" fillId="0" borderId="38" xfId="61" applyFont="1" applyFill="1" applyBorder="1" applyAlignment="1">
      <alignment horizontal="center" vertical="center" wrapText="1"/>
      <protection/>
    </xf>
    <xf numFmtId="0" fontId="2" fillId="0" borderId="30" xfId="61" applyFont="1" applyFill="1" applyBorder="1" applyAlignment="1">
      <alignment horizontal="left"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187" fontId="2" fillId="0" borderId="33" xfId="49" applyNumberFormat="1" applyFont="1" applyFill="1" applyBorder="1" applyAlignment="1">
      <alignment horizontal="center" vertical="center"/>
    </xf>
    <xf numFmtId="190" fontId="2" fillId="0" borderId="21" xfId="49" applyNumberFormat="1" applyFont="1" applyFill="1" applyBorder="1" applyAlignment="1">
      <alignment horizontal="center" vertical="center"/>
    </xf>
    <xf numFmtId="0" fontId="0" fillId="0" borderId="21"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distributed" wrapText="1"/>
    </xf>
    <xf numFmtId="49" fontId="18" fillId="0" borderId="30" xfId="0" applyNumberFormat="1" applyFont="1" applyBorder="1" applyAlignment="1">
      <alignment horizontal="center" vertical="distributed"/>
    </xf>
    <xf numFmtId="49" fontId="18" fillId="0" borderId="0" xfId="0" applyNumberFormat="1" applyFont="1" applyBorder="1" applyAlignment="1">
      <alignment horizontal="center" vertical="distributed"/>
    </xf>
    <xf numFmtId="49" fontId="18" fillId="0" borderId="36" xfId="0" applyNumberFormat="1" applyFont="1" applyBorder="1" applyAlignment="1">
      <alignment horizontal="center" vertical="distributed"/>
    </xf>
    <xf numFmtId="49" fontId="17" fillId="0" borderId="0" xfId="0" applyNumberFormat="1" applyFont="1" applyBorder="1" applyAlignment="1">
      <alignment horizontal="left" vertical="distributed" wrapText="1"/>
    </xf>
    <xf numFmtId="49" fontId="6" fillId="0" borderId="0" xfId="0" applyNumberFormat="1" applyFont="1" applyAlignment="1">
      <alignment horizontal="left" vertical="center"/>
    </xf>
    <xf numFmtId="49" fontId="6" fillId="0" borderId="0" xfId="0" applyNumberFormat="1" applyFont="1" applyAlignment="1">
      <alignment vertical="center"/>
    </xf>
    <xf numFmtId="49" fontId="6" fillId="0" borderId="41" xfId="0" applyNumberFormat="1" applyFont="1" applyBorder="1" applyAlignment="1">
      <alignment vertical="center"/>
    </xf>
    <xf numFmtId="49" fontId="6" fillId="0" borderId="37" xfId="0" applyNumberFormat="1" applyFont="1" applyBorder="1" applyAlignment="1">
      <alignment horizontal="left" vertical="center"/>
    </xf>
    <xf numFmtId="49" fontId="6" fillId="0" borderId="37" xfId="0" applyNumberFormat="1" applyFont="1" applyBorder="1" applyAlignment="1">
      <alignment vertical="center"/>
    </xf>
    <xf numFmtId="49" fontId="6" fillId="0" borderId="42" xfId="0" applyNumberFormat="1" applyFont="1" applyBorder="1" applyAlignment="1">
      <alignment vertical="center"/>
    </xf>
    <xf numFmtId="49" fontId="6" fillId="0" borderId="30" xfId="0" applyNumberFormat="1" applyFont="1" applyBorder="1" applyAlignment="1">
      <alignmen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vertical="center"/>
    </xf>
    <xf numFmtId="49" fontId="6" fillId="0" borderId="0" xfId="0" applyNumberFormat="1" applyFont="1" applyBorder="1" applyAlignment="1">
      <alignment horizontal="right" vertical="center"/>
    </xf>
    <xf numFmtId="49" fontId="6" fillId="0" borderId="36" xfId="0" applyNumberFormat="1" applyFont="1" applyBorder="1" applyAlignment="1">
      <alignment vertical="center"/>
    </xf>
    <xf numFmtId="49" fontId="18" fillId="0" borderId="0" xfId="0" applyNumberFormat="1" applyFont="1" applyBorder="1" applyAlignment="1">
      <alignment vertical="center"/>
    </xf>
    <xf numFmtId="49" fontId="15" fillId="0" borderId="0" xfId="0" applyNumberFormat="1" applyFont="1" applyBorder="1" applyAlignment="1">
      <alignment vertical="center"/>
    </xf>
    <xf numFmtId="49" fontId="6" fillId="0" borderId="0" xfId="0" applyNumberFormat="1" applyFont="1" applyBorder="1" applyAlignment="1">
      <alignment horizontal="left" vertical="center" wrapText="1"/>
    </xf>
    <xf numFmtId="49" fontId="6" fillId="0" borderId="43" xfId="0" applyNumberFormat="1" applyFont="1" applyBorder="1" applyAlignment="1">
      <alignment vertical="center"/>
    </xf>
    <xf numFmtId="49" fontId="6" fillId="0" borderId="44" xfId="0" applyNumberFormat="1" applyFont="1" applyBorder="1" applyAlignment="1">
      <alignment vertical="center"/>
    </xf>
    <xf numFmtId="49" fontId="6" fillId="0" borderId="44" xfId="0" applyNumberFormat="1" applyFont="1" applyBorder="1" applyAlignment="1">
      <alignment vertical="center"/>
    </xf>
    <xf numFmtId="49" fontId="6" fillId="0" borderId="45" xfId="0" applyNumberFormat="1" applyFont="1" applyBorder="1" applyAlignment="1">
      <alignment vertical="center"/>
    </xf>
    <xf numFmtId="49" fontId="6" fillId="0" borderId="46" xfId="0" applyNumberFormat="1" applyFont="1" applyBorder="1" applyAlignment="1">
      <alignment vertical="center"/>
    </xf>
    <xf numFmtId="49" fontId="6" fillId="0" borderId="30" xfId="0" applyNumberFormat="1" applyFont="1" applyFill="1" applyBorder="1" applyAlignment="1">
      <alignment vertical="center"/>
    </xf>
    <xf numFmtId="49" fontId="3" fillId="0" borderId="47" xfId="0" applyNumberFormat="1" applyFont="1" applyFill="1" applyBorder="1" applyAlignment="1">
      <alignment vertical="center"/>
    </xf>
    <xf numFmtId="49" fontId="19" fillId="0" borderId="48" xfId="0" applyNumberFormat="1" applyFont="1" applyFill="1" applyBorder="1" applyAlignment="1">
      <alignment vertical="center"/>
    </xf>
    <xf numFmtId="49" fontId="3" fillId="0" borderId="48" xfId="0" applyNumberFormat="1" applyFont="1" applyFill="1" applyBorder="1" applyAlignment="1">
      <alignment horizontal="center" vertical="center"/>
    </xf>
    <xf numFmtId="49" fontId="3" fillId="0" borderId="48" xfId="0" applyNumberFormat="1" applyFont="1" applyFill="1" applyBorder="1" applyAlignment="1">
      <alignment vertical="center"/>
    </xf>
    <xf numFmtId="49" fontId="6" fillId="0" borderId="48" xfId="0" applyNumberFormat="1" applyFont="1" applyFill="1" applyBorder="1" applyAlignment="1">
      <alignment vertical="center"/>
    </xf>
    <xf numFmtId="49" fontId="6" fillId="0" borderId="43" xfId="0" applyNumberFormat="1" applyFont="1" applyFill="1" applyBorder="1" applyAlignment="1">
      <alignment vertical="center"/>
    </xf>
    <xf numFmtId="49" fontId="19" fillId="0" borderId="43" xfId="0" applyNumberFormat="1" applyFont="1" applyFill="1" applyBorder="1" applyAlignment="1">
      <alignment vertical="center"/>
    </xf>
    <xf numFmtId="49" fontId="6" fillId="0" borderId="49" xfId="0" applyNumberFormat="1" applyFont="1" applyFill="1" applyBorder="1" applyAlignment="1">
      <alignment vertical="center"/>
    </xf>
    <xf numFmtId="49" fontId="6" fillId="0" borderId="36"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19" fillId="0" borderId="14"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50"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0" xfId="0" applyNumberFormat="1" applyFont="1" applyFill="1" applyBorder="1" applyAlignment="1">
      <alignment vertical="center"/>
    </xf>
    <xf numFmtId="49" fontId="19" fillId="0" borderId="16" xfId="0" applyNumberFormat="1" applyFont="1" applyFill="1" applyBorder="1" applyAlignment="1">
      <alignment vertical="center"/>
    </xf>
    <xf numFmtId="49" fontId="19" fillId="0" borderId="10" xfId="0" applyNumberFormat="1" applyFont="1" applyFill="1" applyBorder="1" applyAlignment="1">
      <alignment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vertical="center"/>
    </xf>
    <xf numFmtId="49" fontId="6" fillId="0" borderId="11" xfId="0" applyNumberFormat="1" applyFont="1" applyFill="1" applyBorder="1" applyAlignment="1">
      <alignment vertical="center"/>
    </xf>
    <xf numFmtId="49" fontId="6" fillId="0" borderId="10" xfId="0" applyNumberFormat="1" applyFont="1" applyBorder="1" applyAlignment="1">
      <alignment horizontal="left" vertical="center"/>
    </xf>
    <xf numFmtId="49" fontId="6" fillId="0" borderId="14" xfId="0" applyNumberFormat="1" applyFont="1" applyBorder="1" applyAlignment="1">
      <alignment vertical="center"/>
    </xf>
    <xf numFmtId="49" fontId="6" fillId="0" borderId="14" xfId="0" applyNumberFormat="1" applyFont="1" applyFill="1" applyBorder="1" applyAlignment="1">
      <alignment horizontal="left" vertical="center"/>
    </xf>
    <xf numFmtId="0" fontId="6" fillId="0" borderId="14" xfId="0" applyFont="1" applyBorder="1" applyAlignment="1">
      <alignment vertical="center" wrapText="1" shrinkToFit="1"/>
    </xf>
    <xf numFmtId="49" fontId="6" fillId="0" borderId="10" xfId="0" applyNumberFormat="1" applyFont="1" applyBorder="1" applyAlignment="1">
      <alignment vertical="center"/>
    </xf>
    <xf numFmtId="49" fontId="13" fillId="0" borderId="0" xfId="0" applyNumberFormat="1" applyFont="1" applyBorder="1" applyAlignment="1">
      <alignment horizontal="left" vertical="center"/>
    </xf>
    <xf numFmtId="49" fontId="6" fillId="0" borderId="0" xfId="0" applyNumberFormat="1" applyFont="1" applyFill="1" applyBorder="1" applyAlignment="1">
      <alignment horizontal="left" vertical="center" wrapText="1"/>
    </xf>
    <xf numFmtId="49" fontId="6" fillId="0" borderId="51" xfId="0" applyNumberFormat="1" applyFont="1" applyBorder="1" applyAlignment="1">
      <alignment vertical="center"/>
    </xf>
    <xf numFmtId="49" fontId="6" fillId="0" borderId="19" xfId="0" applyNumberFormat="1" applyFont="1" applyBorder="1" applyAlignment="1">
      <alignment vertical="center"/>
    </xf>
    <xf numFmtId="49" fontId="17" fillId="0" borderId="41" xfId="0" applyNumberFormat="1" applyFont="1" applyBorder="1" applyAlignment="1">
      <alignment horizontal="left" vertical="center"/>
    </xf>
    <xf numFmtId="49" fontId="17" fillId="0" borderId="37" xfId="0" applyNumberFormat="1" applyFont="1" applyFill="1" applyBorder="1" applyAlignment="1">
      <alignment horizontal="center" vertical="center" wrapText="1"/>
    </xf>
    <xf numFmtId="49" fontId="6" fillId="0" borderId="36" xfId="0" applyNumberFormat="1" applyFont="1" applyBorder="1" applyAlignment="1">
      <alignment vertical="distributed"/>
    </xf>
    <xf numFmtId="49" fontId="6" fillId="0" borderId="0" xfId="0" applyNumberFormat="1" applyFont="1" applyAlignment="1">
      <alignment vertical="distributed"/>
    </xf>
    <xf numFmtId="49" fontId="17" fillId="0" borderId="30" xfId="0" applyNumberFormat="1" applyFont="1" applyBorder="1" applyAlignment="1">
      <alignment horizontal="center" vertical="distributed"/>
    </xf>
    <xf numFmtId="49" fontId="17" fillId="0" borderId="14" xfId="0" applyNumberFormat="1" applyFont="1" applyBorder="1" applyAlignment="1">
      <alignment horizontal="center" vertical="distributed"/>
    </xf>
    <xf numFmtId="49" fontId="17" fillId="0" borderId="52" xfId="0" applyNumberFormat="1" applyFont="1" applyBorder="1" applyAlignment="1">
      <alignment horizontal="left" vertical="distributed"/>
    </xf>
    <xf numFmtId="49" fontId="17" fillId="0" borderId="36" xfId="0" applyNumberFormat="1" applyFont="1" applyFill="1" applyBorder="1" applyAlignment="1">
      <alignment horizontal="left" vertical="distributed" wrapText="1"/>
    </xf>
    <xf numFmtId="49" fontId="17" fillId="0" borderId="30" xfId="0" applyNumberFormat="1" applyFont="1" applyBorder="1" applyAlignment="1">
      <alignment horizontal="left" vertical="distributed"/>
    </xf>
    <xf numFmtId="49" fontId="17" fillId="0" borderId="30" xfId="0" applyNumberFormat="1" applyFont="1" applyFill="1" applyBorder="1" applyAlignment="1">
      <alignment horizontal="left" vertical="distributed" wrapText="1"/>
    </xf>
    <xf numFmtId="49" fontId="17" fillId="0" borderId="0" xfId="0" applyNumberFormat="1" applyFont="1" applyFill="1" applyBorder="1" applyAlignment="1">
      <alignment horizontal="center" vertical="distributed" wrapText="1"/>
    </xf>
    <xf numFmtId="49" fontId="6" fillId="0" borderId="36" xfId="0" applyNumberFormat="1" applyFont="1" applyBorder="1" applyAlignment="1">
      <alignment vertical="distributed" wrapText="1"/>
    </xf>
    <xf numFmtId="49" fontId="17" fillId="0" borderId="0" xfId="0" applyNumberFormat="1" applyFont="1" applyFill="1" applyBorder="1" applyAlignment="1">
      <alignment horizontal="center" vertical="top" wrapText="1"/>
    </xf>
    <xf numFmtId="49" fontId="17" fillId="0" borderId="0" xfId="0" applyNumberFormat="1" applyFont="1" applyBorder="1" applyAlignment="1">
      <alignment horizontal="center" vertical="top" wrapText="1"/>
    </xf>
    <xf numFmtId="49" fontId="17" fillId="0" borderId="0" xfId="0" applyNumberFormat="1" applyFont="1" applyFill="1" applyBorder="1" applyAlignment="1">
      <alignment horizontal="center" vertical="center" wrapText="1"/>
    </xf>
    <xf numFmtId="49" fontId="17" fillId="0" borderId="30" xfId="0" applyNumberFormat="1" applyFont="1" applyBorder="1" applyAlignment="1">
      <alignment horizontal="left" vertical="top"/>
    </xf>
    <xf numFmtId="49" fontId="17" fillId="0" borderId="30" xfId="0" applyNumberFormat="1" applyFont="1" applyBorder="1" applyAlignment="1">
      <alignment horizontal="left" vertical="center"/>
    </xf>
    <xf numFmtId="49" fontId="6" fillId="0" borderId="0" xfId="0" applyNumberFormat="1" applyFont="1" applyAlignment="1">
      <alignment horizontal="left" vertical="distributed"/>
    </xf>
    <xf numFmtId="49" fontId="18"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53" xfId="0" applyNumberFormat="1" applyFont="1" applyBorder="1" applyAlignment="1">
      <alignment vertical="center"/>
    </xf>
    <xf numFmtId="49" fontId="6" fillId="0" borderId="54" xfId="0" applyNumberFormat="1" applyFont="1" applyBorder="1" applyAlignment="1">
      <alignment vertical="center"/>
    </xf>
    <xf numFmtId="49" fontId="6" fillId="0" borderId="55" xfId="0" applyNumberFormat="1" applyFont="1" applyBorder="1" applyAlignment="1">
      <alignment vertical="center"/>
    </xf>
    <xf numFmtId="49" fontId="6" fillId="0" borderId="52" xfId="0" applyNumberFormat="1"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15" xfId="0" applyFont="1" applyBorder="1" applyAlignment="1">
      <alignment vertical="center"/>
    </xf>
    <xf numFmtId="49" fontId="6" fillId="0" borderId="52" xfId="0" applyNumberFormat="1" applyFont="1" applyFill="1" applyBorder="1" applyAlignment="1">
      <alignment vertical="center"/>
    </xf>
    <xf numFmtId="49" fontId="19" fillId="0" borderId="10" xfId="0" applyNumberFormat="1" applyFont="1" applyFill="1" applyBorder="1" applyAlignment="1">
      <alignment horizontal="center" vertical="center"/>
    </xf>
    <xf numFmtId="49" fontId="13" fillId="0" borderId="0" xfId="0" applyNumberFormat="1" applyFont="1" applyBorder="1" applyAlignment="1">
      <alignment vertical="center"/>
    </xf>
    <xf numFmtId="49" fontId="6" fillId="0" borderId="32" xfId="0" applyNumberFormat="1" applyFont="1" applyBorder="1" applyAlignment="1">
      <alignment vertical="distributed" textRotation="255"/>
    </xf>
    <xf numFmtId="49" fontId="6" fillId="0" borderId="0" xfId="0" applyNumberFormat="1" applyFont="1" applyBorder="1" applyAlignment="1">
      <alignment horizontal="left" vertical="top"/>
    </xf>
    <xf numFmtId="49" fontId="8" fillId="0" borderId="0" xfId="0" applyNumberFormat="1" applyFont="1" applyBorder="1" applyAlignment="1">
      <alignment horizontal="left" vertical="top"/>
    </xf>
    <xf numFmtId="49" fontId="16" fillId="0" borderId="0" xfId="0" applyNumberFormat="1" applyFont="1" applyBorder="1" applyAlignment="1">
      <alignment horizontal="left" vertical="distributed"/>
    </xf>
    <xf numFmtId="49" fontId="6" fillId="0" borderId="0" xfId="0" applyNumberFormat="1" applyFont="1" applyBorder="1" applyAlignment="1">
      <alignment vertical="distributed" textRotation="255"/>
    </xf>
    <xf numFmtId="49" fontId="8" fillId="0" borderId="14" xfId="0" applyNumberFormat="1" applyFont="1" applyBorder="1" applyAlignment="1">
      <alignment horizontal="left" vertical="top"/>
    </xf>
    <xf numFmtId="49" fontId="6" fillId="0" borderId="14" xfId="0" applyNumberFormat="1" applyFont="1" applyBorder="1" applyAlignment="1">
      <alignment horizontal="left" vertical="top"/>
    </xf>
    <xf numFmtId="49" fontId="6" fillId="0" borderId="0" xfId="0" applyNumberFormat="1" applyFont="1" applyAlignment="1">
      <alignment horizontal="center" vertical="center"/>
    </xf>
    <xf numFmtId="49" fontId="13" fillId="0" borderId="0" xfId="0" applyNumberFormat="1" applyFont="1" applyAlignment="1">
      <alignment vertical="center"/>
    </xf>
    <xf numFmtId="49" fontId="13" fillId="0" borderId="30" xfId="0" applyNumberFormat="1" applyFont="1" applyBorder="1" applyAlignment="1">
      <alignment vertical="center"/>
    </xf>
    <xf numFmtId="49" fontId="14" fillId="0" borderId="0" xfId="0" applyNumberFormat="1" applyFont="1" applyBorder="1" applyAlignment="1">
      <alignment vertical="center"/>
    </xf>
    <xf numFmtId="49" fontId="13" fillId="0" borderId="36" xfId="0" applyNumberFormat="1" applyFont="1" applyBorder="1" applyAlignment="1">
      <alignment vertical="center"/>
    </xf>
    <xf numFmtId="49" fontId="13" fillId="0" borderId="0" xfId="0" applyNumberFormat="1" applyFont="1" applyBorder="1" applyAlignment="1">
      <alignment horizontal="right" vertical="center"/>
    </xf>
    <xf numFmtId="49" fontId="13" fillId="0" borderId="36" xfId="0" applyNumberFormat="1" applyFont="1" applyBorder="1" applyAlignment="1">
      <alignment horizontal="right" vertical="center"/>
    </xf>
    <xf numFmtId="49" fontId="13" fillId="0" borderId="36"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49" fontId="13" fillId="0" borderId="0" xfId="0" applyNumberFormat="1" applyFont="1" applyBorder="1" applyAlignment="1">
      <alignment horizontal="centerContinuous" vertical="center"/>
    </xf>
    <xf numFmtId="49" fontId="13" fillId="0" borderId="14" xfId="0" applyNumberFormat="1" applyFont="1" applyBorder="1" applyAlignment="1">
      <alignment vertical="center"/>
    </xf>
    <xf numFmtId="49" fontId="13" fillId="0" borderId="52" xfId="0" applyNumberFormat="1" applyFont="1" applyBorder="1" applyAlignment="1">
      <alignment vertical="center"/>
    </xf>
    <xf numFmtId="49" fontId="6" fillId="0" borderId="59" xfId="0" applyNumberFormat="1" applyFont="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49" fontId="16" fillId="0" borderId="0" xfId="0" applyNumberFormat="1" applyFont="1" applyBorder="1" applyAlignment="1">
      <alignment vertical="center"/>
    </xf>
    <xf numFmtId="49" fontId="16" fillId="0" borderId="0" xfId="0" applyNumberFormat="1" applyFont="1" applyFill="1" applyBorder="1" applyAlignment="1">
      <alignment vertical="center"/>
    </xf>
    <xf numFmtId="49" fontId="8" fillId="0" borderId="0" xfId="0" applyNumberFormat="1" applyFont="1" applyBorder="1" applyAlignment="1">
      <alignment vertical="center"/>
    </xf>
    <xf numFmtId="49" fontId="21" fillId="0" borderId="0" xfId="0" applyNumberFormat="1" applyFont="1" applyBorder="1" applyAlignment="1">
      <alignment vertical="center"/>
    </xf>
    <xf numFmtId="49" fontId="8" fillId="0" borderId="0" xfId="0" applyNumberFormat="1" applyFont="1" applyBorder="1" applyAlignment="1">
      <alignment horizontal="left" vertical="center"/>
    </xf>
    <xf numFmtId="49" fontId="13" fillId="0" borderId="51" xfId="0" applyNumberFormat="1" applyFont="1" applyBorder="1" applyAlignment="1">
      <alignment vertical="center"/>
    </xf>
    <xf numFmtId="49" fontId="13" fillId="0" borderId="19" xfId="0" applyNumberFormat="1" applyFont="1" applyBorder="1" applyAlignment="1">
      <alignment vertical="center"/>
    </xf>
    <xf numFmtId="49" fontId="13" fillId="0" borderId="0" xfId="0" applyNumberFormat="1" applyFont="1" applyAlignment="1">
      <alignment horizontal="right" vertical="center"/>
    </xf>
    <xf numFmtId="49" fontId="6" fillId="0" borderId="16" xfId="0" applyNumberFormat="1" applyFont="1" applyBorder="1" applyAlignment="1">
      <alignment horizontal="center" vertical="center" wrapText="1"/>
    </xf>
    <xf numFmtId="0" fontId="0" fillId="0" borderId="26" xfId="0" applyFont="1" applyFill="1" applyBorder="1" applyAlignment="1">
      <alignment horizontal="center" vertical="center"/>
    </xf>
    <xf numFmtId="0" fontId="6" fillId="0" borderId="0" xfId="0" applyFont="1" applyFill="1" applyAlignment="1">
      <alignment horizontal="distributed" vertical="center"/>
    </xf>
    <xf numFmtId="0" fontId="2" fillId="0" borderId="60" xfId="61" applyFont="1" applyFill="1" applyBorder="1" applyAlignment="1">
      <alignment horizontal="left" vertical="center"/>
      <protection/>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horizontal="centerContinuous"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1"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indent="1"/>
    </xf>
    <xf numFmtId="0" fontId="13" fillId="0" borderId="0" xfId="0" applyFont="1" applyFill="1" applyAlignment="1">
      <alignment vertical="center"/>
    </xf>
    <xf numFmtId="0" fontId="17" fillId="0" borderId="0" xfId="0" applyFont="1" applyFill="1" applyAlignment="1">
      <alignment horizontal="center" vertical="center"/>
    </xf>
    <xf numFmtId="0" fontId="13" fillId="0" borderId="41" xfId="0" applyFont="1" applyFill="1" applyBorder="1" applyAlignment="1">
      <alignment horizontal="center" vertical="center" shrinkToFit="1"/>
    </xf>
    <xf numFmtId="0" fontId="13" fillId="0" borderId="32" xfId="0" applyFont="1" applyFill="1" applyBorder="1" applyAlignment="1">
      <alignment horizontal="center" vertical="center"/>
    </xf>
    <xf numFmtId="0" fontId="13" fillId="0" borderId="32" xfId="0" applyFont="1" applyFill="1" applyBorder="1" applyAlignment="1">
      <alignment horizontal="center" vertical="center" shrinkToFit="1"/>
    </xf>
    <xf numFmtId="0" fontId="13" fillId="0" borderId="59" xfId="0" applyFont="1" applyFill="1" applyBorder="1" applyAlignment="1">
      <alignment horizontal="center" vertical="center"/>
    </xf>
    <xf numFmtId="0" fontId="13" fillId="0" borderId="0" xfId="0" applyFont="1" applyFill="1" applyAlignment="1">
      <alignment horizontal="center" vertical="center" shrinkToFit="1"/>
    </xf>
    <xf numFmtId="0" fontId="16" fillId="0" borderId="61" xfId="0" applyFont="1" applyFill="1" applyBorder="1" applyAlignment="1">
      <alignment horizontal="center" vertical="center"/>
    </xf>
    <xf numFmtId="0" fontId="8" fillId="0" borderId="61" xfId="0" applyFont="1" applyFill="1" applyBorder="1" applyAlignment="1">
      <alignment horizontal="right" vertical="center"/>
    </xf>
    <xf numFmtId="0" fontId="16" fillId="0" borderId="0" xfId="0" applyFont="1" applyFill="1" applyAlignment="1">
      <alignment horizontal="center" vertical="center"/>
    </xf>
    <xf numFmtId="180" fontId="13" fillId="0" borderId="51" xfId="0" applyNumberFormat="1" applyFont="1" applyFill="1" applyBorder="1" applyAlignment="1">
      <alignment horizontal="center" vertical="center" shrinkToFit="1"/>
    </xf>
    <xf numFmtId="0" fontId="13" fillId="0" borderId="52" xfId="0" applyFont="1" applyFill="1" applyBorder="1" applyAlignment="1">
      <alignment horizontal="center" vertical="center"/>
    </xf>
    <xf numFmtId="180" fontId="13" fillId="0" borderId="51" xfId="0" applyNumberFormat="1" applyFont="1" applyFill="1" applyBorder="1" applyAlignment="1">
      <alignment horizontal="center" vertical="center"/>
    </xf>
    <xf numFmtId="180" fontId="13" fillId="0" borderId="62" xfId="0" applyNumberFormat="1" applyFont="1" applyFill="1" applyBorder="1" applyAlignment="1">
      <alignment horizontal="center" vertical="center"/>
    </xf>
    <xf numFmtId="180" fontId="13" fillId="0" borderId="0" xfId="0" applyNumberFormat="1" applyFont="1" applyFill="1" applyBorder="1" applyAlignment="1">
      <alignment vertical="center"/>
    </xf>
    <xf numFmtId="0" fontId="6" fillId="0" borderId="35" xfId="0" applyFont="1" applyFill="1" applyBorder="1" applyAlignment="1">
      <alignment vertical="center"/>
    </xf>
    <xf numFmtId="0" fontId="17" fillId="0" borderId="0" xfId="0" applyFont="1" applyFill="1" applyAlignment="1">
      <alignment vertical="center"/>
    </xf>
    <xf numFmtId="0" fontId="6" fillId="0" borderId="32" xfId="0" applyFont="1" applyFill="1" applyBorder="1" applyAlignment="1">
      <alignment horizontal="center" vertical="center"/>
    </xf>
    <xf numFmtId="0" fontId="6" fillId="0" borderId="32" xfId="0" applyFont="1" applyFill="1" applyBorder="1" applyAlignment="1">
      <alignment vertical="center"/>
    </xf>
    <xf numFmtId="0" fontId="6" fillId="0" borderId="30" xfId="0" applyFont="1" applyFill="1" applyBorder="1" applyAlignment="1">
      <alignment horizontal="center" vertical="center"/>
    </xf>
    <xf numFmtId="0" fontId="6" fillId="0" borderId="59"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59" xfId="0" applyFont="1" applyFill="1" applyBorder="1" applyAlignment="1">
      <alignment horizontal="center" vertical="center"/>
    </xf>
    <xf numFmtId="0" fontId="16" fillId="0" borderId="41" xfId="0" applyFont="1" applyFill="1" applyBorder="1" applyAlignment="1">
      <alignment horizontal="center" vertical="center" shrinkToFit="1"/>
    </xf>
    <xf numFmtId="0" fontId="13" fillId="0" borderId="52" xfId="0" applyFont="1" applyFill="1" applyBorder="1" applyAlignment="1">
      <alignment vertical="center"/>
    </xf>
    <xf numFmtId="0" fontId="13" fillId="0" borderId="51" xfId="0" applyFont="1" applyFill="1" applyBorder="1" applyAlignment="1">
      <alignment vertical="center" shrinkToFit="1"/>
    </xf>
    <xf numFmtId="180" fontId="8" fillId="0" borderId="11" xfId="0" applyNumberFormat="1" applyFont="1" applyFill="1" applyBorder="1" applyAlignment="1">
      <alignment horizontal="center" vertical="center" shrinkToFit="1"/>
    </xf>
    <xf numFmtId="0" fontId="13" fillId="0" borderId="59"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3" fillId="0" borderId="16"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3" fillId="0" borderId="59" xfId="0" applyFont="1" applyFill="1" applyBorder="1" applyAlignment="1">
      <alignment vertical="center"/>
    </xf>
    <xf numFmtId="0" fontId="13" fillId="0" borderId="32" xfId="0" applyFont="1" applyFill="1" applyBorder="1" applyAlignment="1">
      <alignment vertical="center"/>
    </xf>
    <xf numFmtId="0" fontId="13" fillId="0" borderId="52" xfId="0" applyFont="1" applyFill="1" applyBorder="1" applyAlignment="1">
      <alignment vertical="center" shrinkToFit="1"/>
    </xf>
    <xf numFmtId="0" fontId="13" fillId="0" borderId="59" xfId="0" applyFont="1" applyFill="1" applyBorder="1" applyAlignment="1">
      <alignment vertical="center" shrinkToFit="1"/>
    </xf>
    <xf numFmtId="0" fontId="13" fillId="0" borderId="0" xfId="0" applyFont="1" applyFill="1" applyAlignment="1">
      <alignment horizontal="right" vertical="center"/>
    </xf>
    <xf numFmtId="0" fontId="6" fillId="0" borderId="63" xfId="0" applyFont="1" applyFill="1" applyBorder="1" applyAlignment="1">
      <alignment horizontal="center" vertical="center"/>
    </xf>
    <xf numFmtId="180" fontId="6" fillId="0" borderId="64" xfId="0" applyNumberFormat="1" applyFont="1" applyFill="1" applyBorder="1" applyAlignment="1">
      <alignment horizontal="center" vertical="center"/>
    </xf>
    <xf numFmtId="180" fontId="6" fillId="0" borderId="3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6" fillId="0" borderId="65" xfId="0" applyFont="1" applyFill="1" applyBorder="1" applyAlignment="1">
      <alignment horizontal="center" vertical="center"/>
    </xf>
    <xf numFmtId="0" fontId="13" fillId="0" borderId="61" xfId="0" applyFont="1" applyFill="1" applyBorder="1" applyAlignment="1">
      <alignment horizontal="center" vertical="center" wrapText="1" shrinkToFit="1"/>
    </xf>
    <xf numFmtId="0" fontId="13" fillId="0" borderId="59" xfId="0" applyFont="1" applyFill="1" applyBorder="1" applyAlignment="1">
      <alignment horizontal="center" vertical="center" shrinkToFit="1"/>
    </xf>
    <xf numFmtId="0" fontId="8" fillId="0" borderId="41" xfId="0" applyFont="1" applyFill="1" applyBorder="1" applyAlignment="1">
      <alignment horizontal="right" vertical="center" shrinkToFit="1"/>
    </xf>
    <xf numFmtId="0" fontId="13" fillId="0" borderId="30" xfId="0" applyFont="1" applyFill="1" applyBorder="1" applyAlignment="1">
      <alignment vertical="center" shrinkToFit="1"/>
    </xf>
    <xf numFmtId="0" fontId="6" fillId="0" borderId="0" xfId="0" applyFont="1" applyFill="1" applyAlignment="1">
      <alignment horizontal="center" vertical="center" shrinkToFit="1"/>
    </xf>
    <xf numFmtId="0" fontId="6" fillId="0" borderId="65" xfId="0" applyFont="1" applyFill="1" applyBorder="1" applyAlignment="1">
      <alignment horizontal="center" vertical="center" shrinkToFit="1"/>
    </xf>
    <xf numFmtId="0" fontId="13" fillId="0" borderId="14" xfId="0" applyFont="1" applyFill="1" applyBorder="1" applyAlignment="1">
      <alignment vertical="center"/>
    </xf>
    <xf numFmtId="0" fontId="6" fillId="0" borderId="66" xfId="0" applyFont="1" applyFill="1" applyBorder="1" applyAlignment="1">
      <alignment horizontal="center" vertical="center" shrinkToFit="1"/>
    </xf>
    <xf numFmtId="0" fontId="0" fillId="0" borderId="0" xfId="0" applyFont="1" applyFill="1" applyAlignment="1">
      <alignment vertical="center"/>
    </xf>
    <xf numFmtId="0" fontId="13" fillId="0" borderId="52" xfId="0" applyFont="1" applyFill="1" applyBorder="1" applyAlignment="1">
      <alignment horizontal="center" vertical="center" shrinkToFit="1"/>
    </xf>
    <xf numFmtId="180" fontId="13" fillId="0" borderId="59" xfId="0" applyNumberFormat="1" applyFont="1" applyFill="1" applyBorder="1" applyAlignment="1">
      <alignment horizontal="right" vertical="center"/>
    </xf>
    <xf numFmtId="180" fontId="13" fillId="0" borderId="59" xfId="0" applyNumberFormat="1" applyFont="1" applyFill="1" applyBorder="1" applyAlignment="1">
      <alignment vertical="center"/>
    </xf>
    <xf numFmtId="0" fontId="22" fillId="0" borderId="52" xfId="0" applyFont="1" applyFill="1" applyBorder="1" applyAlignment="1">
      <alignment vertical="center"/>
    </xf>
    <xf numFmtId="180" fontId="13" fillId="0" borderId="32" xfId="0" applyNumberFormat="1" applyFont="1" applyFill="1" applyBorder="1" applyAlignment="1">
      <alignment vertical="center"/>
    </xf>
    <xf numFmtId="180" fontId="13" fillId="0" borderId="16" xfId="0" applyNumberFormat="1" applyFont="1" applyFill="1" applyBorder="1" applyAlignment="1">
      <alignment vertical="center" shrinkToFit="1"/>
    </xf>
    <xf numFmtId="180" fontId="13" fillId="0" borderId="32" xfId="0" applyNumberFormat="1" applyFont="1" applyFill="1" applyBorder="1" applyAlignment="1">
      <alignment horizontal="right" vertical="center"/>
    </xf>
    <xf numFmtId="180" fontId="13" fillId="0" borderId="32" xfId="0" applyNumberFormat="1" applyFont="1" applyFill="1" applyBorder="1" applyAlignment="1">
      <alignment vertical="center"/>
    </xf>
    <xf numFmtId="0" fontId="13" fillId="0" borderId="30" xfId="0" applyFont="1" applyFill="1" applyBorder="1" applyAlignment="1">
      <alignment horizontal="center" vertical="center" shrinkToFit="1"/>
    </xf>
    <xf numFmtId="0" fontId="22" fillId="0" borderId="30" xfId="0" applyFont="1" applyFill="1" applyBorder="1" applyAlignment="1">
      <alignment vertical="center"/>
    </xf>
    <xf numFmtId="180" fontId="13" fillId="0" borderId="62" xfId="0" applyNumberFormat="1" applyFont="1" applyFill="1" applyBorder="1" applyAlignment="1">
      <alignment horizontal="right" vertical="center"/>
    </xf>
    <xf numFmtId="0" fontId="6"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68" xfId="61" applyFont="1" applyFill="1" applyBorder="1" applyAlignment="1">
      <alignment horizontal="left" vertical="center"/>
      <protection/>
    </xf>
    <xf numFmtId="0" fontId="3" fillId="0" borderId="0" xfId="0"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0" fillId="0" borderId="69"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10" xfId="0" applyBorder="1" applyAlignment="1">
      <alignment vertical="center" shrinkToFit="1"/>
    </xf>
    <xf numFmtId="0" fontId="0" fillId="0" borderId="71" xfId="0" applyBorder="1" applyAlignment="1">
      <alignment horizontal="center" vertical="center" shrinkToFit="1"/>
    </xf>
    <xf numFmtId="49" fontId="0" fillId="0" borderId="72" xfId="0" applyNumberFormat="1" applyBorder="1" applyAlignment="1">
      <alignment horizontal="center" vertical="center" shrinkToFit="1"/>
    </xf>
    <xf numFmtId="0" fontId="0" fillId="0" borderId="0" xfId="0" applyAlignment="1">
      <alignment vertical="center" shrinkToFit="1"/>
    </xf>
    <xf numFmtId="49" fontId="0" fillId="0" borderId="73" xfId="0" applyNumberFormat="1" applyFill="1" applyBorder="1" applyAlignment="1">
      <alignment horizontal="center" vertical="center" shrinkToFit="1"/>
    </xf>
    <xf numFmtId="0" fontId="6" fillId="0" borderId="73" xfId="0" applyFont="1" applyFill="1" applyBorder="1" applyAlignment="1">
      <alignment vertical="center" shrinkToFit="1"/>
    </xf>
    <xf numFmtId="0" fontId="6" fillId="0" borderId="74" xfId="0" applyFont="1" applyFill="1" applyBorder="1" applyAlignment="1">
      <alignment vertical="center" shrinkToFit="1"/>
    </xf>
    <xf numFmtId="0" fontId="6" fillId="0" borderId="74" xfId="0" applyFont="1" applyFill="1" applyBorder="1" applyAlignment="1">
      <alignment horizontal="left" vertical="center" shrinkToFit="1"/>
    </xf>
    <xf numFmtId="49" fontId="6" fillId="0" borderId="75" xfId="0" applyNumberFormat="1" applyFont="1" applyFill="1" applyBorder="1" applyAlignment="1">
      <alignment horizontal="center" vertical="center" shrinkToFit="1"/>
    </xf>
    <xf numFmtId="0" fontId="0" fillId="0" borderId="0" xfId="0" applyFill="1" applyAlignment="1">
      <alignment vertical="center"/>
    </xf>
    <xf numFmtId="0" fontId="0" fillId="0" borderId="0" xfId="0" applyFill="1" applyAlignment="1">
      <alignment vertical="center" shrinkToFit="1"/>
    </xf>
    <xf numFmtId="49" fontId="0" fillId="0" borderId="76" xfId="0" applyNumberFormat="1" applyFill="1" applyBorder="1" applyAlignment="1">
      <alignment horizontal="center" vertical="center" shrinkToFit="1"/>
    </xf>
    <xf numFmtId="0" fontId="6" fillId="0" borderId="76" xfId="0" applyFont="1" applyFill="1" applyBorder="1" applyAlignment="1">
      <alignment vertical="center" shrinkToFit="1"/>
    </xf>
    <xf numFmtId="0" fontId="6" fillId="0" borderId="77" xfId="0" applyFont="1" applyFill="1" applyBorder="1" applyAlignment="1">
      <alignment vertical="center" shrinkToFit="1"/>
    </xf>
    <xf numFmtId="0" fontId="6" fillId="0" borderId="77" xfId="0" applyFont="1" applyFill="1" applyBorder="1" applyAlignment="1">
      <alignment horizontal="left" vertical="center" shrinkToFit="1"/>
    </xf>
    <xf numFmtId="49" fontId="6" fillId="0" borderId="78" xfId="0" applyNumberFormat="1" applyFont="1" applyFill="1" applyBorder="1" applyAlignment="1">
      <alignment horizontal="center" vertical="center" shrinkToFit="1"/>
    </xf>
    <xf numFmtId="49" fontId="0" fillId="0" borderId="20" xfId="0" applyNumberFormat="1" applyFill="1" applyBorder="1" applyAlignment="1">
      <alignment horizontal="center" vertical="center" shrinkToFit="1"/>
    </xf>
    <xf numFmtId="0" fontId="6" fillId="0" borderId="20" xfId="0" applyFont="1" applyFill="1" applyBorder="1" applyAlignment="1">
      <alignment vertical="center" shrinkToFit="1"/>
    </xf>
    <xf numFmtId="0" fontId="6" fillId="0" borderId="79" xfId="0" applyFont="1" applyFill="1" applyBorder="1" applyAlignment="1">
      <alignment vertical="center" shrinkToFit="1"/>
    </xf>
    <xf numFmtId="0" fontId="6" fillId="0" borderId="79" xfId="0" applyFont="1" applyFill="1" applyBorder="1" applyAlignment="1">
      <alignment horizontal="left" vertical="center" shrinkToFit="1"/>
    </xf>
    <xf numFmtId="49" fontId="6" fillId="0" borderId="24" xfId="0" applyNumberFormat="1" applyFont="1" applyFill="1" applyBorder="1" applyAlignment="1">
      <alignment horizontal="center" vertical="center" shrinkToFit="1"/>
    </xf>
    <xf numFmtId="49" fontId="0" fillId="0" borderId="21" xfId="0" applyNumberFormat="1" applyFill="1" applyBorder="1" applyAlignment="1">
      <alignment horizontal="center" vertical="center" shrinkToFit="1"/>
    </xf>
    <xf numFmtId="0" fontId="6" fillId="0" borderId="21"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left" vertical="center" shrinkToFit="1"/>
    </xf>
    <xf numFmtId="49" fontId="6" fillId="0" borderId="68" xfId="0" applyNumberFormat="1" applyFont="1" applyFill="1" applyBorder="1" applyAlignment="1">
      <alignment horizontal="center" vertical="center" shrinkToFit="1"/>
    </xf>
    <xf numFmtId="49" fontId="0" fillId="0" borderId="26" xfId="0" applyNumberFormat="1" applyFill="1" applyBorder="1" applyAlignment="1">
      <alignment horizontal="center" vertical="center" shrinkToFit="1"/>
    </xf>
    <xf numFmtId="0" fontId="6" fillId="0" borderId="26" xfId="0" applyFont="1" applyFill="1" applyBorder="1" applyAlignment="1">
      <alignment vertical="center" shrinkToFit="1"/>
    </xf>
    <xf numFmtId="0" fontId="6" fillId="0" borderId="35" xfId="0" applyFont="1" applyFill="1" applyBorder="1" applyAlignment="1">
      <alignment vertical="center" shrinkToFit="1"/>
    </xf>
    <xf numFmtId="0" fontId="6" fillId="0" borderId="35" xfId="0" applyFont="1" applyFill="1" applyBorder="1" applyAlignment="1">
      <alignment horizontal="left" vertical="center" shrinkToFit="1"/>
    </xf>
    <xf numFmtId="49" fontId="6" fillId="0" borderId="60" xfId="0" applyNumberFormat="1" applyFont="1" applyFill="1" applyBorder="1" applyAlignment="1">
      <alignment horizontal="center" vertical="center" shrinkToFit="1"/>
    </xf>
    <xf numFmtId="49" fontId="0" fillId="0" borderId="80" xfId="0" applyNumberFormat="1" applyFill="1" applyBorder="1" applyAlignment="1">
      <alignment horizontal="center" vertical="center" shrinkToFit="1"/>
    </xf>
    <xf numFmtId="0" fontId="6" fillId="0" borderId="80" xfId="0" applyFont="1" applyFill="1" applyBorder="1" applyAlignment="1">
      <alignment vertical="center" shrinkToFit="1"/>
    </xf>
    <xf numFmtId="0" fontId="6" fillId="0" borderId="57" xfId="0" applyFont="1" applyFill="1" applyBorder="1" applyAlignment="1">
      <alignment vertical="center" shrinkToFit="1"/>
    </xf>
    <xf numFmtId="0" fontId="6" fillId="0" borderId="57" xfId="0" applyFont="1" applyFill="1" applyBorder="1" applyAlignment="1">
      <alignment horizontal="left" vertical="center" shrinkToFit="1"/>
    </xf>
    <xf numFmtId="49" fontId="6" fillId="0" borderId="81" xfId="0" applyNumberFormat="1" applyFont="1" applyFill="1" applyBorder="1" applyAlignment="1">
      <alignment horizontal="center" vertical="center" shrinkToFit="1"/>
    </xf>
    <xf numFmtId="49" fontId="0" fillId="0" borderId="0" xfId="0" applyNumberFormat="1"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left" vertical="center"/>
    </xf>
    <xf numFmtId="0" fontId="0" fillId="0" borderId="77" xfId="0" applyFill="1" applyBorder="1" applyAlignment="1">
      <alignment horizontal="left" vertical="center" shrinkToFit="1"/>
    </xf>
    <xf numFmtId="49" fontId="0" fillId="0" borderId="0" xfId="0" applyNumberFormat="1" applyFont="1" applyFill="1" applyAlignment="1">
      <alignment horizontal="left" vertical="center"/>
    </xf>
    <xf numFmtId="49" fontId="0" fillId="0" borderId="82" xfId="0" applyNumberFormat="1" applyFill="1" applyBorder="1" applyAlignment="1">
      <alignment horizontal="center" vertical="center" shrinkToFit="1"/>
    </xf>
    <xf numFmtId="0" fontId="6" fillId="0" borderId="82" xfId="0" applyFont="1" applyFill="1" applyBorder="1" applyAlignment="1">
      <alignment vertical="center" shrinkToFit="1"/>
    </xf>
    <xf numFmtId="0" fontId="6" fillId="0" borderId="37" xfId="0" applyFont="1" applyFill="1" applyBorder="1" applyAlignment="1">
      <alignment vertical="center" shrinkToFit="1"/>
    </xf>
    <xf numFmtId="0" fontId="6" fillId="0" borderId="37" xfId="0" applyFont="1" applyFill="1" applyBorder="1" applyAlignment="1">
      <alignment horizontal="left" vertical="center" shrinkToFit="1"/>
    </xf>
    <xf numFmtId="49" fontId="6" fillId="0" borderId="83" xfId="0" applyNumberFormat="1" applyFont="1" applyFill="1" applyBorder="1" applyAlignment="1">
      <alignment horizontal="center" vertical="center" shrinkToFit="1"/>
    </xf>
    <xf numFmtId="0" fontId="0" fillId="0" borderId="0" xfId="0" applyAlignment="1">
      <alignment horizontal="center" vertical="center"/>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49" fontId="16" fillId="0" borderId="0" xfId="0" applyNumberFormat="1" applyFont="1" applyBorder="1" applyAlignment="1">
      <alignment horizontal="left" vertical="center"/>
    </xf>
    <xf numFmtId="49" fontId="19" fillId="0" borderId="10" xfId="0" applyNumberFormat="1" applyFont="1" applyFill="1" applyBorder="1" applyAlignment="1">
      <alignment vertical="center"/>
    </xf>
    <xf numFmtId="49" fontId="13" fillId="0" borderId="14" xfId="0" applyNumberFormat="1" applyFont="1" applyBorder="1" applyAlignment="1">
      <alignment horizontal="left" vertical="center"/>
    </xf>
    <xf numFmtId="49" fontId="13" fillId="0" borderId="16" xfId="0" applyNumberFormat="1" applyFont="1" applyFill="1" applyBorder="1" applyAlignment="1">
      <alignment horizontal="center" vertical="center" wrapText="1"/>
    </xf>
    <xf numFmtId="49" fontId="13" fillId="0" borderId="30" xfId="0" applyNumberFormat="1" applyFont="1" applyBorder="1" applyAlignment="1">
      <alignment horizontal="left" vertical="center" wrapText="1"/>
    </xf>
    <xf numFmtId="49" fontId="6" fillId="0" borderId="84" xfId="0" applyNumberFormat="1" applyFont="1" applyBorder="1" applyAlignment="1">
      <alignment vertical="center"/>
    </xf>
    <xf numFmtId="49" fontId="3" fillId="0" borderId="85" xfId="0" applyNumberFormat="1" applyFont="1" applyFill="1" applyBorder="1" applyAlignment="1">
      <alignment vertical="center"/>
    </xf>
    <xf numFmtId="49" fontId="19" fillId="0" borderId="53" xfId="0" applyNumberFormat="1" applyFont="1" applyFill="1" applyBorder="1" applyAlignment="1">
      <alignment vertical="center"/>
    </xf>
    <xf numFmtId="49" fontId="19" fillId="0" borderId="74" xfId="0" applyNumberFormat="1" applyFont="1" applyFill="1" applyBorder="1" applyAlignment="1">
      <alignment vertical="center"/>
    </xf>
    <xf numFmtId="49" fontId="19" fillId="0" borderId="35" xfId="0" applyNumberFormat="1" applyFont="1" applyFill="1" applyBorder="1" applyAlignment="1">
      <alignment vertical="center"/>
    </xf>
    <xf numFmtId="49" fontId="6" fillId="0" borderId="74" xfId="0" applyNumberFormat="1" applyFont="1" applyFill="1" applyBorder="1" applyAlignment="1">
      <alignment vertical="center"/>
    </xf>
    <xf numFmtId="0" fontId="3" fillId="0" borderId="0" xfId="61" applyFont="1" applyAlignment="1">
      <alignment horizontal="center" vertical="center"/>
      <protection/>
    </xf>
    <xf numFmtId="49" fontId="6" fillId="0" borderId="35" xfId="0" applyNumberFormat="1" applyFont="1" applyFill="1" applyBorder="1" applyAlignment="1">
      <alignment vertical="center"/>
    </xf>
    <xf numFmtId="49" fontId="6" fillId="0" borderId="39" xfId="0" applyNumberFormat="1" applyFont="1" applyFill="1" applyBorder="1" applyAlignment="1">
      <alignment vertical="center"/>
    </xf>
    <xf numFmtId="49" fontId="6" fillId="0" borderId="86"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wrapText="1"/>
    </xf>
    <xf numFmtId="49" fontId="10" fillId="0" borderId="10" xfId="0" applyNumberFormat="1" applyFont="1" applyFill="1" applyBorder="1" applyAlignment="1">
      <alignment vertical="center"/>
    </xf>
    <xf numFmtId="49" fontId="19" fillId="0" borderId="16" xfId="0" applyNumberFormat="1" applyFont="1" applyFill="1" applyBorder="1" applyAlignment="1">
      <alignment vertical="center"/>
    </xf>
    <xf numFmtId="49" fontId="13" fillId="0" borderId="51" xfId="0" applyNumberFormat="1" applyFont="1" applyBorder="1" applyAlignment="1">
      <alignment vertical="center" wrapText="1"/>
    </xf>
    <xf numFmtId="0" fontId="16" fillId="0" borderId="0" xfId="0" applyFont="1" applyBorder="1" applyAlignment="1">
      <alignment horizontal="center" vertical="center" shrinkToFit="1"/>
    </xf>
    <xf numFmtId="49" fontId="16" fillId="0" borderId="0" xfId="0" applyNumberFormat="1" applyFont="1" applyBorder="1" applyAlignment="1">
      <alignment horizontal="left" vertical="center" wrapText="1"/>
    </xf>
    <xf numFmtId="49" fontId="6" fillId="0" borderId="80" xfId="0" applyNumberFormat="1" applyFont="1" applyFill="1" applyBorder="1" applyAlignment="1">
      <alignment horizontal="center" vertical="center"/>
    </xf>
    <xf numFmtId="49" fontId="6" fillId="0" borderId="86" xfId="0" applyNumberFormat="1" applyFont="1" applyFill="1" applyBorder="1" applyAlignment="1">
      <alignment vertical="center"/>
    </xf>
    <xf numFmtId="49" fontId="6" fillId="0" borderId="57" xfId="0" applyNumberFormat="1" applyFont="1" applyFill="1" applyBorder="1" applyAlignment="1">
      <alignment horizontal="center" vertical="center" wrapText="1"/>
    </xf>
    <xf numFmtId="0" fontId="16" fillId="0" borderId="37" xfId="0" applyFont="1" applyBorder="1" applyAlignment="1">
      <alignment horizontal="center" vertical="center" shrinkToFit="1"/>
    </xf>
    <xf numFmtId="49" fontId="16" fillId="0" borderId="0" xfId="0" applyNumberFormat="1" applyFont="1" applyBorder="1" applyAlignment="1">
      <alignment horizontal="center" vertical="center" wrapText="1"/>
    </xf>
    <xf numFmtId="0" fontId="17" fillId="0" borderId="30" xfId="0" applyFont="1" applyBorder="1" applyAlignment="1">
      <alignment vertical="center"/>
    </xf>
    <xf numFmtId="0" fontId="17" fillId="0" borderId="0" xfId="0" applyFont="1" applyBorder="1" applyAlignment="1">
      <alignment vertical="center"/>
    </xf>
    <xf numFmtId="49" fontId="6" fillId="0" borderId="87" xfId="0" applyNumberFormat="1" applyFont="1" applyBorder="1" applyAlignment="1">
      <alignment vertical="distributed" textRotation="255"/>
    </xf>
    <xf numFmtId="49" fontId="6" fillId="0" borderId="88" xfId="0" applyNumberFormat="1" applyFont="1" applyFill="1" applyBorder="1" applyAlignment="1">
      <alignment horizontal="left" vertical="center" wrapText="1"/>
    </xf>
    <xf numFmtId="0" fontId="2" fillId="0" borderId="21" xfId="61" applyFont="1" applyBorder="1" applyAlignment="1">
      <alignment horizontal="center" vertical="center"/>
      <protection/>
    </xf>
    <xf numFmtId="49" fontId="16" fillId="0" borderId="89" xfId="0" applyNumberFormat="1" applyFont="1" applyBorder="1" applyAlignment="1">
      <alignment vertical="top"/>
    </xf>
    <xf numFmtId="49" fontId="6" fillId="0" borderId="90" xfId="0" applyNumberFormat="1" applyFont="1" applyBorder="1" applyAlignment="1">
      <alignment vertical="top"/>
    </xf>
    <xf numFmtId="49" fontId="6" fillId="0" borderId="91" xfId="0" applyNumberFormat="1" applyFont="1" applyBorder="1" applyAlignment="1">
      <alignment vertical="top"/>
    </xf>
    <xf numFmtId="49" fontId="6" fillId="0" borderId="88" xfId="0" applyNumberFormat="1" applyFont="1" applyBorder="1" applyAlignment="1">
      <alignment horizontal="left" vertical="top"/>
    </xf>
    <xf numFmtId="49" fontId="6" fillId="0" borderId="88" xfId="0" applyNumberFormat="1" applyFont="1" applyBorder="1" applyAlignment="1">
      <alignment vertical="center"/>
    </xf>
    <xf numFmtId="49" fontId="6" fillId="0" borderId="0" xfId="0" applyNumberFormat="1" applyFont="1" applyBorder="1" applyAlignment="1">
      <alignment vertical="top"/>
    </xf>
    <xf numFmtId="49" fontId="6" fillId="0" borderId="14" xfId="0" applyNumberFormat="1" applyFont="1" applyBorder="1" applyAlignment="1">
      <alignment vertical="top"/>
    </xf>
    <xf numFmtId="49" fontId="6" fillId="0" borderId="88" xfId="0" applyNumberFormat="1" applyFont="1" applyBorder="1" applyAlignment="1">
      <alignment vertical="top"/>
    </xf>
    <xf numFmtId="49" fontId="6" fillId="0" borderId="10" xfId="0" applyNumberFormat="1" applyFont="1" applyBorder="1" applyAlignment="1">
      <alignment vertical="distributed" textRotation="255"/>
    </xf>
    <xf numFmtId="49" fontId="16" fillId="0" borderId="88" xfId="0" applyNumberFormat="1" applyFont="1" applyFill="1" applyBorder="1" applyAlignment="1">
      <alignment horizontal="left" vertical="center" wrapText="1"/>
    </xf>
    <xf numFmtId="49" fontId="8" fillId="0" borderId="92" xfId="0" applyNumberFormat="1" applyFont="1" applyBorder="1" applyAlignment="1">
      <alignment horizontal="center" vertical="top" wrapText="1"/>
    </xf>
    <xf numFmtId="0" fontId="0" fillId="0" borderId="19" xfId="0" applyBorder="1" applyAlignment="1">
      <alignment vertical="center"/>
    </xf>
    <xf numFmtId="49" fontId="13" fillId="0" borderId="14" xfId="0" applyNumberFormat="1" applyFont="1" applyBorder="1" applyAlignment="1">
      <alignment horizontal="center" vertical="center"/>
    </xf>
    <xf numFmtId="49" fontId="6" fillId="0" borderId="63" xfId="0" applyNumberFormat="1" applyFont="1" applyBorder="1" applyAlignment="1">
      <alignment horizontal="center" vertical="center" wrapText="1"/>
    </xf>
    <xf numFmtId="49" fontId="6" fillId="0" borderId="12" xfId="0" applyNumberFormat="1" applyFont="1" applyFill="1" applyBorder="1" applyAlignment="1">
      <alignment horizontal="center" vertical="center"/>
    </xf>
    <xf numFmtId="49" fontId="6" fillId="0" borderId="93" xfId="0" applyNumberFormat="1" applyFont="1" applyFill="1" applyBorder="1" applyAlignment="1">
      <alignment horizontal="center" vertical="center" wrapText="1"/>
    </xf>
    <xf numFmtId="49" fontId="16" fillId="0" borderId="37" xfId="0" applyNumberFormat="1" applyFont="1" applyBorder="1" applyAlignment="1">
      <alignment vertical="center"/>
    </xf>
    <xf numFmtId="49" fontId="16" fillId="0" borderId="37" xfId="0" applyNumberFormat="1" applyFont="1" applyFill="1" applyBorder="1" applyAlignment="1">
      <alignment vertical="center"/>
    </xf>
    <xf numFmtId="49" fontId="13" fillId="0" borderId="37" xfId="0" applyNumberFormat="1" applyFont="1" applyFill="1" applyBorder="1" applyAlignment="1">
      <alignment vertical="center"/>
    </xf>
    <xf numFmtId="0" fontId="2" fillId="0" borderId="0" xfId="61" applyFont="1" applyAlignment="1">
      <alignment vertical="center"/>
      <protection/>
    </xf>
    <xf numFmtId="0" fontId="2" fillId="0" borderId="0" xfId="61" applyFont="1" applyAlignment="1">
      <alignment horizontal="justify" vertical="center"/>
      <protection/>
    </xf>
    <xf numFmtId="188" fontId="2" fillId="0" borderId="0" xfId="61" applyNumberFormat="1" applyFont="1" applyAlignment="1">
      <alignment vertical="center"/>
      <protection/>
    </xf>
    <xf numFmtId="188" fontId="3" fillId="0" borderId="0" xfId="61" applyNumberFormat="1" applyFont="1" applyAlignment="1">
      <alignment horizontal="center" vertical="center"/>
      <protection/>
    </xf>
    <xf numFmtId="0" fontId="2" fillId="0" borderId="0" xfId="61" applyFont="1" applyAlignment="1">
      <alignment horizontal="center" vertical="center"/>
      <protection/>
    </xf>
    <xf numFmtId="0" fontId="2" fillId="0" borderId="0" xfId="61" applyFont="1" applyAlignment="1">
      <alignment horizontal="right" vertical="center"/>
      <protection/>
    </xf>
    <xf numFmtId="0" fontId="2" fillId="0" borderId="21" xfId="61" applyFont="1" applyBorder="1" applyAlignment="1">
      <alignment horizontal="center" vertical="center" wrapText="1"/>
      <protection/>
    </xf>
    <xf numFmtId="0" fontId="2" fillId="0" borderId="22" xfId="61" applyFont="1" applyBorder="1" applyAlignment="1">
      <alignment horizontal="left" vertical="center"/>
      <protection/>
    </xf>
    <xf numFmtId="0" fontId="2" fillId="0" borderId="23" xfId="61" applyFont="1" applyBorder="1" applyAlignment="1">
      <alignment horizontal="left" vertical="center"/>
      <protection/>
    </xf>
    <xf numFmtId="188" fontId="2" fillId="0" borderId="20" xfId="61" applyNumberFormat="1" applyFont="1" applyBorder="1" applyAlignment="1">
      <alignment horizontal="center" vertical="center"/>
      <protection/>
    </xf>
    <xf numFmtId="0" fontId="2" fillId="0" borderId="20" xfId="61" applyFont="1" applyBorder="1" applyAlignment="1">
      <alignment horizontal="center" vertical="center"/>
      <protection/>
    </xf>
    <xf numFmtId="0" fontId="0" fillId="0" borderId="21" xfId="0" applyBorder="1" applyAlignment="1">
      <alignment horizontal="center" vertical="center"/>
    </xf>
    <xf numFmtId="0" fontId="2" fillId="0" borderId="24"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0" xfId="61" applyFont="1" applyBorder="1" applyAlignment="1">
      <alignment horizontal="right" vertical="center"/>
      <protection/>
    </xf>
    <xf numFmtId="188" fontId="2" fillId="0" borderId="0" xfId="49" applyNumberFormat="1" applyFont="1" applyBorder="1" applyAlignment="1">
      <alignment horizontal="center" vertical="center"/>
    </xf>
    <xf numFmtId="0" fontId="2" fillId="0" borderId="0" xfId="61" applyFont="1" applyBorder="1" applyAlignment="1">
      <alignment horizontal="center" vertical="center"/>
      <protection/>
    </xf>
    <xf numFmtId="38" fontId="2" fillId="0" borderId="0" xfId="49" applyFont="1" applyBorder="1" applyAlignment="1">
      <alignment horizontal="center" vertical="center"/>
    </xf>
    <xf numFmtId="0" fontId="3" fillId="0" borderId="0" xfId="61" applyFont="1" applyAlignment="1">
      <alignment vertical="center"/>
      <protection/>
    </xf>
    <xf numFmtId="0" fontId="2" fillId="0" borderId="23"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37" xfId="61" applyFont="1" applyBorder="1" applyAlignment="1">
      <alignment horizontal="center" vertical="center"/>
      <protection/>
    </xf>
    <xf numFmtId="188" fontId="2" fillId="0" borderId="37" xfId="49" applyNumberFormat="1" applyFont="1" applyBorder="1" applyAlignment="1">
      <alignment horizontal="center" vertical="center"/>
    </xf>
    <xf numFmtId="187" fontId="2" fillId="0" borderId="0" xfId="61" applyNumberFormat="1" applyFont="1" applyAlignment="1">
      <alignment vertical="center"/>
      <protection/>
    </xf>
    <xf numFmtId="0" fontId="23" fillId="0" borderId="0" xfId="61" applyFont="1" applyFill="1" applyAlignment="1">
      <alignment vertical="center"/>
      <protection/>
    </xf>
    <xf numFmtId="0" fontId="0" fillId="0" borderId="32" xfId="0" applyBorder="1" applyAlignment="1">
      <alignment vertical="center"/>
    </xf>
    <xf numFmtId="0" fontId="0" fillId="32" borderId="32" xfId="0" applyFill="1" applyBorder="1" applyAlignment="1">
      <alignment horizontal="center" vertical="center"/>
    </xf>
    <xf numFmtId="0" fontId="16" fillId="0" borderId="0" xfId="0" applyFont="1" applyFill="1" applyAlignment="1">
      <alignment horizontal="right" vertical="center"/>
    </xf>
    <xf numFmtId="0" fontId="6" fillId="0" borderId="94" xfId="0" applyFont="1" applyFill="1" applyBorder="1" applyAlignment="1">
      <alignment horizontal="center" vertical="center" shrinkToFit="1"/>
    </xf>
    <xf numFmtId="180" fontId="6" fillId="0" borderId="95" xfId="0" applyNumberFormat="1" applyFont="1" applyFill="1" applyBorder="1" applyAlignment="1">
      <alignment horizontal="center" vertical="center" shrinkToFit="1"/>
    </xf>
    <xf numFmtId="180" fontId="6" fillId="0" borderId="94"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horizontal="center" vertical="center"/>
    </xf>
    <xf numFmtId="0" fontId="8" fillId="0" borderId="0" xfId="0" applyFont="1" applyFill="1" applyAlignment="1">
      <alignment horizontal="right" vertical="center"/>
    </xf>
    <xf numFmtId="0" fontId="0" fillId="0" borderId="0" xfId="0" applyFont="1" applyFill="1" applyAlignment="1">
      <alignment vertical="center"/>
    </xf>
    <xf numFmtId="193" fontId="13" fillId="0" borderId="59" xfId="0" applyNumberFormat="1" applyFont="1" applyFill="1" applyBorder="1" applyAlignment="1">
      <alignment horizontal="right" vertical="center"/>
    </xf>
    <xf numFmtId="194" fontId="13" fillId="0" borderId="59" xfId="0" applyNumberFormat="1" applyFont="1" applyFill="1" applyBorder="1" applyAlignment="1">
      <alignment vertical="center"/>
    </xf>
    <xf numFmtId="194" fontId="13" fillId="0" borderId="32" xfId="0" applyNumberFormat="1" applyFont="1" applyFill="1" applyBorder="1" applyAlignment="1">
      <alignment vertical="center"/>
    </xf>
    <xf numFmtId="193" fontId="13" fillId="0" borderId="32" xfId="0" applyNumberFormat="1" applyFont="1" applyFill="1" applyBorder="1" applyAlignment="1">
      <alignment horizontal="right" vertical="center"/>
    </xf>
    <xf numFmtId="180" fontId="13" fillId="0" borderId="32" xfId="0" applyNumberFormat="1" applyFont="1" applyFill="1" applyBorder="1" applyAlignment="1">
      <alignment vertical="center" shrinkToFit="1"/>
    </xf>
    <xf numFmtId="180" fontId="13" fillId="0" borderId="59" xfId="0" applyNumberFormat="1" applyFont="1" applyFill="1" applyBorder="1" applyAlignment="1">
      <alignment vertical="center" shrinkToFit="1"/>
    </xf>
    <xf numFmtId="180" fontId="13" fillId="0" borderId="59" xfId="0" applyNumberFormat="1" applyFont="1" applyFill="1" applyBorder="1" applyAlignment="1">
      <alignment horizontal="right" vertical="center" shrinkToFit="1"/>
    </xf>
    <xf numFmtId="180" fontId="13" fillId="0" borderId="32" xfId="0" applyNumberFormat="1" applyFont="1" applyFill="1" applyBorder="1" applyAlignment="1">
      <alignment horizontal="right" vertical="center" shrinkToFit="1"/>
    </xf>
    <xf numFmtId="0" fontId="17" fillId="0" borderId="0" xfId="61" applyFont="1" applyFill="1" applyAlignment="1">
      <alignment horizontal="right" vertical="center"/>
      <protection/>
    </xf>
    <xf numFmtId="0" fontId="16" fillId="0" borderId="0" xfId="0" applyFont="1" applyFill="1" applyAlignment="1">
      <alignment horizontal="left" vertical="center"/>
    </xf>
    <xf numFmtId="0" fontId="0" fillId="0" borderId="2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32" xfId="0" applyFont="1" applyBorder="1" applyAlignment="1">
      <alignment vertical="center"/>
    </xf>
    <xf numFmtId="0" fontId="6" fillId="0" borderId="32" xfId="0" applyFont="1" applyBorder="1" applyAlignment="1">
      <alignment horizontal="center" vertical="center"/>
    </xf>
    <xf numFmtId="0" fontId="6" fillId="0" borderId="96"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0" xfId="0" applyFont="1" applyAlignment="1">
      <alignment horizontal="right" vertical="center"/>
    </xf>
    <xf numFmtId="0" fontId="13" fillId="0" borderId="0" xfId="0" applyFont="1" applyAlignment="1">
      <alignment vertical="center"/>
    </xf>
    <xf numFmtId="0" fontId="13" fillId="0" borderId="0" xfId="0" applyFont="1" applyBorder="1" applyAlignment="1">
      <alignment vertical="center"/>
    </xf>
    <xf numFmtId="49" fontId="6" fillId="0" borderId="97"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2" xfId="0" applyNumberFormat="1" applyFont="1" applyBorder="1" applyAlignment="1" quotePrefix="1">
      <alignment horizontal="center" vertical="center"/>
    </xf>
    <xf numFmtId="49" fontId="6" fillId="0" borderId="98" xfId="0" applyNumberFormat="1" applyFont="1" applyBorder="1" applyAlignment="1" quotePrefix="1">
      <alignment horizontal="center" vertical="center"/>
    </xf>
    <xf numFmtId="49" fontId="6" fillId="0" borderId="93" xfId="0" applyNumberFormat="1" applyFont="1" applyBorder="1" applyAlignment="1" quotePrefix="1">
      <alignment horizontal="center" vertical="center"/>
    </xf>
    <xf numFmtId="49" fontId="6" fillId="0" borderId="40"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98" xfId="0" applyNumberFormat="1" applyFont="1" applyBorder="1" applyAlignment="1">
      <alignment horizontal="center" vertical="center"/>
    </xf>
    <xf numFmtId="206" fontId="6" fillId="0" borderId="0" xfId="0" applyNumberFormat="1" applyFont="1" applyBorder="1" applyAlignment="1">
      <alignment horizontal="right" vertical="center"/>
    </xf>
    <xf numFmtId="0" fontId="6" fillId="0" borderId="0" xfId="0" applyFont="1" applyAlignment="1">
      <alignment horizontal="left" vertical="center" wrapText="1"/>
    </xf>
    <xf numFmtId="0" fontId="6" fillId="0" borderId="0" xfId="0" applyFont="1" applyBorder="1" applyAlignment="1">
      <alignment horizontal="right" vertical="center"/>
    </xf>
    <xf numFmtId="0" fontId="6" fillId="0" borderId="0" xfId="0" applyFont="1" applyAlignment="1">
      <alignment horizontal="right" vertical="center"/>
    </xf>
    <xf numFmtId="38" fontId="6" fillId="0" borderId="32" xfId="49" applyFont="1" applyBorder="1" applyAlignment="1">
      <alignment horizontal="right" vertical="center" wrapText="1"/>
    </xf>
    <xf numFmtId="38" fontId="6" fillId="0" borderId="32" xfId="49" applyFont="1" applyBorder="1" applyAlignment="1">
      <alignment horizontal="right" vertical="center"/>
    </xf>
    <xf numFmtId="0" fontId="13" fillId="0" borderId="32" xfId="0" applyFont="1" applyBorder="1" applyAlignment="1">
      <alignment vertical="center" wrapText="1" shrinkToFit="1"/>
    </xf>
    <xf numFmtId="49" fontId="6" fillId="0" borderId="97" xfId="0" applyNumberFormat="1" applyFont="1" applyBorder="1" applyAlignment="1">
      <alignment horizontal="center" vertical="center" shrinkToFit="1"/>
    </xf>
    <xf numFmtId="0" fontId="26" fillId="0" borderId="0" xfId="0" applyFont="1" applyAlignment="1">
      <alignment vertical="center"/>
    </xf>
    <xf numFmtId="0" fontId="3" fillId="0" borderId="0" xfId="0" applyFont="1" applyAlignment="1">
      <alignment horizontal="center" vertical="center"/>
    </xf>
    <xf numFmtId="49" fontId="6" fillId="0" borderId="37" xfId="0" applyNumberFormat="1" applyFont="1" applyBorder="1" applyAlignment="1">
      <alignment horizontal="left" vertical="distributed"/>
    </xf>
    <xf numFmtId="49" fontId="6" fillId="0" borderId="37" xfId="0" applyNumberFormat="1" applyFont="1" applyBorder="1" applyAlignment="1">
      <alignment vertical="distributed"/>
    </xf>
    <xf numFmtId="0" fontId="0" fillId="0" borderId="37" xfId="0" applyBorder="1" applyAlignment="1">
      <alignment vertical="center"/>
    </xf>
    <xf numFmtId="49" fontId="6" fillId="0" borderId="1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xf>
    <xf numFmtId="49" fontId="6" fillId="0" borderId="86"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36"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xf>
    <xf numFmtId="49" fontId="19" fillId="0" borderId="37" xfId="0" applyNumberFormat="1" applyFont="1" applyFill="1" applyBorder="1" applyAlignment="1">
      <alignment horizontal="center" vertical="center"/>
    </xf>
    <xf numFmtId="49" fontId="6" fillId="0" borderId="0" xfId="0" applyNumberFormat="1" applyFont="1" applyAlignment="1">
      <alignment horizontal="left" vertical="center"/>
    </xf>
    <xf numFmtId="0" fontId="0" fillId="0" borderId="0" xfId="0" applyAlignment="1">
      <alignment vertical="center"/>
    </xf>
    <xf numFmtId="49" fontId="17" fillId="0" borderId="0" xfId="0" applyNumberFormat="1" applyFont="1" applyBorder="1" applyAlignment="1">
      <alignment horizontal="left" vertical="center" wrapText="1"/>
    </xf>
    <xf numFmtId="49" fontId="18" fillId="0" borderId="0"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0" xfId="0" applyNumberFormat="1" applyFont="1" applyFill="1" applyBorder="1" applyAlignment="1">
      <alignment horizontal="right" vertical="center"/>
    </xf>
    <xf numFmtId="49" fontId="6" fillId="0" borderId="101" xfId="0" applyNumberFormat="1" applyFont="1" applyFill="1" applyBorder="1" applyAlignment="1">
      <alignment horizontal="center" vertical="center"/>
    </xf>
    <xf numFmtId="49" fontId="6" fillId="0" borderId="102"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6" fillId="0" borderId="85" xfId="0" applyNumberFormat="1" applyFont="1" applyFill="1" applyBorder="1" applyAlignment="1">
      <alignment horizontal="center" vertical="center"/>
    </xf>
    <xf numFmtId="49" fontId="6" fillId="0" borderId="61" xfId="0" applyNumberFormat="1" applyFont="1" applyFill="1" applyBorder="1" applyAlignment="1">
      <alignment horizontal="center" vertical="top" textRotation="255" wrapText="1"/>
    </xf>
    <xf numFmtId="0" fontId="0" fillId="0" borderId="52" xfId="0" applyFill="1" applyBorder="1" applyAlignment="1">
      <alignment horizontal="center" vertical="top"/>
    </xf>
    <xf numFmtId="0" fontId="0" fillId="0" borderId="59" xfId="0" applyFill="1" applyBorder="1" applyAlignment="1">
      <alignment horizontal="center" vertical="top"/>
    </xf>
    <xf numFmtId="49" fontId="6"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6" xfId="0" applyNumberFormat="1" applyFont="1" applyBorder="1" applyAlignment="1">
      <alignment horizontal="left" vertical="center" wrapText="1"/>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36" xfId="0" applyNumberFormat="1" applyFont="1" applyBorder="1" applyAlignment="1">
      <alignment vertical="center" wrapText="1"/>
    </xf>
    <xf numFmtId="49" fontId="13" fillId="0" borderId="14" xfId="0" applyNumberFormat="1" applyFont="1" applyBorder="1" applyAlignment="1">
      <alignment vertical="center" wrapText="1"/>
    </xf>
    <xf numFmtId="49" fontId="13" fillId="0" borderId="19" xfId="0" applyNumberFormat="1" applyFont="1" applyBorder="1" applyAlignment="1">
      <alignment vertical="center" wrapText="1"/>
    </xf>
    <xf numFmtId="49" fontId="13" fillId="0" borderId="41" xfId="0" applyNumberFormat="1" applyFont="1" applyBorder="1" applyAlignment="1">
      <alignment horizontal="left" vertical="center" wrapText="1"/>
    </xf>
    <xf numFmtId="49" fontId="13" fillId="0" borderId="37" xfId="0" applyNumberFormat="1" applyFont="1" applyBorder="1" applyAlignment="1">
      <alignment horizontal="left" vertical="center" wrapText="1"/>
    </xf>
    <xf numFmtId="49" fontId="13" fillId="0" borderId="42" xfId="0" applyNumberFormat="1" applyFont="1" applyBorder="1" applyAlignment="1">
      <alignment horizontal="left" vertical="center" wrapText="1"/>
    </xf>
    <xf numFmtId="49" fontId="13" fillId="0" borderId="30"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36" xfId="0" applyNumberFormat="1" applyFont="1" applyBorder="1" applyAlignment="1">
      <alignment horizontal="left" vertical="center" wrapText="1"/>
    </xf>
    <xf numFmtId="49" fontId="8" fillId="0" borderId="37" xfId="0" applyNumberFormat="1" applyFont="1" applyBorder="1" applyAlignment="1">
      <alignment horizontal="center" vertical="center" wrapText="1"/>
    </xf>
    <xf numFmtId="49" fontId="8" fillId="0" borderId="37"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13" fillId="0" borderId="30" xfId="0" applyNumberFormat="1" applyFont="1" applyBorder="1" applyAlignment="1">
      <alignment horizontal="left" wrapText="1"/>
    </xf>
    <xf numFmtId="49" fontId="13" fillId="0" borderId="0" xfId="0" applyNumberFormat="1" applyFont="1" applyBorder="1" applyAlignment="1">
      <alignment horizontal="left" wrapText="1"/>
    </xf>
    <xf numFmtId="49" fontId="13" fillId="0" borderId="36" xfId="0" applyNumberFormat="1" applyFont="1" applyBorder="1" applyAlignment="1">
      <alignment horizontal="left" wrapText="1"/>
    </xf>
    <xf numFmtId="49" fontId="6" fillId="0" borderId="14" xfId="0" applyNumberFormat="1" applyFont="1" applyFill="1" applyBorder="1" applyAlignment="1">
      <alignment horizontal="right" vertical="center" wrapText="1"/>
    </xf>
    <xf numFmtId="49" fontId="6" fillId="0" borderId="0" xfId="0" applyNumberFormat="1" applyFont="1" applyFill="1" applyBorder="1" applyAlignment="1">
      <alignment horizontal="left" vertical="center" wrapText="1"/>
    </xf>
    <xf numFmtId="49" fontId="6" fillId="0" borderId="32" xfId="0" applyNumberFormat="1" applyFont="1" applyFill="1" applyBorder="1" applyAlignment="1">
      <alignment horizontal="center" vertical="center" wrapText="1"/>
    </xf>
    <xf numFmtId="49" fontId="6" fillId="0" borderId="16"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18" fillId="0" borderId="30" xfId="0" applyNumberFormat="1" applyFont="1" applyBorder="1" applyAlignment="1">
      <alignment horizontal="center" vertical="distributed"/>
    </xf>
    <xf numFmtId="49" fontId="18" fillId="0" borderId="0" xfId="0" applyNumberFormat="1" applyFont="1" applyBorder="1" applyAlignment="1">
      <alignment horizontal="center" vertical="distributed"/>
    </xf>
    <xf numFmtId="0" fontId="0" fillId="0" borderId="36" xfId="0" applyBorder="1" applyAlignment="1">
      <alignment vertical="distributed"/>
    </xf>
    <xf numFmtId="49" fontId="17" fillId="0" borderId="37" xfId="0" applyNumberFormat="1" applyFont="1" applyFill="1" applyBorder="1" applyAlignment="1">
      <alignment horizontal="right" vertical="center" wrapText="1"/>
    </xf>
    <xf numFmtId="49" fontId="17" fillId="0" borderId="42" xfId="0" applyNumberFormat="1" applyFont="1" applyFill="1" applyBorder="1" applyAlignment="1">
      <alignment horizontal="right" vertical="center" wrapText="1"/>
    </xf>
    <xf numFmtId="49" fontId="18" fillId="0" borderId="41" xfId="0" applyNumberFormat="1" applyFont="1" applyFill="1" applyBorder="1" applyAlignment="1">
      <alignment horizontal="left" vertical="center" wrapText="1"/>
    </xf>
    <xf numFmtId="49" fontId="18" fillId="0" borderId="37" xfId="0" applyNumberFormat="1" applyFont="1" applyFill="1" applyBorder="1" applyAlignment="1">
      <alignment horizontal="left" vertical="center" wrapText="1"/>
    </xf>
    <xf numFmtId="49" fontId="18" fillId="0" borderId="42" xfId="0" applyNumberFormat="1" applyFont="1" applyFill="1" applyBorder="1" applyAlignment="1">
      <alignment horizontal="left" vertical="center" wrapText="1"/>
    </xf>
    <xf numFmtId="49" fontId="17" fillId="0" borderId="0" xfId="0" applyNumberFormat="1" applyFont="1" applyBorder="1" applyAlignment="1">
      <alignment horizontal="left" vertical="distributed"/>
    </xf>
    <xf numFmtId="49" fontId="18" fillId="0" borderId="30" xfId="0" applyNumberFormat="1" applyFont="1" applyFill="1" applyBorder="1" applyAlignment="1">
      <alignment horizontal="center" vertical="distributed" wrapText="1"/>
    </xf>
    <xf numFmtId="49" fontId="18" fillId="0" borderId="0" xfId="0" applyNumberFormat="1" applyFont="1" applyFill="1" applyBorder="1" applyAlignment="1">
      <alignment horizontal="center" vertical="distributed" wrapText="1"/>
    </xf>
    <xf numFmtId="49" fontId="18" fillId="0" borderId="51" xfId="0" applyNumberFormat="1" applyFont="1" applyFill="1" applyBorder="1" applyAlignment="1">
      <alignment horizontal="left" vertical="center" wrapText="1"/>
    </xf>
    <xf numFmtId="49" fontId="18" fillId="0" borderId="14" xfId="0" applyNumberFormat="1"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49" fontId="17" fillId="0" borderId="0" xfId="0" applyNumberFormat="1" applyFont="1" applyBorder="1" applyAlignment="1">
      <alignment horizontal="left" vertical="distributed" wrapText="1"/>
    </xf>
    <xf numFmtId="49" fontId="17" fillId="0" borderId="0" xfId="0" applyNumberFormat="1" applyFont="1" applyFill="1" applyBorder="1" applyAlignment="1">
      <alignment horizontal="left" vertical="distributed" wrapText="1"/>
    </xf>
    <xf numFmtId="49" fontId="6" fillId="0" borderId="51" xfId="0" applyNumberFormat="1" applyFont="1" applyBorder="1" applyAlignment="1">
      <alignment horizontal="left" vertical="distributed"/>
    </xf>
    <xf numFmtId="49" fontId="6" fillId="0" borderId="14" xfId="0" applyNumberFormat="1" applyFont="1" applyBorder="1" applyAlignment="1">
      <alignment horizontal="left" vertical="distributed"/>
    </xf>
    <xf numFmtId="49" fontId="6" fillId="0" borderId="19" xfId="0" applyNumberFormat="1" applyFont="1" applyBorder="1" applyAlignment="1">
      <alignment horizontal="left" vertical="distributed"/>
    </xf>
    <xf numFmtId="49" fontId="18" fillId="0" borderId="36" xfId="0" applyNumberFormat="1" applyFont="1" applyBorder="1" applyAlignment="1">
      <alignment horizontal="center" vertical="distributed"/>
    </xf>
    <xf numFmtId="0" fontId="6" fillId="0" borderId="0" xfId="0" applyFont="1" applyFill="1" applyAlignment="1">
      <alignment horizontal="distributed" vertical="center"/>
    </xf>
    <xf numFmtId="0" fontId="6"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14" fontId="2" fillId="0" borderId="20" xfId="61" applyNumberFormat="1" applyFont="1" applyFill="1" applyBorder="1" applyAlignment="1">
      <alignment horizontal="center" vertical="center"/>
      <protection/>
    </xf>
    <xf numFmtId="0" fontId="0" fillId="0" borderId="26" xfId="0" applyFont="1" applyFill="1" applyBorder="1" applyAlignment="1">
      <alignment horizontal="center" vertical="center"/>
    </xf>
    <xf numFmtId="0" fontId="2" fillId="0" borderId="103" xfId="61" applyFont="1" applyFill="1" applyBorder="1" applyAlignment="1">
      <alignment horizontal="center" vertical="center"/>
      <protection/>
    </xf>
    <xf numFmtId="0" fontId="2" fillId="0" borderId="104" xfId="61" applyFont="1" applyFill="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06" xfId="61" applyFont="1" applyFill="1" applyBorder="1" applyAlignment="1">
      <alignment horizontal="center" vertical="center"/>
      <protection/>
    </xf>
    <xf numFmtId="38" fontId="2" fillId="0" borderId="103" xfId="49" applyFont="1" applyFill="1" applyBorder="1" applyAlignment="1">
      <alignment horizontal="center" vertical="center"/>
    </xf>
    <xf numFmtId="38" fontId="2" fillId="0" borderId="104" xfId="49" applyFont="1" applyFill="1" applyBorder="1" applyAlignment="1">
      <alignment horizontal="center" vertical="center"/>
    </xf>
    <xf numFmtId="0" fontId="2" fillId="0" borderId="24" xfId="61" applyFont="1" applyFill="1" applyBorder="1" applyAlignment="1">
      <alignment horizontal="center" vertical="center"/>
      <protection/>
    </xf>
    <xf numFmtId="0" fontId="2" fillId="0" borderId="60"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93"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0" fillId="0" borderId="104" xfId="0" applyFont="1" applyFill="1" applyBorder="1" applyAlignment="1">
      <alignment horizontal="center" vertical="center"/>
    </xf>
    <xf numFmtId="0" fontId="2" fillId="0" borderId="25" xfId="61" applyFont="1" applyFill="1" applyBorder="1" applyAlignment="1">
      <alignment horizontal="center" vertical="center"/>
      <protection/>
    </xf>
    <xf numFmtId="0" fontId="2" fillId="0" borderId="20" xfId="6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107" xfId="61" applyFont="1" applyFill="1" applyBorder="1" applyAlignment="1">
      <alignment horizontal="center" vertical="center"/>
      <protection/>
    </xf>
    <xf numFmtId="0" fontId="2" fillId="0" borderId="108" xfId="61" applyFont="1" applyFill="1" applyBorder="1" applyAlignment="1">
      <alignment horizontal="center" vertical="center"/>
      <protection/>
    </xf>
    <xf numFmtId="190" fontId="2" fillId="0" borderId="20" xfId="49" applyNumberFormat="1" applyFont="1" applyFill="1" applyBorder="1" applyAlignment="1">
      <alignment horizontal="center" vertical="center"/>
    </xf>
    <xf numFmtId="190" fontId="2" fillId="0" borderId="26" xfId="49" applyNumberFormat="1" applyFont="1" applyFill="1" applyBorder="1" applyAlignment="1">
      <alignment horizontal="center" vertical="center"/>
    </xf>
    <xf numFmtId="0" fontId="2" fillId="0" borderId="82"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26" xfId="61" applyFont="1" applyFill="1" applyBorder="1" applyAlignment="1">
      <alignment horizontal="center" vertical="center" wrapText="1"/>
      <protection/>
    </xf>
    <xf numFmtId="188" fontId="2" fillId="0" borderId="73" xfId="61" applyNumberFormat="1" applyFont="1" applyFill="1" applyBorder="1" applyAlignment="1">
      <alignment horizontal="center" vertical="center" wrapText="1"/>
      <protection/>
    </xf>
    <xf numFmtId="188" fontId="2" fillId="0" borderId="76" xfId="61" applyNumberFormat="1" applyFont="1" applyFill="1" applyBorder="1" applyAlignment="1">
      <alignment horizontal="center" vertical="center"/>
      <protection/>
    </xf>
    <xf numFmtId="0" fontId="2" fillId="0" borderId="73" xfId="61" applyFont="1" applyFill="1" applyBorder="1" applyAlignment="1">
      <alignment horizontal="center" vertical="center"/>
      <protection/>
    </xf>
    <xf numFmtId="0" fontId="2" fillId="0" borderId="76" xfId="61" applyFont="1" applyFill="1" applyBorder="1" applyAlignment="1">
      <alignment horizontal="center" vertical="center"/>
      <protection/>
    </xf>
    <xf numFmtId="187" fontId="2" fillId="0" borderId="20" xfId="49" applyNumberFormat="1" applyFont="1" applyFill="1" applyBorder="1" applyAlignment="1">
      <alignment horizontal="center" vertical="center"/>
    </xf>
    <xf numFmtId="187" fontId="2" fillId="0" borderId="26" xfId="49" applyNumberFormat="1" applyFont="1" applyFill="1" applyBorder="1" applyAlignment="1">
      <alignment horizontal="center" vertical="center"/>
    </xf>
    <xf numFmtId="0" fontId="2" fillId="0" borderId="32" xfId="61" applyFont="1" applyFill="1" applyBorder="1" applyAlignment="1">
      <alignment horizontal="center" vertical="center"/>
      <protection/>
    </xf>
    <xf numFmtId="0" fontId="3" fillId="0" borderId="0" xfId="61" applyFont="1" applyFill="1" applyAlignment="1">
      <alignment horizontal="center" vertical="center"/>
      <protection/>
    </xf>
    <xf numFmtId="0" fontId="2" fillId="0" borderId="75" xfId="61" applyFont="1" applyFill="1" applyBorder="1" applyAlignment="1">
      <alignment horizontal="center" vertical="center"/>
      <protection/>
    </xf>
    <xf numFmtId="0" fontId="2" fillId="0" borderId="78" xfId="61" applyFont="1" applyFill="1" applyBorder="1" applyAlignment="1">
      <alignment horizontal="center" vertical="center"/>
      <protection/>
    </xf>
    <xf numFmtId="0" fontId="2" fillId="0" borderId="73" xfId="61" applyFont="1" applyFill="1" applyBorder="1" applyAlignment="1">
      <alignment horizontal="center" vertical="center" wrapText="1"/>
      <protection/>
    </xf>
    <xf numFmtId="0" fontId="2" fillId="0" borderId="82"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4" xfId="61" applyFont="1" applyFill="1" applyBorder="1" applyAlignment="1">
      <alignment horizontal="left" vertical="center"/>
      <protection/>
    </xf>
    <xf numFmtId="0" fontId="2" fillId="0" borderId="60" xfId="61" applyFont="1" applyFill="1" applyBorder="1" applyAlignment="1">
      <alignment horizontal="left" vertical="center"/>
      <protection/>
    </xf>
    <xf numFmtId="188" fontId="2" fillId="0" borderId="109" xfId="49" applyNumberFormat="1" applyFont="1" applyFill="1" applyBorder="1" applyAlignment="1">
      <alignment horizontal="center" vertical="center"/>
    </xf>
    <xf numFmtId="188" fontId="2" fillId="0" borderId="110" xfId="49" applyNumberFormat="1" applyFont="1" applyFill="1" applyBorder="1" applyAlignment="1">
      <alignment horizontal="center" vertical="center"/>
    </xf>
    <xf numFmtId="0" fontId="2" fillId="0" borderId="109" xfId="61" applyFont="1" applyFill="1" applyBorder="1" applyAlignment="1">
      <alignment horizontal="center" vertical="center"/>
      <protection/>
    </xf>
    <xf numFmtId="0" fontId="2" fillId="0" borderId="110" xfId="61" applyFont="1" applyFill="1" applyBorder="1" applyAlignment="1">
      <alignment horizontal="center" vertical="center"/>
      <protection/>
    </xf>
    <xf numFmtId="0" fontId="2" fillId="0" borderId="111" xfId="61" applyFont="1" applyFill="1" applyBorder="1" applyAlignment="1">
      <alignment horizontal="center" vertical="center"/>
      <protection/>
    </xf>
    <xf numFmtId="0" fontId="2" fillId="0" borderId="112" xfId="61" applyFont="1" applyFill="1" applyBorder="1" applyAlignment="1">
      <alignment horizontal="center" vertical="center"/>
      <protection/>
    </xf>
    <xf numFmtId="14" fontId="2" fillId="0" borderId="26" xfId="61" applyNumberFormat="1" applyFont="1" applyFill="1" applyBorder="1" applyAlignment="1">
      <alignment horizontal="center" vertical="center"/>
      <protection/>
    </xf>
    <xf numFmtId="188" fontId="2" fillId="0" borderId="20" xfId="49" applyNumberFormat="1" applyFont="1" applyFill="1" applyBorder="1" applyAlignment="1">
      <alignment horizontal="center" vertical="center"/>
    </xf>
    <xf numFmtId="188" fontId="2" fillId="0" borderId="26" xfId="49" applyNumberFormat="1" applyFont="1" applyFill="1" applyBorder="1" applyAlignment="1">
      <alignment horizontal="center" vertical="center"/>
    </xf>
    <xf numFmtId="0" fontId="2" fillId="0" borderId="16"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0" fontId="16" fillId="0" borderId="37" xfId="0" applyFont="1" applyBorder="1" applyAlignment="1">
      <alignment horizontal="left" vertical="center" shrinkToFit="1"/>
    </xf>
    <xf numFmtId="49" fontId="6" fillId="0" borderId="0" xfId="0" applyNumberFormat="1" applyFont="1" applyAlignment="1">
      <alignment horizontal="left" vertical="center" wrapText="1"/>
    </xf>
    <xf numFmtId="49" fontId="20" fillId="0" borderId="57"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9" fontId="6" fillId="0" borderId="5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87" xfId="0" applyNumberFormat="1" applyFont="1" applyFill="1" applyBorder="1" applyAlignment="1">
      <alignment horizontal="left" vertical="center" wrapText="1"/>
    </xf>
    <xf numFmtId="49" fontId="6" fillId="0" borderId="50" xfId="0" applyNumberFormat="1" applyFont="1" applyFill="1" applyBorder="1" applyAlignment="1">
      <alignment horizontal="left" vertical="center" wrapText="1"/>
    </xf>
    <xf numFmtId="49" fontId="6" fillId="0" borderId="113" xfId="0" applyNumberFormat="1" applyFont="1" applyFill="1" applyBorder="1" applyAlignment="1">
      <alignment horizontal="left" vertical="center" wrapText="1"/>
    </xf>
    <xf numFmtId="49" fontId="6" fillId="0" borderId="114"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wrapText="1"/>
    </xf>
    <xf numFmtId="49" fontId="6" fillId="0" borderId="0" xfId="0" applyNumberFormat="1" applyFont="1" applyBorder="1" applyAlignment="1">
      <alignment horizontal="left" vertical="distributed"/>
    </xf>
    <xf numFmtId="49" fontId="6" fillId="0" borderId="0" xfId="0" applyNumberFormat="1" applyFont="1" applyBorder="1" applyAlignment="1">
      <alignment vertical="distributed"/>
    </xf>
    <xf numFmtId="49" fontId="16" fillId="0" borderId="0" xfId="0" applyNumberFormat="1" applyFont="1" applyBorder="1" applyAlignment="1">
      <alignment horizontal="left" vertical="center"/>
    </xf>
    <xf numFmtId="49" fontId="18" fillId="0" borderId="99" xfId="0" applyNumberFormat="1" applyFont="1" applyBorder="1" applyAlignment="1">
      <alignment horizontal="center" vertical="center"/>
    </xf>
    <xf numFmtId="49" fontId="18" fillId="0" borderId="115" xfId="0" applyNumberFormat="1" applyFont="1" applyBorder="1" applyAlignment="1">
      <alignment horizontal="center" vertical="center"/>
    </xf>
    <xf numFmtId="49" fontId="18" fillId="0" borderId="116" xfId="0" applyNumberFormat="1" applyFont="1" applyBorder="1" applyAlignment="1">
      <alignment horizontal="center" vertical="center"/>
    </xf>
    <xf numFmtId="49" fontId="13" fillId="0" borderId="61" xfId="0" applyNumberFormat="1" applyFont="1" applyFill="1" applyBorder="1" applyAlignment="1">
      <alignment horizontal="center" vertical="center" wrapText="1"/>
    </xf>
    <xf numFmtId="49" fontId="13" fillId="0" borderId="52" xfId="0" applyNumberFormat="1" applyFont="1" applyFill="1" applyBorder="1" applyAlignment="1">
      <alignment horizontal="center" vertical="center" wrapText="1"/>
    </xf>
    <xf numFmtId="49" fontId="13" fillId="0" borderId="59" xfId="0" applyNumberFormat="1" applyFont="1" applyFill="1" applyBorder="1" applyAlignment="1">
      <alignment horizontal="center" vertical="center" wrapText="1"/>
    </xf>
    <xf numFmtId="49" fontId="6" fillId="0" borderId="117" xfId="0" applyNumberFormat="1" applyFont="1" applyFill="1" applyBorder="1" applyAlignment="1">
      <alignment horizontal="left" vertical="center" wrapText="1"/>
    </xf>
    <xf numFmtId="49" fontId="16" fillId="0" borderId="0"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0" borderId="49" xfId="0" applyNumberFormat="1" applyFont="1" applyBorder="1" applyAlignment="1">
      <alignment horizontal="left" vertical="center" wrapText="1"/>
    </xf>
    <xf numFmtId="0" fontId="13" fillId="0" borderId="0" xfId="0" applyFont="1" applyBorder="1" applyAlignment="1">
      <alignment horizontal="left" vertical="center" wrapText="1"/>
    </xf>
    <xf numFmtId="49" fontId="6" fillId="0" borderId="118" xfId="0" applyNumberFormat="1" applyFont="1" applyFill="1" applyBorder="1" applyAlignment="1">
      <alignment horizontal="center" vertical="center" wrapText="1"/>
    </xf>
    <xf numFmtId="0" fontId="6" fillId="0" borderId="30" xfId="0" applyFont="1" applyBorder="1" applyAlignment="1">
      <alignment horizontal="left" vertical="center" wrapText="1"/>
    </xf>
    <xf numFmtId="0" fontId="6" fillId="0" borderId="0" xfId="0" applyFont="1" applyBorder="1" applyAlignment="1">
      <alignment horizontal="left" vertical="center" wrapText="1"/>
    </xf>
    <xf numFmtId="49" fontId="16" fillId="0" borderId="16"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49" fontId="16" fillId="0" borderId="117" xfId="0" applyNumberFormat="1" applyFont="1" applyFill="1" applyBorder="1" applyAlignment="1">
      <alignment horizontal="left" vertical="center" wrapText="1"/>
    </xf>
    <xf numFmtId="49" fontId="6" fillId="0" borderId="14" xfId="0" applyNumberFormat="1" applyFont="1" applyBorder="1" applyAlignment="1">
      <alignment horizontal="right" vertical="center"/>
    </xf>
    <xf numFmtId="49" fontId="16" fillId="0" borderId="119" xfId="0" applyNumberFormat="1" applyFont="1" applyFill="1" applyBorder="1" applyAlignment="1">
      <alignment horizontal="left" vertical="center" wrapText="1"/>
    </xf>
    <xf numFmtId="49" fontId="16" fillId="0" borderId="17" xfId="0" applyNumberFormat="1" applyFont="1" applyFill="1" applyBorder="1" applyAlignment="1">
      <alignment horizontal="left" vertical="center" wrapText="1"/>
    </xf>
    <xf numFmtId="49" fontId="16" fillId="0" borderId="120" xfId="0" applyNumberFormat="1" applyFont="1" applyFill="1" applyBorder="1" applyAlignment="1">
      <alignment horizontal="left" vertical="center" wrapText="1"/>
    </xf>
    <xf numFmtId="49" fontId="16" fillId="0" borderId="92" xfId="0" applyNumberFormat="1" applyFont="1" applyFill="1" applyBorder="1" applyAlignment="1">
      <alignment horizontal="left" vertical="center" wrapText="1"/>
    </xf>
    <xf numFmtId="49" fontId="16" fillId="0" borderId="43" xfId="0" applyNumberFormat="1" applyFont="1" applyFill="1" applyBorder="1" applyAlignment="1">
      <alignment horizontal="left" vertical="center" wrapText="1"/>
    </xf>
    <xf numFmtId="49" fontId="16" fillId="0" borderId="49" xfId="0" applyNumberFormat="1" applyFont="1" applyFill="1" applyBorder="1" applyAlignment="1">
      <alignment horizontal="left" vertical="center" wrapText="1"/>
    </xf>
    <xf numFmtId="49" fontId="16" fillId="0" borderId="0" xfId="0" applyNumberFormat="1" applyFont="1" applyBorder="1" applyAlignment="1">
      <alignment horizontal="left" vertical="distributed"/>
    </xf>
    <xf numFmtId="49" fontId="16" fillId="0" borderId="3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88" xfId="0" applyNumberFormat="1" applyFont="1" applyFill="1" applyBorder="1" applyAlignment="1">
      <alignment horizontal="left" vertical="center" wrapText="1"/>
    </xf>
    <xf numFmtId="49" fontId="16" fillId="0" borderId="41" xfId="0" applyNumberFormat="1" applyFont="1" applyBorder="1" applyAlignment="1">
      <alignment horizontal="left" vertical="center"/>
    </xf>
    <xf numFmtId="49" fontId="16" fillId="0" borderId="37" xfId="0" applyNumberFormat="1" applyFont="1" applyBorder="1" applyAlignment="1">
      <alignment horizontal="left" vertical="center"/>
    </xf>
    <xf numFmtId="49" fontId="6" fillId="0" borderId="74" xfId="0" applyNumberFormat="1" applyFont="1" applyBorder="1" applyAlignment="1">
      <alignment horizontal="left" vertical="center"/>
    </xf>
    <xf numFmtId="49" fontId="19" fillId="0" borderId="10" xfId="0" applyNumberFormat="1" applyFont="1" applyFill="1" applyBorder="1" applyAlignment="1">
      <alignment vertical="center"/>
    </xf>
    <xf numFmtId="49" fontId="19" fillId="0" borderId="11" xfId="0" applyNumberFormat="1" applyFont="1" applyFill="1" applyBorder="1" applyAlignment="1">
      <alignment vertical="center"/>
    </xf>
    <xf numFmtId="49" fontId="6" fillId="0" borderId="0" xfId="0" applyNumberFormat="1" applyFont="1" applyBorder="1" applyAlignment="1">
      <alignment horizontal="right" vertical="center"/>
    </xf>
    <xf numFmtId="0" fontId="18" fillId="0" borderId="121" xfId="0" applyNumberFormat="1" applyFont="1" applyBorder="1" applyAlignment="1">
      <alignment horizontal="center" vertical="center"/>
    </xf>
    <xf numFmtId="0" fontId="18" fillId="0" borderId="122" xfId="0" applyNumberFormat="1" applyFont="1" applyBorder="1" applyAlignment="1">
      <alignment horizontal="center" vertical="center"/>
    </xf>
    <xf numFmtId="0" fontId="18" fillId="0" borderId="123" xfId="0" applyNumberFormat="1" applyFont="1" applyBorder="1" applyAlignment="1">
      <alignment horizontal="center" vertical="center"/>
    </xf>
    <xf numFmtId="0" fontId="6" fillId="0" borderId="32" xfId="0" applyFont="1" applyFill="1" applyBorder="1" applyAlignment="1">
      <alignment horizontal="center" vertical="center" textRotation="255" shrinkToFit="1"/>
    </xf>
    <xf numFmtId="49" fontId="6" fillId="0" borderId="14" xfId="0" applyNumberFormat="1" applyFont="1" applyBorder="1" applyAlignment="1">
      <alignment vertical="center"/>
    </xf>
    <xf numFmtId="0" fontId="0" fillId="0" borderId="14" xfId="0" applyBorder="1" applyAlignment="1">
      <alignment vertical="center"/>
    </xf>
    <xf numFmtId="49" fontId="6" fillId="0" borderId="61" xfId="0" applyNumberFormat="1" applyFont="1"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9" xfId="0" applyBorder="1" applyAlignment="1">
      <alignment horizontal="center" vertical="center" textRotation="255" shrinkToFit="1"/>
    </xf>
    <xf numFmtId="49" fontId="8" fillId="0" borderId="41" xfId="0" applyNumberFormat="1" applyFont="1" applyBorder="1" applyAlignment="1">
      <alignment horizontal="center" vertical="center"/>
    </xf>
    <xf numFmtId="49" fontId="18" fillId="0" borderId="3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6" fillId="0" borderId="124"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6" fillId="0" borderId="125" xfId="0" applyNumberFormat="1" applyFont="1" applyFill="1" applyBorder="1" applyAlignment="1">
      <alignment horizontal="center" vertical="center"/>
    </xf>
    <xf numFmtId="0" fontId="6" fillId="0" borderId="74" xfId="0" applyFont="1" applyBorder="1" applyAlignment="1">
      <alignment horizontal="left" vertical="center"/>
    </xf>
    <xf numFmtId="0" fontId="6" fillId="0" borderId="12" xfId="0" applyFont="1" applyBorder="1" applyAlignment="1">
      <alignment horizontal="left" vertical="center"/>
    </xf>
    <xf numFmtId="49" fontId="19" fillId="0" borderId="16" xfId="0" applyNumberFormat="1" applyFont="1" applyFill="1" applyBorder="1" applyAlignment="1">
      <alignment vertical="center"/>
    </xf>
    <xf numFmtId="49" fontId="19" fillId="0" borderId="53" xfId="0" applyNumberFormat="1" applyFont="1" applyFill="1" applyBorder="1" applyAlignment="1">
      <alignment vertical="center"/>
    </xf>
    <xf numFmtId="49" fontId="19" fillId="0" borderId="74" xfId="0" applyNumberFormat="1" applyFont="1" applyFill="1" applyBorder="1" applyAlignment="1">
      <alignment vertical="center"/>
    </xf>
    <xf numFmtId="49" fontId="19" fillId="0" borderId="12" xfId="0" applyNumberFormat="1" applyFont="1" applyFill="1" applyBorder="1" applyAlignment="1">
      <alignment vertical="center"/>
    </xf>
    <xf numFmtId="49" fontId="10" fillId="0" borderId="38"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38" xfId="0" applyNumberFormat="1" applyFont="1" applyFill="1" applyBorder="1" applyAlignment="1">
      <alignment horizontal="left" vertical="center" wrapText="1"/>
    </xf>
    <xf numFmtId="0" fontId="0" fillId="0" borderId="14" xfId="0" applyFont="1" applyBorder="1" applyAlignment="1">
      <alignment vertical="center"/>
    </xf>
    <xf numFmtId="0" fontId="0" fillId="0" borderId="126" xfId="0" applyFont="1" applyBorder="1" applyAlignment="1">
      <alignment vertical="center"/>
    </xf>
    <xf numFmtId="49" fontId="10" fillId="0" borderId="16" xfId="0" applyNumberFormat="1" applyFont="1" applyFill="1" applyBorder="1" applyAlignment="1">
      <alignment vertical="center"/>
    </xf>
    <xf numFmtId="49" fontId="10" fillId="0" borderId="10" xfId="0" applyNumberFormat="1" applyFont="1" applyFill="1" applyBorder="1" applyAlignment="1">
      <alignment vertical="center"/>
    </xf>
    <xf numFmtId="49" fontId="10" fillId="0" borderId="11" xfId="0" applyNumberFormat="1" applyFont="1" applyFill="1" applyBorder="1" applyAlignment="1">
      <alignment vertical="center"/>
    </xf>
    <xf numFmtId="49" fontId="10" fillId="0" borderId="16"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6" fillId="0" borderId="53" xfId="0" applyNumberFormat="1" applyFont="1" applyFill="1" applyBorder="1" applyAlignment="1">
      <alignment horizontal="left" vertical="center" wrapText="1"/>
    </xf>
    <xf numFmtId="49" fontId="6" fillId="0" borderId="74"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49" fontId="6" fillId="0" borderId="55" xfId="0" applyNumberFormat="1" applyFont="1" applyFill="1" applyBorder="1" applyAlignment="1">
      <alignment horizontal="left" vertical="center" wrapText="1"/>
    </xf>
    <xf numFmtId="49" fontId="10" fillId="0" borderId="14" xfId="0" applyNumberFormat="1" applyFont="1" applyFill="1" applyBorder="1" applyAlignment="1">
      <alignment horizontal="center" vertical="center"/>
    </xf>
    <xf numFmtId="49" fontId="9"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10" fillId="0" borderId="51"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6" fillId="0" borderId="10"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xf>
    <xf numFmtId="49" fontId="16" fillId="0" borderId="36" xfId="0" applyNumberFormat="1" applyFont="1" applyBorder="1" applyAlignment="1">
      <alignment horizontal="left" vertical="center" wrapText="1"/>
    </xf>
    <xf numFmtId="49" fontId="6" fillId="0" borderId="61" xfId="0" applyNumberFormat="1" applyFont="1" applyFill="1" applyBorder="1" applyAlignment="1">
      <alignment horizontal="center" vertical="center" wrapText="1"/>
    </xf>
    <xf numFmtId="49" fontId="6" fillId="0" borderId="52" xfId="0" applyNumberFormat="1" applyFont="1" applyBorder="1" applyAlignment="1">
      <alignment horizontal="center" vertical="center" textRotation="255" wrapText="1"/>
    </xf>
    <xf numFmtId="49" fontId="6" fillId="0" borderId="52" xfId="0" applyNumberFormat="1" applyFont="1" applyBorder="1" applyAlignment="1">
      <alignment horizontal="center" vertical="center" textRotation="255"/>
    </xf>
    <xf numFmtId="49" fontId="6" fillId="0" borderId="32" xfId="0" applyNumberFormat="1" applyFont="1" applyFill="1" applyBorder="1" applyAlignment="1">
      <alignment horizontal="center" vertical="center" textRotation="255" wrapText="1"/>
    </xf>
    <xf numFmtId="49" fontId="9"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14" xfId="0" applyNumberFormat="1" applyFont="1" applyFill="1" applyBorder="1" applyAlignment="1">
      <alignment horizontal="left" vertical="center"/>
    </xf>
    <xf numFmtId="49" fontId="6" fillId="0" borderId="0" xfId="0" applyNumberFormat="1" applyFont="1" applyFill="1" applyAlignment="1">
      <alignment horizontal="left" vertical="distributed" wrapText="1"/>
    </xf>
    <xf numFmtId="49" fontId="11" fillId="0" borderId="1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1" fillId="0" borderId="127" xfId="0" applyNumberFormat="1" applyFont="1" applyFill="1" applyBorder="1" applyAlignment="1">
      <alignment horizontal="center" vertical="center"/>
    </xf>
    <xf numFmtId="49" fontId="11" fillId="0" borderId="128" xfId="0" applyNumberFormat="1" applyFont="1" applyFill="1" applyBorder="1" applyAlignment="1">
      <alignment horizontal="center" vertical="center"/>
    </xf>
    <xf numFmtId="49" fontId="12" fillId="0" borderId="1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xf>
    <xf numFmtId="49" fontId="12" fillId="0" borderId="119"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49" fontId="17" fillId="0" borderId="0" xfId="0" applyNumberFormat="1" applyFont="1" applyFill="1" applyAlignment="1">
      <alignment horizontal="center" vertical="center"/>
    </xf>
    <xf numFmtId="49" fontId="12" fillId="0" borderId="129" xfId="0" applyNumberFormat="1" applyFont="1" applyFill="1" applyBorder="1" applyAlignment="1">
      <alignment horizontal="left" vertical="center" wrapText="1"/>
    </xf>
    <xf numFmtId="49" fontId="8" fillId="0" borderId="130"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9" fillId="0" borderId="131" xfId="0" applyNumberFormat="1" applyFont="1" applyFill="1" applyBorder="1" applyAlignment="1">
      <alignment horizontal="left" vertical="center" wrapText="1"/>
    </xf>
    <xf numFmtId="49" fontId="9" fillId="0" borderId="127" xfId="0" applyNumberFormat="1" applyFont="1" applyFill="1" applyBorder="1" applyAlignment="1">
      <alignment horizontal="left" vertical="center" wrapText="1"/>
    </xf>
    <xf numFmtId="49" fontId="9" fillId="0" borderId="132" xfId="0" applyNumberFormat="1" applyFont="1" applyFill="1" applyBorder="1" applyAlignment="1">
      <alignment horizontal="left" vertical="center" wrapText="1"/>
    </xf>
    <xf numFmtId="49" fontId="9" fillId="0" borderId="38"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13" fillId="0" borderId="16"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0" xfId="0" applyNumberFormat="1" applyFont="1" applyFill="1" applyAlignment="1">
      <alignment horizontal="center" vertical="center"/>
    </xf>
    <xf numFmtId="49" fontId="13" fillId="0" borderId="0" xfId="0" applyNumberFormat="1" applyFont="1" applyFill="1" applyAlignment="1">
      <alignment horizontal="distributed" vertical="center"/>
    </xf>
    <xf numFmtId="49" fontId="13" fillId="0" borderId="32"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0" fillId="0" borderId="0" xfId="0" applyFont="1" applyFill="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180" fontId="6" fillId="0" borderId="35" xfId="0" applyNumberFormat="1" applyFont="1" applyFill="1" applyBorder="1" applyAlignment="1">
      <alignment horizontal="right" vertical="center" indent="1"/>
    </xf>
    <xf numFmtId="0" fontId="0" fillId="0" borderId="35" xfId="0" applyFont="1" applyFill="1" applyBorder="1" applyAlignment="1">
      <alignment horizontal="right" vertical="center" indent="1"/>
    </xf>
    <xf numFmtId="180" fontId="6" fillId="0" borderId="16"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6" fillId="0" borderId="4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0" borderId="42" xfId="0" applyFont="1" applyFill="1" applyBorder="1" applyAlignment="1">
      <alignment vertical="center"/>
    </xf>
    <xf numFmtId="0" fontId="0" fillId="0" borderId="3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1" xfId="0" applyFont="1" applyFill="1" applyBorder="1" applyAlignment="1">
      <alignment horizontal="center" vertical="center" textRotation="255"/>
    </xf>
    <xf numFmtId="0" fontId="6" fillId="0" borderId="59" xfId="0" applyFont="1" applyFill="1" applyBorder="1" applyAlignment="1">
      <alignment horizontal="center" vertical="center" textRotation="255"/>
    </xf>
    <xf numFmtId="180" fontId="6" fillId="0" borderId="133" xfId="0" applyNumberFormat="1" applyFont="1" applyFill="1" applyBorder="1" applyAlignment="1">
      <alignment horizontal="center" vertical="center"/>
    </xf>
    <xf numFmtId="180" fontId="6" fillId="0" borderId="134" xfId="0" applyNumberFormat="1" applyFont="1" applyFill="1" applyBorder="1" applyAlignment="1">
      <alignment horizontal="center" vertical="center"/>
    </xf>
    <xf numFmtId="180" fontId="6" fillId="0" borderId="135" xfId="0" applyNumberFormat="1" applyFont="1" applyFill="1" applyBorder="1" applyAlignment="1">
      <alignment horizontal="center" vertical="center"/>
    </xf>
    <xf numFmtId="0" fontId="6" fillId="0" borderId="35" xfId="0" applyFont="1" applyFill="1" applyBorder="1" applyAlignment="1">
      <alignment horizontal="right" vertical="center"/>
    </xf>
    <xf numFmtId="0" fontId="13" fillId="0" borderId="32" xfId="0" applyFont="1" applyFill="1" applyBorder="1" applyAlignment="1">
      <alignment horizontal="center" vertical="center" shrinkToFit="1"/>
    </xf>
    <xf numFmtId="0" fontId="13" fillId="0" borderId="61"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32" xfId="0" applyFont="1" applyFill="1" applyBorder="1" applyAlignment="1">
      <alignment horizontal="center" vertical="center"/>
    </xf>
    <xf numFmtId="0" fontId="17" fillId="0" borderId="0" xfId="0" applyFont="1" applyFill="1" applyAlignment="1">
      <alignment horizontal="center" vertical="center"/>
    </xf>
    <xf numFmtId="180" fontId="13" fillId="0" borderId="16" xfId="0" applyNumberFormat="1" applyFont="1" applyFill="1" applyBorder="1" applyAlignment="1">
      <alignment horizontal="center" vertical="center"/>
    </xf>
    <xf numFmtId="180" fontId="13" fillId="0" borderId="11" xfId="0" applyNumberFormat="1" applyFont="1" applyFill="1" applyBorder="1" applyAlignment="1">
      <alignment horizontal="center" vertical="center"/>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180" fontId="13" fillId="0" borderId="51" xfId="0" applyNumberFormat="1" applyFont="1" applyFill="1" applyBorder="1" applyAlignment="1">
      <alignment horizontal="center" vertical="center" shrinkToFit="1"/>
    </xf>
    <xf numFmtId="180" fontId="13" fillId="0" borderId="19" xfId="0" applyNumberFormat="1"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180" fontId="13" fillId="0" borderId="61" xfId="0" applyNumberFormat="1" applyFont="1" applyFill="1" applyBorder="1" applyAlignment="1">
      <alignment horizontal="center" vertical="center" textRotation="255" shrinkToFit="1"/>
    </xf>
    <xf numFmtId="180" fontId="13" fillId="0" borderId="59" xfId="0" applyNumberFormat="1" applyFont="1" applyFill="1" applyBorder="1" applyAlignment="1">
      <alignment horizontal="center" vertical="center" textRotation="255" shrinkToFit="1"/>
    </xf>
    <xf numFmtId="180" fontId="13" fillId="0" borderId="16" xfId="0" applyNumberFormat="1" applyFont="1" applyFill="1" applyBorder="1" applyAlignment="1">
      <alignment horizontal="center" vertical="center" shrinkToFit="1"/>
    </xf>
    <xf numFmtId="180" fontId="13" fillId="0" borderId="11" xfId="0" applyNumberFormat="1" applyFont="1" applyFill="1" applyBorder="1" applyAlignment="1">
      <alignment horizontal="center" vertical="center" shrinkToFit="1"/>
    </xf>
    <xf numFmtId="0" fontId="13" fillId="0" borderId="1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32" xfId="0" applyFont="1" applyFill="1" applyBorder="1" applyAlignment="1">
      <alignment horizontal="center" vertical="center"/>
    </xf>
    <xf numFmtId="184" fontId="6" fillId="0" borderId="11" xfId="0" applyNumberFormat="1" applyFont="1" applyFill="1" applyBorder="1" applyAlignment="1">
      <alignment vertical="center"/>
    </xf>
    <xf numFmtId="184" fontId="6" fillId="0" borderId="32" xfId="0" applyNumberFormat="1" applyFont="1" applyFill="1" applyBorder="1" applyAlignment="1">
      <alignment vertical="center"/>
    </xf>
    <xf numFmtId="0" fontId="6" fillId="0" borderId="59" xfId="0" applyFont="1" applyFill="1" applyBorder="1" applyAlignment="1">
      <alignment horizontal="center" vertical="center" shrinkToFit="1"/>
    </xf>
    <xf numFmtId="0" fontId="6" fillId="0" borderId="51"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0" xfId="0" applyFont="1" applyFill="1" applyAlignment="1">
      <alignment horizontal="center" vertical="center" wrapText="1"/>
    </xf>
    <xf numFmtId="31" fontId="6" fillId="0" borderId="0" xfId="0" applyNumberFormat="1" applyFont="1" applyFill="1" applyAlignment="1">
      <alignment horizontal="left" vertical="center"/>
    </xf>
    <xf numFmtId="0" fontId="6" fillId="0" borderId="0" xfId="0" applyFont="1" applyFill="1" applyBorder="1" applyAlignment="1" quotePrefix="1">
      <alignment horizontal="distributed" vertical="center"/>
    </xf>
    <xf numFmtId="0" fontId="6" fillId="0" borderId="32" xfId="0" applyFont="1" applyFill="1" applyBorder="1" applyAlignment="1">
      <alignment horizontal="left" vertical="center" shrinkToFit="1"/>
    </xf>
    <xf numFmtId="191" fontId="6" fillId="0" borderId="136" xfId="0" applyNumberFormat="1" applyFont="1" applyFill="1" applyBorder="1" applyAlignment="1">
      <alignment vertical="center" shrinkToFit="1"/>
    </xf>
    <xf numFmtId="191" fontId="6" fillId="0" borderId="137" xfId="0" applyNumberFormat="1" applyFont="1" applyFill="1" applyBorder="1" applyAlignment="1">
      <alignment vertical="center" shrinkToFit="1"/>
    </xf>
    <xf numFmtId="191" fontId="6" fillId="0" borderId="138" xfId="0" applyNumberFormat="1" applyFont="1" applyFill="1" applyBorder="1" applyAlignment="1">
      <alignment vertical="center" shrinkToFit="1"/>
    </xf>
    <xf numFmtId="191" fontId="6" fillId="0" borderId="139" xfId="0" applyNumberFormat="1" applyFont="1" applyFill="1" applyBorder="1" applyAlignment="1">
      <alignment vertical="center" shrinkToFit="1"/>
    </xf>
    <xf numFmtId="0" fontId="6" fillId="0" borderId="136"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59" xfId="0" applyFont="1" applyFill="1" applyBorder="1" applyAlignment="1">
      <alignment horizontal="left" vertical="center" shrinkToFit="1"/>
    </xf>
    <xf numFmtId="0" fontId="6" fillId="0" borderId="16"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192" fontId="6" fillId="0" borderId="136" xfId="0" applyNumberFormat="1" applyFont="1" applyFill="1" applyBorder="1" applyAlignment="1">
      <alignment vertical="center" shrinkToFit="1"/>
    </xf>
    <xf numFmtId="192" fontId="6" fillId="0" borderId="137" xfId="0" applyNumberFormat="1" applyFont="1" applyFill="1" applyBorder="1" applyAlignment="1">
      <alignment vertical="center" shrinkToFit="1"/>
    </xf>
    <xf numFmtId="0" fontId="0" fillId="0" borderId="37" xfId="0" applyFont="1" applyFill="1" applyBorder="1" applyAlignment="1">
      <alignment vertical="center" shrinkToFit="1"/>
    </xf>
    <xf numFmtId="0" fontId="0" fillId="0" borderId="42" xfId="0" applyFont="1" applyFill="1" applyBorder="1" applyAlignment="1">
      <alignment vertical="center" shrinkToFit="1"/>
    </xf>
    <xf numFmtId="0" fontId="0" fillId="0" borderId="14" xfId="0" applyFont="1" applyFill="1" applyBorder="1" applyAlignment="1">
      <alignment vertical="center" shrinkToFit="1"/>
    </xf>
    <xf numFmtId="0" fontId="0" fillId="0" borderId="19" xfId="0" applyFont="1" applyFill="1" applyBorder="1" applyAlignment="1">
      <alignment vertical="center" shrinkToFit="1"/>
    </xf>
    <xf numFmtId="0" fontId="16" fillId="0" borderId="41"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3" fillId="0" borderId="30" xfId="0" applyFont="1" applyFill="1" applyBorder="1" applyAlignment="1">
      <alignment vertical="center" shrinkToFit="1"/>
    </xf>
    <xf numFmtId="0" fontId="13" fillId="0" borderId="0" xfId="0" applyFont="1" applyFill="1" applyBorder="1" applyAlignment="1">
      <alignment vertical="center" shrinkToFit="1"/>
    </xf>
    <xf numFmtId="0" fontId="0" fillId="0" borderId="36" xfId="0" applyFont="1" applyFill="1" applyBorder="1" applyAlignment="1">
      <alignment vertical="center" shrinkToFit="1"/>
    </xf>
    <xf numFmtId="0" fontId="13" fillId="0" borderId="51" xfId="0" applyFont="1" applyFill="1" applyBorder="1" applyAlignment="1">
      <alignment vertical="center" shrinkToFit="1"/>
    </xf>
    <xf numFmtId="180" fontId="13" fillId="0" borderId="10" xfId="0" applyNumberFormat="1" applyFont="1" applyFill="1" applyBorder="1" applyAlignment="1">
      <alignment horizontal="center" vertical="center" shrinkToFit="1"/>
    </xf>
    <xf numFmtId="0" fontId="22" fillId="0" borderId="30" xfId="0" applyFont="1" applyFill="1" applyBorder="1" applyAlignment="1">
      <alignment vertical="center" shrinkToFit="1"/>
    </xf>
    <xf numFmtId="0" fontId="22" fillId="0" borderId="0" xfId="0" applyFont="1" applyFill="1" applyBorder="1" applyAlignment="1">
      <alignment vertical="center" shrinkToFit="1"/>
    </xf>
    <xf numFmtId="0" fontId="22" fillId="0" borderId="36" xfId="0" applyFont="1" applyFill="1" applyBorder="1" applyAlignment="1">
      <alignment vertical="center" shrinkToFit="1"/>
    </xf>
    <xf numFmtId="0" fontId="13" fillId="0" borderId="16"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180" fontId="13" fillId="0" borderId="52" xfId="0" applyNumberFormat="1" applyFont="1" applyFill="1" applyBorder="1" applyAlignment="1">
      <alignment horizontal="center" vertical="center" textRotation="255" shrinkToFit="1"/>
    </xf>
    <xf numFmtId="180" fontId="13" fillId="0" borderId="61" xfId="0" applyNumberFormat="1" applyFont="1" applyFill="1" applyBorder="1" applyAlignment="1">
      <alignment horizontal="center" vertical="center" shrinkToFit="1"/>
    </xf>
    <xf numFmtId="180" fontId="13" fillId="0" borderId="59" xfId="0" applyNumberFormat="1" applyFont="1" applyFill="1" applyBorder="1" applyAlignment="1">
      <alignment horizontal="center" vertical="center" shrinkToFit="1"/>
    </xf>
    <xf numFmtId="180" fontId="13" fillId="0" borderId="30" xfId="0" applyNumberFormat="1" applyFont="1" applyFill="1" applyBorder="1" applyAlignment="1">
      <alignment horizontal="center" vertical="center" shrinkToFit="1"/>
    </xf>
    <xf numFmtId="180" fontId="13" fillId="0" borderId="36" xfId="0" applyNumberFormat="1" applyFont="1" applyFill="1" applyBorder="1" applyAlignment="1">
      <alignment horizontal="center" vertical="center" shrinkToFit="1"/>
    </xf>
    <xf numFmtId="0" fontId="6" fillId="0" borderId="53" xfId="0" applyFont="1" applyFill="1" applyBorder="1" applyAlignment="1">
      <alignment horizontal="center" vertical="center"/>
    </xf>
    <xf numFmtId="0" fontId="6" fillId="0" borderId="12" xfId="0" applyFont="1" applyFill="1" applyBorder="1" applyAlignment="1">
      <alignment horizontal="center" vertical="center"/>
    </xf>
    <xf numFmtId="180" fontId="6" fillId="0" borderId="86" xfId="0" applyNumberFormat="1" applyFont="1" applyFill="1" applyBorder="1" applyAlignment="1">
      <alignment horizontal="center" vertical="center"/>
    </xf>
    <xf numFmtId="180" fontId="6" fillId="0" borderId="15" xfId="0" applyNumberFormat="1" applyFont="1" applyFill="1" applyBorder="1" applyAlignment="1">
      <alignment horizontal="center" vertical="center"/>
    </xf>
    <xf numFmtId="0" fontId="6" fillId="0" borderId="35" xfId="0" applyFont="1" applyFill="1" applyBorder="1" applyAlignment="1">
      <alignment horizontal="center" vertical="center"/>
    </xf>
    <xf numFmtId="0" fontId="6" fillId="0" borderId="140" xfId="0" applyFont="1" applyFill="1" applyBorder="1" applyAlignment="1">
      <alignment horizontal="center" vertical="center" shrinkToFit="1"/>
    </xf>
    <xf numFmtId="0" fontId="13" fillId="0" borderId="32" xfId="0" applyFont="1" applyFill="1" applyBorder="1" applyAlignment="1">
      <alignment horizontal="center" vertical="center" wrapText="1" shrinkToFit="1"/>
    </xf>
    <xf numFmtId="180" fontId="13" fillId="0" borderId="52" xfId="0" applyNumberFormat="1" applyFont="1" applyFill="1" applyBorder="1" applyAlignment="1">
      <alignment horizontal="center" vertical="center" shrinkToFit="1"/>
    </xf>
    <xf numFmtId="195" fontId="2" fillId="0" borderId="20" xfId="49" applyNumberFormat="1" applyFont="1" applyFill="1" applyBorder="1" applyAlignment="1">
      <alignment horizontal="center" vertical="center"/>
    </xf>
    <xf numFmtId="195" fontId="2" fillId="0" borderId="26" xfId="49" applyNumberFormat="1" applyFont="1" applyFill="1" applyBorder="1" applyAlignment="1">
      <alignment horizontal="center" vertical="center"/>
    </xf>
    <xf numFmtId="199" fontId="2" fillId="0" borderId="20" xfId="49" applyNumberFormat="1" applyFont="1" applyFill="1" applyBorder="1" applyAlignment="1">
      <alignment horizontal="center" vertical="center"/>
    </xf>
    <xf numFmtId="199" fontId="2" fillId="0" borderId="26" xfId="49" applyNumberFormat="1" applyFont="1" applyFill="1" applyBorder="1" applyAlignment="1">
      <alignment horizontal="center" vertical="center"/>
    </xf>
    <xf numFmtId="188" fontId="2" fillId="0" borderId="109" xfId="49" applyNumberFormat="1" applyFont="1" applyBorder="1" applyAlignment="1">
      <alignment horizontal="center" vertical="center"/>
    </xf>
    <xf numFmtId="188" fontId="2" fillId="0" borderId="110" xfId="49" applyNumberFormat="1" applyFont="1" applyBorder="1" applyAlignment="1">
      <alignment horizontal="center" vertical="center"/>
    </xf>
    <xf numFmtId="196" fontId="2" fillId="0" borderId="31" xfId="61" applyNumberFormat="1" applyFont="1" applyFill="1" applyBorder="1" applyAlignment="1">
      <alignment horizontal="center" vertical="center"/>
      <protection/>
    </xf>
    <xf numFmtId="196" fontId="2" fillId="0" borderId="27" xfId="61" applyNumberFormat="1" applyFont="1" applyFill="1" applyBorder="1" applyAlignment="1">
      <alignment horizontal="center" vertical="center"/>
      <protection/>
    </xf>
    <xf numFmtId="196" fontId="2" fillId="0" borderId="38" xfId="61" applyNumberFormat="1" applyFont="1" applyFill="1" applyBorder="1" applyAlignment="1">
      <alignment horizontal="center" vertical="center"/>
      <protection/>
    </xf>
    <xf numFmtId="196" fontId="2" fillId="0" borderId="126" xfId="61" applyNumberFormat="1" applyFont="1" applyFill="1" applyBorder="1" applyAlignment="1">
      <alignment horizontal="center" vertical="center"/>
      <protection/>
    </xf>
    <xf numFmtId="0" fontId="3" fillId="0" borderId="0" xfId="61" applyFont="1" applyAlignment="1">
      <alignment horizontal="center" vertical="center"/>
      <protection/>
    </xf>
    <xf numFmtId="0" fontId="2" fillId="0" borderId="73" xfId="61" applyFont="1" applyBorder="1" applyAlignment="1">
      <alignment horizontal="center" vertical="center" wrapText="1"/>
      <protection/>
    </xf>
    <xf numFmtId="0" fontId="2" fillId="0" borderId="76" xfId="61" applyFont="1" applyBorder="1" applyAlignment="1">
      <alignment horizontal="center" vertical="center"/>
      <protection/>
    </xf>
    <xf numFmtId="0" fontId="2" fillId="33" borderId="16" xfId="61" applyFont="1" applyFill="1" applyBorder="1" applyAlignment="1">
      <alignment horizontal="center" vertical="center" shrinkToFit="1"/>
      <protection/>
    </xf>
    <xf numFmtId="0" fontId="2" fillId="33" borderId="10" xfId="61" applyFont="1" applyFill="1" applyBorder="1" applyAlignment="1">
      <alignment horizontal="center" vertical="center" shrinkToFit="1"/>
      <protection/>
    </xf>
    <xf numFmtId="0" fontId="2" fillId="33" borderId="11" xfId="61" applyFont="1" applyFill="1" applyBorder="1" applyAlignment="1">
      <alignment horizontal="center" vertical="center" shrinkToFit="1"/>
      <protection/>
    </xf>
    <xf numFmtId="0" fontId="2" fillId="33" borderId="16"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2" fillId="0" borderId="82"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141" xfId="61" applyFont="1" applyBorder="1" applyAlignment="1">
      <alignment horizontal="center" vertical="center" wrapText="1"/>
      <protection/>
    </xf>
    <xf numFmtId="0" fontId="2" fillId="0" borderId="142"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2" fillId="0" borderId="20"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26" xfId="61" applyFont="1" applyBorder="1" applyAlignment="1">
      <alignment horizontal="center" vertical="center" wrapText="1"/>
      <protection/>
    </xf>
    <xf numFmtId="188" fontId="2" fillId="0" borderId="73" xfId="61" applyNumberFormat="1" applyFont="1" applyBorder="1" applyAlignment="1">
      <alignment horizontal="center" vertical="center" wrapText="1"/>
      <protection/>
    </xf>
    <xf numFmtId="188" fontId="2" fillId="0" borderId="76" xfId="61" applyNumberFormat="1" applyFont="1" applyBorder="1" applyAlignment="1">
      <alignment horizontal="center" vertical="center"/>
      <protection/>
    </xf>
    <xf numFmtId="0" fontId="2" fillId="0" borderId="73" xfId="61" applyFont="1" applyBorder="1" applyAlignment="1">
      <alignment horizontal="center" vertical="center"/>
      <protection/>
    </xf>
    <xf numFmtId="0" fontId="2" fillId="0" borderId="109" xfId="61" applyFont="1" applyBorder="1" applyAlignment="1">
      <alignment horizontal="center" vertical="center"/>
      <protection/>
    </xf>
    <xf numFmtId="0" fontId="2" fillId="0" borderId="110" xfId="61" applyFont="1" applyBorder="1" applyAlignment="1">
      <alignment horizontal="center" vertical="center"/>
      <protection/>
    </xf>
    <xf numFmtId="0" fontId="2" fillId="0" borderId="111" xfId="61" applyFont="1" applyBorder="1" applyAlignment="1">
      <alignment horizontal="center" vertical="center"/>
      <protection/>
    </xf>
    <xf numFmtId="0" fontId="2" fillId="0" borderId="112" xfId="61" applyFont="1" applyBorder="1" applyAlignment="1">
      <alignment horizontal="center" vertical="center"/>
      <protection/>
    </xf>
    <xf numFmtId="0" fontId="23" fillId="0" borderId="24" xfId="61" applyFont="1" applyFill="1" applyBorder="1" applyAlignment="1">
      <alignment horizontal="left" vertical="center"/>
      <protection/>
    </xf>
    <xf numFmtId="0" fontId="23" fillId="0" borderId="60" xfId="61" applyFont="1" applyFill="1" applyBorder="1" applyAlignment="1">
      <alignment horizontal="left" vertical="center"/>
      <protection/>
    </xf>
    <xf numFmtId="193" fontId="2" fillId="0" borderId="20" xfId="61" applyNumberFormat="1" applyFont="1" applyFill="1" applyBorder="1" applyAlignment="1">
      <alignment horizontal="center" vertical="center"/>
      <protection/>
    </xf>
    <xf numFmtId="193" fontId="0" fillId="0" borderId="26" xfId="0" applyNumberFormat="1" applyFont="1" applyFill="1" applyBorder="1" applyAlignment="1">
      <alignment horizontal="center" vertical="center"/>
    </xf>
    <xf numFmtId="193" fontId="23" fillId="0" borderId="20" xfId="61" applyNumberFormat="1" applyFont="1" applyFill="1" applyBorder="1" applyAlignment="1">
      <alignment horizontal="center" vertical="center"/>
      <protection/>
    </xf>
    <xf numFmtId="193" fontId="0" fillId="0" borderId="26" xfId="0" applyNumberFormat="1" applyFill="1" applyBorder="1" applyAlignment="1">
      <alignment horizontal="center" vertical="center"/>
    </xf>
    <xf numFmtId="195" fontId="2" fillId="0" borderId="20" xfId="49" applyNumberFormat="1" applyFont="1" applyFill="1" applyBorder="1" applyAlignment="1">
      <alignment horizontal="center" vertical="center" shrinkToFit="1"/>
    </xf>
    <xf numFmtId="195" fontId="2" fillId="0" borderId="29" xfId="49" applyNumberFormat="1" applyFont="1" applyFill="1" applyBorder="1" applyAlignment="1">
      <alignment horizontal="center" vertical="center" shrinkToFit="1"/>
    </xf>
    <xf numFmtId="38" fontId="2" fillId="0" borderId="109" xfId="49" applyFont="1" applyBorder="1" applyAlignment="1">
      <alignment horizontal="center" vertical="center"/>
    </xf>
    <xf numFmtId="38" fontId="2" fillId="0" borderId="110" xfId="49" applyFont="1" applyBorder="1" applyAlignment="1">
      <alignment horizontal="center" vertical="center"/>
    </xf>
    <xf numFmtId="38" fontId="2" fillId="0" borderId="109" xfId="49" applyFont="1" applyFill="1" applyBorder="1" applyAlignment="1">
      <alignment horizontal="center" vertical="center"/>
    </xf>
    <xf numFmtId="38" fontId="2" fillId="0" borderId="110" xfId="49" applyFont="1" applyFill="1" applyBorder="1" applyAlignment="1">
      <alignment horizontal="center" vertical="center"/>
    </xf>
    <xf numFmtId="0" fontId="17" fillId="0" borderId="0" xfId="61" applyFont="1" applyAlignment="1">
      <alignment horizontal="right" vertical="center"/>
      <protection/>
    </xf>
    <xf numFmtId="195" fontId="0" fillId="0" borderId="26" xfId="0" applyNumberFormat="1" applyFill="1" applyBorder="1" applyAlignment="1">
      <alignment vertical="center"/>
    </xf>
    <xf numFmtId="0" fontId="2" fillId="0" borderId="75" xfId="61" applyFont="1" applyBorder="1" applyAlignment="1">
      <alignment horizontal="center" vertical="center"/>
      <protection/>
    </xf>
    <xf numFmtId="0" fontId="2" fillId="0" borderId="78" xfId="61" applyFont="1" applyBorder="1" applyAlignment="1">
      <alignment horizontal="center" vertical="center"/>
      <protection/>
    </xf>
    <xf numFmtId="0" fontId="2" fillId="0" borderId="0" xfId="61" applyFont="1" applyAlignment="1">
      <alignment horizontal="left" vertical="center" wrapText="1"/>
      <protection/>
    </xf>
    <xf numFmtId="0" fontId="2" fillId="0" borderId="98" xfId="61" applyFont="1" applyBorder="1" applyAlignment="1">
      <alignment horizontal="center" vertical="center" wrapText="1" shrinkToFit="1"/>
      <protection/>
    </xf>
    <xf numFmtId="0" fontId="2" fillId="0" borderId="40" xfId="61" applyFont="1" applyBorder="1" applyAlignment="1">
      <alignment horizontal="center" vertical="center" wrapText="1" shrinkToFit="1"/>
      <protection/>
    </xf>
    <xf numFmtId="0" fontId="2" fillId="0" borderId="25" xfId="61" applyFont="1" applyBorder="1" applyAlignment="1">
      <alignment horizontal="center" vertical="center" wrapText="1" shrinkToFit="1"/>
      <protection/>
    </xf>
    <xf numFmtId="0" fontId="2" fillId="0" borderId="22" xfId="61" applyFont="1" applyBorder="1" applyAlignment="1">
      <alignment horizontal="center" vertical="center"/>
      <protection/>
    </xf>
    <xf numFmtId="0" fontId="2" fillId="0" borderId="93" xfId="61" applyFont="1" applyBorder="1" applyAlignment="1">
      <alignment horizontal="center" vertical="center"/>
      <protection/>
    </xf>
    <xf numFmtId="198" fontId="2" fillId="0" borderId="20" xfId="61" applyNumberFormat="1" applyFont="1" applyFill="1" applyBorder="1" applyAlignment="1">
      <alignment horizontal="center" vertical="center"/>
      <protection/>
    </xf>
    <xf numFmtId="198" fontId="0" fillId="0" borderId="26" xfId="0" applyNumberFormat="1" applyFont="1" applyFill="1" applyBorder="1" applyAlignment="1">
      <alignment horizontal="center" vertical="center"/>
    </xf>
    <xf numFmtId="38" fontId="2" fillId="0" borderId="20" xfId="49" applyFont="1" applyFill="1" applyBorder="1" applyAlignment="1">
      <alignment horizontal="center" vertical="center"/>
    </xf>
    <xf numFmtId="38" fontId="2" fillId="0" borderId="26" xfId="49" applyFont="1" applyFill="1" applyBorder="1" applyAlignment="1">
      <alignment horizontal="center" vertical="center"/>
    </xf>
    <xf numFmtId="3" fontId="2" fillId="0" borderId="20" xfId="49" applyNumberFormat="1" applyFont="1" applyFill="1" applyBorder="1" applyAlignment="1">
      <alignment horizontal="center" vertical="center"/>
    </xf>
    <xf numFmtId="3" fontId="2" fillId="0" borderId="26" xfId="49" applyNumberFormat="1" applyFont="1" applyFill="1" applyBorder="1" applyAlignment="1">
      <alignment horizontal="center" vertical="center"/>
    </xf>
    <xf numFmtId="197" fontId="2" fillId="0" borderId="20" xfId="49" applyNumberFormat="1" applyFont="1" applyFill="1" applyBorder="1" applyAlignment="1">
      <alignment horizontal="center" vertical="center" shrinkToFit="1"/>
    </xf>
    <xf numFmtId="197" fontId="2" fillId="0" borderId="29" xfId="49" applyNumberFormat="1" applyFont="1" applyFill="1" applyBorder="1" applyAlignment="1">
      <alignment horizontal="center" vertical="center" shrinkToFit="1"/>
    </xf>
    <xf numFmtId="38" fontId="2" fillId="0" borderId="105" xfId="49" applyFont="1" applyFill="1" applyBorder="1" applyAlignment="1">
      <alignment horizontal="center" vertical="center"/>
    </xf>
    <xf numFmtId="38" fontId="2" fillId="0" borderId="106" xfId="49" applyFont="1" applyFill="1" applyBorder="1" applyAlignment="1">
      <alignment horizontal="center" vertical="center"/>
    </xf>
    <xf numFmtId="0" fontId="0" fillId="0" borderId="26" xfId="0" applyFont="1" applyFill="1" applyBorder="1" applyAlignment="1">
      <alignment horizontal="center" vertical="center"/>
    </xf>
    <xf numFmtId="0" fontId="2" fillId="0" borderId="98" xfId="61" applyFont="1" applyBorder="1" applyAlignment="1">
      <alignment horizontal="center" vertical="center" wrapText="1"/>
      <protection/>
    </xf>
    <xf numFmtId="0" fontId="2" fillId="0" borderId="40"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55" xfId="61" applyFont="1" applyBorder="1" applyAlignment="1">
      <alignment horizontal="center" vertical="center" wrapText="1"/>
      <protection/>
    </xf>
    <xf numFmtId="0" fontId="2" fillId="0" borderId="74" xfId="61" applyFont="1" applyBorder="1" applyAlignment="1">
      <alignment horizontal="center" vertical="center" wrapText="1"/>
      <protection/>
    </xf>
    <xf numFmtId="0" fontId="2" fillId="0" borderId="54" xfId="61" applyFont="1" applyBorder="1" applyAlignment="1">
      <alignment horizontal="center" vertical="center" wrapText="1"/>
      <protection/>
    </xf>
    <xf numFmtId="0" fontId="2" fillId="0" borderId="82"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28" xfId="61" applyFont="1" applyBorder="1" applyAlignment="1">
      <alignment horizontal="center" vertical="center" wrapText="1"/>
      <protection/>
    </xf>
    <xf numFmtId="0" fontId="13" fillId="0" borderId="73" xfId="61" applyFont="1" applyBorder="1" applyAlignment="1">
      <alignment horizontal="center" vertical="center" wrapText="1"/>
      <protection/>
    </xf>
    <xf numFmtId="0" fontId="2" fillId="0" borderId="20" xfId="61" applyFont="1" applyBorder="1" applyAlignment="1">
      <alignment horizontal="center" vertical="center"/>
      <protection/>
    </xf>
    <xf numFmtId="200" fontId="2" fillId="0" borderId="20" xfId="61" applyNumberFormat="1" applyFont="1" applyFill="1" applyBorder="1" applyAlignment="1">
      <alignment horizontal="center" vertical="center"/>
      <protection/>
    </xf>
    <xf numFmtId="200" fontId="0" fillId="0" borderId="26" xfId="0" applyNumberFormat="1" applyFont="1" applyFill="1" applyBorder="1" applyAlignment="1">
      <alignment horizontal="center" vertical="center"/>
    </xf>
    <xf numFmtId="199" fontId="2" fillId="0" borderId="20" xfId="61" applyNumberFormat="1" applyFont="1" applyFill="1" applyBorder="1" applyAlignment="1">
      <alignment horizontal="center" vertical="center"/>
      <protection/>
    </xf>
    <xf numFmtId="0" fontId="2" fillId="33" borderId="10" xfId="61" applyFont="1" applyFill="1" applyBorder="1" applyAlignment="1">
      <alignment horizontal="center" vertical="center"/>
      <protection/>
    </xf>
    <xf numFmtId="199" fontId="2" fillId="0" borderId="26" xfId="61" applyNumberFormat="1" applyFont="1" applyFill="1" applyBorder="1" applyAlignment="1">
      <alignment horizontal="center" vertical="center"/>
      <protection/>
    </xf>
    <xf numFmtId="201" fontId="2" fillId="0" borderId="20" xfId="61" applyNumberFormat="1" applyFont="1" applyFill="1" applyBorder="1" applyAlignment="1">
      <alignment horizontal="center" vertical="center"/>
      <protection/>
    </xf>
    <xf numFmtId="201" fontId="2" fillId="0" borderId="26" xfId="61" applyNumberFormat="1" applyFont="1" applyFill="1" applyBorder="1" applyAlignment="1">
      <alignment horizontal="center" vertical="center"/>
      <protection/>
    </xf>
    <xf numFmtId="199" fontId="2" fillId="0" borderId="29" xfId="49" applyNumberFormat="1" applyFont="1" applyFill="1" applyBorder="1" applyAlignment="1">
      <alignment horizontal="center" vertical="center"/>
    </xf>
    <xf numFmtId="0" fontId="2" fillId="0" borderId="124" xfId="61" applyFont="1" applyFill="1" applyBorder="1" applyAlignment="1">
      <alignment horizontal="left"/>
      <protection/>
    </xf>
    <xf numFmtId="0" fontId="2" fillId="0" borderId="79" xfId="61" applyFont="1" applyFill="1" applyBorder="1" applyAlignment="1">
      <alignment horizontal="left"/>
      <protection/>
    </xf>
    <xf numFmtId="0" fontId="2" fillId="0" borderId="27" xfId="61" applyFont="1" applyFill="1" applyBorder="1" applyAlignment="1">
      <alignment horizontal="left"/>
      <protection/>
    </xf>
    <xf numFmtId="0" fontId="2" fillId="0" borderId="34" xfId="61" applyFont="1" applyFill="1" applyBorder="1" applyAlignment="1">
      <alignment horizontal="left"/>
      <protection/>
    </xf>
    <xf numFmtId="0" fontId="2" fillId="0" borderId="35" xfId="61" applyFont="1" applyFill="1" applyBorder="1" applyAlignment="1">
      <alignment horizontal="left"/>
      <protection/>
    </xf>
    <xf numFmtId="0" fontId="2" fillId="0" borderId="28" xfId="61" applyFont="1" applyFill="1" applyBorder="1" applyAlignment="1">
      <alignment horizontal="left"/>
      <protection/>
    </xf>
    <xf numFmtId="0" fontId="2" fillId="0" borderId="141" xfId="61" applyFont="1" applyFill="1" applyBorder="1" applyAlignment="1">
      <alignment horizontal="center" vertical="center" wrapText="1"/>
      <protection/>
    </xf>
    <xf numFmtId="0" fontId="2" fillId="0" borderId="142" xfId="61" applyFont="1" applyFill="1" applyBorder="1" applyAlignment="1">
      <alignment horizontal="center" vertical="center" wrapText="1"/>
      <protection/>
    </xf>
    <xf numFmtId="0" fontId="2" fillId="0" borderId="33"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20" xfId="61" applyFont="1" applyFill="1" applyBorder="1" applyAlignment="1">
      <alignment horizontal="center" vertical="center" wrapText="1"/>
      <protection/>
    </xf>
    <xf numFmtId="0" fontId="2" fillId="0" borderId="0" xfId="61" applyFont="1" applyFill="1" applyAlignment="1">
      <alignment horizontal="left" vertical="center" shrinkToFit="1"/>
      <protection/>
    </xf>
    <xf numFmtId="188" fontId="2" fillId="0" borderId="82" xfId="61" applyNumberFormat="1" applyFont="1" applyFill="1" applyBorder="1" applyAlignment="1">
      <alignment horizontal="center" vertical="center" wrapText="1"/>
      <protection/>
    </xf>
    <xf numFmtId="188" fontId="2" fillId="0" borderId="21" xfId="61" applyNumberFormat="1" applyFont="1" applyFill="1" applyBorder="1" applyAlignment="1">
      <alignment horizontal="center" vertical="center" wrapText="1"/>
      <protection/>
    </xf>
    <xf numFmtId="188" fontId="2" fillId="0" borderId="26" xfId="61" applyNumberFormat="1" applyFont="1" applyFill="1" applyBorder="1" applyAlignment="1">
      <alignment horizontal="center" vertical="center" wrapText="1"/>
      <protection/>
    </xf>
    <xf numFmtId="0" fontId="2" fillId="0" borderId="98" xfId="61" applyFont="1" applyFill="1" applyBorder="1" applyAlignment="1">
      <alignment horizontal="center" vertical="center" wrapText="1" shrinkToFit="1"/>
      <protection/>
    </xf>
    <xf numFmtId="0" fontId="2" fillId="0" borderId="40" xfId="61" applyFont="1" applyFill="1" applyBorder="1" applyAlignment="1">
      <alignment horizontal="center" vertical="center" wrapText="1" shrinkToFit="1"/>
      <protection/>
    </xf>
    <xf numFmtId="0" fontId="2" fillId="0" borderId="25" xfId="61" applyFont="1" applyFill="1" applyBorder="1" applyAlignment="1">
      <alignment horizontal="center" vertical="center" wrapText="1" shrinkToFit="1"/>
      <protection/>
    </xf>
    <xf numFmtId="180" fontId="13" fillId="0" borderId="41" xfId="0" applyNumberFormat="1" applyFont="1" applyFill="1" applyBorder="1" applyAlignment="1">
      <alignment horizontal="center" vertical="center" shrinkToFit="1"/>
    </xf>
    <xf numFmtId="180" fontId="13" fillId="0" borderId="42" xfId="0" applyNumberFormat="1" applyFont="1" applyFill="1" applyBorder="1" applyAlignment="1">
      <alignment horizontal="center" vertical="center" shrinkToFit="1"/>
    </xf>
    <xf numFmtId="0" fontId="13" fillId="0" borderId="41" xfId="0" applyFont="1" applyFill="1" applyBorder="1" applyAlignment="1">
      <alignment vertical="center" shrinkToFit="1"/>
    </xf>
    <xf numFmtId="0" fontId="13" fillId="0" borderId="37" xfId="0" applyFont="1" applyFill="1" applyBorder="1" applyAlignment="1">
      <alignment vertical="center" shrinkToFit="1"/>
    </xf>
    <xf numFmtId="0" fontId="18" fillId="0" borderId="0" xfId="0" applyFont="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alignment horizontal="left" vertical="center" wrapText="1"/>
    </xf>
    <xf numFmtId="0" fontId="6" fillId="0" borderId="16" xfId="0" applyFont="1" applyBorder="1" applyAlignment="1">
      <alignment vertical="center" shrinkToFit="1"/>
    </xf>
    <xf numFmtId="0" fontId="6" fillId="0" borderId="10"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6" fillId="0" borderId="10" xfId="0" applyFont="1" applyBorder="1" applyAlignment="1">
      <alignment horizontal="center" vertical="center"/>
    </xf>
    <xf numFmtId="0" fontId="13" fillId="0" borderId="32" xfId="0" applyFont="1" applyBorder="1" applyAlignment="1">
      <alignment horizontal="left" vertical="center" wrapText="1" shrinkToFit="1"/>
    </xf>
    <xf numFmtId="0" fontId="6" fillId="0" borderId="0" xfId="0" applyFont="1" applyAlignment="1">
      <alignment horizontal="center" vertical="center"/>
    </xf>
    <xf numFmtId="49" fontId="6" fillId="0" borderId="0" xfId="0" applyNumberFormat="1" applyFont="1" applyAlignment="1">
      <alignment horizontal="distributed" vertical="top"/>
    </xf>
    <xf numFmtId="0" fontId="6"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ひな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5.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6.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7.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6"/>
  <sheetViews>
    <sheetView zoomScaleSheetLayoutView="100" zoomScalePageLayoutView="0" workbookViewId="0" topLeftCell="A1">
      <selection activeCell="A24" sqref="A24:A25"/>
    </sheetView>
  </sheetViews>
  <sheetFormatPr defaultColWidth="9.00390625" defaultRowHeight="13.5"/>
  <cols>
    <col min="1" max="1" width="5.625" style="360" customWidth="1"/>
    <col min="2" max="2" width="45.00390625" style="0" bestFit="1" customWidth="1"/>
    <col min="3" max="3" width="27.375" style="0" customWidth="1"/>
    <col min="4" max="4" width="5.50390625" style="310" bestFit="1" customWidth="1"/>
    <col min="5" max="5" width="11.625" style="0" bestFit="1" customWidth="1"/>
    <col min="6" max="6" width="7.50390625" style="307" bestFit="1" customWidth="1"/>
    <col min="7" max="7" width="9.00390625" style="306" customWidth="1"/>
  </cols>
  <sheetData>
    <row r="1" spans="1:6" ht="18.75">
      <c r="A1" s="491" t="s">
        <v>486</v>
      </c>
      <c r="B1" s="491"/>
      <c r="C1" s="491"/>
      <c r="D1" s="491"/>
      <c r="E1" s="491"/>
      <c r="F1" s="491"/>
    </row>
    <row r="2" spans="1:5" ht="18.75">
      <c r="A2" s="305"/>
      <c r="B2" s="305"/>
      <c r="C2" s="305"/>
      <c r="D2" s="305"/>
      <c r="E2" s="305"/>
    </row>
    <row r="3" spans="1:5" ht="14.25" customHeight="1">
      <c r="A3" s="308" t="s">
        <v>487</v>
      </c>
      <c r="B3" s="305"/>
      <c r="C3" s="305"/>
      <c r="D3" s="305"/>
      <c r="E3" s="305"/>
    </row>
    <row r="4" spans="1:5" ht="7.5" customHeight="1">
      <c r="A4" s="308"/>
      <c r="B4" s="305"/>
      <c r="C4" s="305"/>
      <c r="D4" s="305"/>
      <c r="E4" s="305"/>
    </row>
    <row r="5" ht="13.5">
      <c r="A5" s="309" t="s">
        <v>488</v>
      </c>
    </row>
    <row r="6" spans="1:7" s="317" customFormat="1" ht="13.5">
      <c r="A6" s="311" t="s">
        <v>489</v>
      </c>
      <c r="B6" s="312" t="s">
        <v>490</v>
      </c>
      <c r="C6" s="313" t="s">
        <v>491</v>
      </c>
      <c r="D6" s="314" t="s">
        <v>558</v>
      </c>
      <c r="E6" s="315" t="s">
        <v>492</v>
      </c>
      <c r="F6" s="316" t="s">
        <v>493</v>
      </c>
      <c r="G6" s="306"/>
    </row>
    <row r="7" spans="1:7" s="324" customFormat="1" ht="13.5">
      <c r="A7" s="318" t="s">
        <v>559</v>
      </c>
      <c r="B7" s="319" t="s">
        <v>494</v>
      </c>
      <c r="C7" s="320" t="s">
        <v>495</v>
      </c>
      <c r="D7" s="321" t="s">
        <v>560</v>
      </c>
      <c r="E7" s="320" t="s">
        <v>496</v>
      </c>
      <c r="F7" s="322" t="s">
        <v>497</v>
      </c>
      <c r="G7" s="323"/>
    </row>
    <row r="8" spans="1:7" s="324" customFormat="1" ht="13.5">
      <c r="A8" s="325" t="s">
        <v>561</v>
      </c>
      <c r="B8" s="326" t="s">
        <v>498</v>
      </c>
      <c r="C8" s="327" t="s">
        <v>499</v>
      </c>
      <c r="D8" s="328" t="s">
        <v>562</v>
      </c>
      <c r="E8" s="327" t="s">
        <v>496</v>
      </c>
      <c r="F8" s="329"/>
      <c r="G8" s="323"/>
    </row>
    <row r="9" spans="1:7" s="324" customFormat="1" ht="13.5">
      <c r="A9" s="325" t="s">
        <v>563</v>
      </c>
      <c r="B9" s="326" t="s">
        <v>500</v>
      </c>
      <c r="C9" s="327" t="s">
        <v>499</v>
      </c>
      <c r="D9" s="328" t="s">
        <v>562</v>
      </c>
      <c r="E9" s="327" t="s">
        <v>496</v>
      </c>
      <c r="F9" s="329"/>
      <c r="G9" s="323"/>
    </row>
    <row r="10" spans="1:7" s="324" customFormat="1" ht="13.5">
      <c r="A10" s="325" t="s">
        <v>564</v>
      </c>
      <c r="B10" s="326" t="s">
        <v>501</v>
      </c>
      <c r="C10" s="327" t="s">
        <v>502</v>
      </c>
      <c r="D10" s="328" t="s">
        <v>565</v>
      </c>
      <c r="E10" s="327" t="s">
        <v>495</v>
      </c>
      <c r="F10" s="329"/>
      <c r="G10" s="323"/>
    </row>
    <row r="11" spans="1:7" s="324" customFormat="1" ht="13.5">
      <c r="A11" s="325" t="s">
        <v>566</v>
      </c>
      <c r="B11" s="326" t="s">
        <v>503</v>
      </c>
      <c r="C11" s="327" t="s">
        <v>502</v>
      </c>
      <c r="D11" s="328" t="s">
        <v>565</v>
      </c>
      <c r="E11" s="327" t="s">
        <v>495</v>
      </c>
      <c r="F11" s="329"/>
      <c r="G11" s="323"/>
    </row>
    <row r="12" spans="1:7" s="324" customFormat="1" ht="13.5">
      <c r="A12" s="330" t="s">
        <v>567</v>
      </c>
      <c r="B12" s="331" t="s">
        <v>501</v>
      </c>
      <c r="C12" s="332" t="s">
        <v>496</v>
      </c>
      <c r="D12" s="333" t="s">
        <v>568</v>
      </c>
      <c r="E12" s="332" t="s">
        <v>569</v>
      </c>
      <c r="F12" s="334"/>
      <c r="G12" s="323"/>
    </row>
    <row r="13" spans="1:7" s="324" customFormat="1" ht="13.5">
      <c r="A13" s="335"/>
      <c r="B13" s="336" t="s">
        <v>504</v>
      </c>
      <c r="C13" s="337"/>
      <c r="D13" s="338"/>
      <c r="E13" s="337"/>
      <c r="F13" s="339"/>
      <c r="G13" s="323"/>
    </row>
    <row r="14" spans="1:7" s="324" customFormat="1" ht="13.5">
      <c r="A14" s="340"/>
      <c r="B14" s="341" t="s">
        <v>505</v>
      </c>
      <c r="C14" s="342"/>
      <c r="D14" s="343"/>
      <c r="E14" s="342"/>
      <c r="F14" s="344"/>
      <c r="G14" s="323"/>
    </row>
    <row r="15" spans="1:7" s="324" customFormat="1" ht="13.5">
      <c r="A15" s="325" t="s">
        <v>570</v>
      </c>
      <c r="B15" s="326" t="s">
        <v>501</v>
      </c>
      <c r="C15" s="327" t="s">
        <v>569</v>
      </c>
      <c r="D15" s="328" t="s">
        <v>568</v>
      </c>
      <c r="E15" s="327" t="s">
        <v>495</v>
      </c>
      <c r="F15" s="329"/>
      <c r="G15" s="323"/>
    </row>
    <row r="16" spans="1:7" s="324" customFormat="1" ht="13.5">
      <c r="A16" s="325" t="s">
        <v>571</v>
      </c>
      <c r="B16" s="326" t="s">
        <v>506</v>
      </c>
      <c r="C16" s="327" t="s">
        <v>572</v>
      </c>
      <c r="D16" s="328" t="s">
        <v>573</v>
      </c>
      <c r="E16" s="327" t="s">
        <v>495</v>
      </c>
      <c r="F16" s="329"/>
      <c r="G16" s="323"/>
    </row>
    <row r="17" spans="1:7" s="324" customFormat="1" ht="13.5">
      <c r="A17" s="325" t="s">
        <v>574</v>
      </c>
      <c r="B17" s="326" t="s">
        <v>507</v>
      </c>
      <c r="C17" s="327" t="s">
        <v>499</v>
      </c>
      <c r="D17" s="328" t="s">
        <v>562</v>
      </c>
      <c r="E17" s="327" t="s">
        <v>496</v>
      </c>
      <c r="F17" s="329"/>
      <c r="G17" s="323"/>
    </row>
    <row r="18" spans="1:7" s="324" customFormat="1" ht="13.5">
      <c r="A18" s="325" t="s">
        <v>575</v>
      </c>
      <c r="B18" s="326" t="s">
        <v>508</v>
      </c>
      <c r="C18" s="327" t="s">
        <v>502</v>
      </c>
      <c r="D18" s="328" t="s">
        <v>565</v>
      </c>
      <c r="E18" s="327" t="s">
        <v>495</v>
      </c>
      <c r="F18" s="329"/>
      <c r="G18" s="323"/>
    </row>
    <row r="19" spans="1:7" s="324" customFormat="1" ht="13.5">
      <c r="A19" s="330" t="s">
        <v>576</v>
      </c>
      <c r="B19" s="331" t="s">
        <v>508</v>
      </c>
      <c r="C19" s="332" t="s">
        <v>496</v>
      </c>
      <c r="D19" s="333" t="s">
        <v>577</v>
      </c>
      <c r="E19" s="332" t="s">
        <v>578</v>
      </c>
      <c r="F19" s="334"/>
      <c r="G19" s="323"/>
    </row>
    <row r="20" spans="1:7" s="324" customFormat="1" ht="13.5">
      <c r="A20" s="340"/>
      <c r="B20" s="341" t="s">
        <v>509</v>
      </c>
      <c r="C20" s="342"/>
      <c r="D20" s="343"/>
      <c r="E20" s="342"/>
      <c r="F20" s="344"/>
      <c r="G20" s="323"/>
    </row>
    <row r="21" spans="1:7" s="324" customFormat="1" ht="13.5">
      <c r="A21" s="345" t="s">
        <v>579</v>
      </c>
      <c r="B21" s="346" t="s">
        <v>508</v>
      </c>
      <c r="C21" s="347" t="s">
        <v>578</v>
      </c>
      <c r="D21" s="348" t="s">
        <v>577</v>
      </c>
      <c r="E21" s="347" t="s">
        <v>495</v>
      </c>
      <c r="F21" s="349"/>
      <c r="G21" s="323"/>
    </row>
    <row r="22" spans="1:7" s="351" customFormat="1" ht="13.5">
      <c r="A22" s="350"/>
      <c r="B22" s="74"/>
      <c r="C22" s="74"/>
      <c r="D22" s="75"/>
      <c r="E22" s="74"/>
      <c r="F22" s="350"/>
      <c r="G22" s="323"/>
    </row>
    <row r="23" spans="1:7" s="351" customFormat="1" ht="13.5">
      <c r="A23" s="352" t="s">
        <v>510</v>
      </c>
      <c r="B23" s="74"/>
      <c r="C23" s="74"/>
      <c r="D23" s="75"/>
      <c r="E23" s="74"/>
      <c r="F23" s="350"/>
      <c r="G23" s="323"/>
    </row>
    <row r="24" spans="1:7" s="317" customFormat="1" ht="13.5">
      <c r="A24" s="311" t="s">
        <v>489</v>
      </c>
      <c r="B24" s="312" t="s">
        <v>490</v>
      </c>
      <c r="C24" s="313" t="s">
        <v>491</v>
      </c>
      <c r="D24" s="314" t="s">
        <v>558</v>
      </c>
      <c r="E24" s="315" t="s">
        <v>492</v>
      </c>
      <c r="F24" s="316" t="s">
        <v>493</v>
      </c>
      <c r="G24" s="306"/>
    </row>
    <row r="25" spans="1:7" s="324" customFormat="1" ht="13.5">
      <c r="A25" s="318" t="s">
        <v>580</v>
      </c>
      <c r="B25" s="319" t="s">
        <v>850</v>
      </c>
      <c r="C25" s="320" t="s">
        <v>511</v>
      </c>
      <c r="D25" s="321" t="s">
        <v>560</v>
      </c>
      <c r="E25" s="320" t="s">
        <v>496</v>
      </c>
      <c r="F25" s="322" t="s">
        <v>512</v>
      </c>
      <c r="G25" s="323"/>
    </row>
    <row r="26" spans="1:7" s="324" customFormat="1" ht="13.5">
      <c r="A26" s="345" t="s">
        <v>581</v>
      </c>
      <c r="B26" s="346" t="s">
        <v>734</v>
      </c>
      <c r="C26" s="347" t="s">
        <v>499</v>
      </c>
      <c r="D26" s="348" t="s">
        <v>562</v>
      </c>
      <c r="E26" s="347" t="s">
        <v>496</v>
      </c>
      <c r="F26" s="349"/>
      <c r="G26" s="323"/>
    </row>
    <row r="27" spans="1:7" s="351" customFormat="1" ht="13.5">
      <c r="A27" s="350"/>
      <c r="B27" s="74"/>
      <c r="C27" s="74"/>
      <c r="D27" s="75"/>
      <c r="E27" s="74"/>
      <c r="F27" s="350"/>
      <c r="G27" s="323"/>
    </row>
    <row r="28" spans="1:7" s="351" customFormat="1" ht="13.5">
      <c r="A28" s="352" t="s">
        <v>513</v>
      </c>
      <c r="B28" s="74"/>
      <c r="C28" s="74"/>
      <c r="D28" s="75"/>
      <c r="E28" s="74"/>
      <c r="F28" s="350"/>
      <c r="G28" s="323"/>
    </row>
    <row r="29" spans="1:7" s="317" customFormat="1" ht="13.5">
      <c r="A29" s="311" t="s">
        <v>489</v>
      </c>
      <c r="B29" s="312" t="s">
        <v>490</v>
      </c>
      <c r="C29" s="313" t="s">
        <v>491</v>
      </c>
      <c r="D29" s="314" t="s">
        <v>558</v>
      </c>
      <c r="E29" s="315" t="s">
        <v>492</v>
      </c>
      <c r="F29" s="316" t="s">
        <v>493</v>
      </c>
      <c r="G29" s="306"/>
    </row>
    <row r="30" spans="1:7" s="324" customFormat="1" ht="13.5">
      <c r="A30" s="318" t="s">
        <v>582</v>
      </c>
      <c r="B30" s="319" t="s">
        <v>514</v>
      </c>
      <c r="C30" s="320" t="s">
        <v>511</v>
      </c>
      <c r="D30" s="321" t="s">
        <v>560</v>
      </c>
      <c r="E30" s="320" t="s">
        <v>496</v>
      </c>
      <c r="F30" s="322" t="s">
        <v>515</v>
      </c>
      <c r="G30" s="323"/>
    </row>
    <row r="31" spans="1:7" s="324" customFormat="1" ht="13.5">
      <c r="A31" s="325" t="s">
        <v>583</v>
      </c>
      <c r="B31" s="326" t="s">
        <v>516</v>
      </c>
      <c r="C31" s="327" t="s">
        <v>502</v>
      </c>
      <c r="D31" s="353" t="s">
        <v>565</v>
      </c>
      <c r="E31" s="327" t="s">
        <v>495</v>
      </c>
      <c r="F31" s="329"/>
      <c r="G31" s="323"/>
    </row>
    <row r="32" spans="1:7" s="324" customFormat="1" ht="13.5">
      <c r="A32" s="325" t="s">
        <v>584</v>
      </c>
      <c r="B32" s="326" t="s">
        <v>517</v>
      </c>
      <c r="C32" s="327" t="s">
        <v>511</v>
      </c>
      <c r="D32" s="353" t="s">
        <v>560</v>
      </c>
      <c r="E32" s="327" t="s">
        <v>496</v>
      </c>
      <c r="F32" s="329" t="s">
        <v>518</v>
      </c>
      <c r="G32" s="323"/>
    </row>
    <row r="33" spans="1:7" s="324" customFormat="1" ht="13.5">
      <c r="A33" s="325" t="s">
        <v>585</v>
      </c>
      <c r="B33" s="326" t="s">
        <v>519</v>
      </c>
      <c r="C33" s="327" t="s">
        <v>502</v>
      </c>
      <c r="D33" s="328" t="s">
        <v>565</v>
      </c>
      <c r="E33" s="327" t="s">
        <v>495</v>
      </c>
      <c r="F33" s="329"/>
      <c r="G33" s="323"/>
    </row>
    <row r="34" spans="1:7" s="324" customFormat="1" ht="13.5">
      <c r="A34" s="325" t="s">
        <v>586</v>
      </c>
      <c r="B34" s="326" t="s">
        <v>520</v>
      </c>
      <c r="C34" s="327" t="s">
        <v>495</v>
      </c>
      <c r="D34" s="328" t="s">
        <v>560</v>
      </c>
      <c r="E34" s="327" t="s">
        <v>496</v>
      </c>
      <c r="F34" s="329"/>
      <c r="G34" s="323"/>
    </row>
    <row r="35" spans="1:7" s="324" customFormat="1" ht="13.5">
      <c r="A35" s="345" t="s">
        <v>587</v>
      </c>
      <c r="B35" s="346" t="s">
        <v>521</v>
      </c>
      <c r="C35" s="347" t="s">
        <v>496</v>
      </c>
      <c r="D35" s="348" t="s">
        <v>588</v>
      </c>
      <c r="E35" s="347" t="s">
        <v>495</v>
      </c>
      <c r="F35" s="349"/>
      <c r="G35" s="323"/>
    </row>
    <row r="36" spans="6:7" s="351" customFormat="1" ht="13.5">
      <c r="F36" s="350"/>
      <c r="G36" s="323"/>
    </row>
    <row r="37" spans="1:7" s="351" customFormat="1" ht="13.5">
      <c r="A37" s="350"/>
      <c r="B37" s="74"/>
      <c r="C37" s="74"/>
      <c r="D37" s="75"/>
      <c r="E37" s="74"/>
      <c r="F37" s="350"/>
      <c r="G37" s="323"/>
    </row>
    <row r="38" spans="1:7" s="351" customFormat="1" ht="13.5">
      <c r="A38" s="354" t="s">
        <v>522</v>
      </c>
      <c r="B38" s="74"/>
      <c r="C38" s="74"/>
      <c r="D38" s="75"/>
      <c r="E38" s="74"/>
      <c r="F38" s="350"/>
      <c r="G38" s="323"/>
    </row>
    <row r="39" spans="1:7" s="351" customFormat="1" ht="7.5" customHeight="1">
      <c r="A39" s="354"/>
      <c r="B39" s="74"/>
      <c r="C39" s="74"/>
      <c r="D39" s="75"/>
      <c r="E39" s="74"/>
      <c r="F39" s="350"/>
      <c r="G39" s="323"/>
    </row>
    <row r="40" ht="13.5">
      <c r="A40" s="310" t="s">
        <v>523</v>
      </c>
    </row>
    <row r="41" spans="1:7" s="317" customFormat="1" ht="13.5">
      <c r="A41" s="311" t="s">
        <v>489</v>
      </c>
      <c r="B41" s="312" t="s">
        <v>490</v>
      </c>
      <c r="C41" s="313" t="s">
        <v>491</v>
      </c>
      <c r="D41" s="314" t="s">
        <v>558</v>
      </c>
      <c r="E41" s="315" t="s">
        <v>492</v>
      </c>
      <c r="F41" s="316" t="s">
        <v>493</v>
      </c>
      <c r="G41" s="306"/>
    </row>
    <row r="42" spans="1:7" s="324" customFormat="1" ht="13.5">
      <c r="A42" s="355" t="s">
        <v>589</v>
      </c>
      <c r="B42" s="356" t="s">
        <v>524</v>
      </c>
      <c r="C42" s="357" t="s">
        <v>496</v>
      </c>
      <c r="D42" s="358" t="s">
        <v>568</v>
      </c>
      <c r="E42" s="357" t="s">
        <v>525</v>
      </c>
      <c r="F42" s="359"/>
      <c r="G42" s="77"/>
    </row>
    <row r="43" spans="1:7" s="324" customFormat="1" ht="13.5">
      <c r="A43" s="325" t="s">
        <v>590</v>
      </c>
      <c r="B43" s="326" t="s">
        <v>526</v>
      </c>
      <c r="C43" s="327" t="s">
        <v>525</v>
      </c>
      <c r="D43" s="328" t="s">
        <v>591</v>
      </c>
      <c r="E43" s="327" t="s">
        <v>496</v>
      </c>
      <c r="F43" s="329"/>
      <c r="G43" s="323"/>
    </row>
    <row r="44" spans="1:7" s="324" customFormat="1" ht="13.5">
      <c r="A44" s="330" t="s">
        <v>592</v>
      </c>
      <c r="B44" s="331" t="s">
        <v>527</v>
      </c>
      <c r="C44" s="332" t="s">
        <v>496</v>
      </c>
      <c r="D44" s="333" t="s">
        <v>593</v>
      </c>
      <c r="E44" s="332" t="s">
        <v>525</v>
      </c>
      <c r="F44" s="334"/>
      <c r="G44" s="323"/>
    </row>
    <row r="45" spans="1:7" s="324" customFormat="1" ht="13.5">
      <c r="A45" s="335"/>
      <c r="B45" s="336" t="s">
        <v>539</v>
      </c>
      <c r="C45" s="337"/>
      <c r="D45" s="338"/>
      <c r="E45" s="337"/>
      <c r="F45" s="339"/>
      <c r="G45" s="323"/>
    </row>
    <row r="46" spans="1:7" s="324" customFormat="1" ht="13.5">
      <c r="A46" s="325" t="s">
        <v>594</v>
      </c>
      <c r="B46" s="326" t="s">
        <v>540</v>
      </c>
      <c r="C46" s="327" t="s">
        <v>525</v>
      </c>
      <c r="D46" s="328" t="s">
        <v>591</v>
      </c>
      <c r="E46" s="327" t="s">
        <v>496</v>
      </c>
      <c r="F46" s="329"/>
      <c r="G46" s="323"/>
    </row>
    <row r="47" spans="1:7" s="324" customFormat="1" ht="13.5">
      <c r="A47" s="325" t="s">
        <v>595</v>
      </c>
      <c r="B47" s="326" t="s">
        <v>541</v>
      </c>
      <c r="C47" s="327" t="s">
        <v>496</v>
      </c>
      <c r="D47" s="328" t="s">
        <v>596</v>
      </c>
      <c r="E47" s="327" t="s">
        <v>525</v>
      </c>
      <c r="F47" s="329"/>
      <c r="G47" s="77"/>
    </row>
    <row r="48" spans="1:7" s="324" customFormat="1" ht="13.5">
      <c r="A48" s="330" t="s">
        <v>597</v>
      </c>
      <c r="B48" s="331" t="s">
        <v>542</v>
      </c>
      <c r="C48" s="332" t="s">
        <v>496</v>
      </c>
      <c r="D48" s="333" t="s">
        <v>598</v>
      </c>
      <c r="E48" s="332" t="s">
        <v>525</v>
      </c>
      <c r="F48" s="334"/>
      <c r="G48" s="323"/>
    </row>
    <row r="49" spans="1:7" s="324" customFormat="1" ht="13.5">
      <c r="A49" s="335"/>
      <c r="B49" s="336" t="s">
        <v>543</v>
      </c>
      <c r="C49" s="337"/>
      <c r="D49" s="338"/>
      <c r="E49" s="337"/>
      <c r="F49" s="339"/>
      <c r="G49" s="323"/>
    </row>
    <row r="50" spans="1:7" s="324" customFormat="1" ht="13.5">
      <c r="A50" s="340"/>
      <c r="B50" s="341" t="s">
        <v>544</v>
      </c>
      <c r="C50" s="342"/>
      <c r="D50" s="343"/>
      <c r="E50" s="342"/>
      <c r="F50" s="344"/>
      <c r="G50" s="323"/>
    </row>
    <row r="51" spans="1:7" s="324" customFormat="1" ht="13.5">
      <c r="A51" s="345" t="s">
        <v>599</v>
      </c>
      <c r="B51" s="346" t="s">
        <v>545</v>
      </c>
      <c r="C51" s="347" t="s">
        <v>525</v>
      </c>
      <c r="D51" s="348" t="s">
        <v>591</v>
      </c>
      <c r="E51" s="347" t="s">
        <v>496</v>
      </c>
      <c r="F51" s="349"/>
      <c r="G51" s="323"/>
    </row>
    <row r="52" spans="1:7" s="351" customFormat="1" ht="13.5">
      <c r="A52" s="350"/>
      <c r="B52" s="74"/>
      <c r="C52" s="74"/>
      <c r="D52" s="75"/>
      <c r="E52" s="74"/>
      <c r="F52" s="350"/>
      <c r="G52" s="323"/>
    </row>
    <row r="53" ht="13.5">
      <c r="A53" s="310" t="s">
        <v>546</v>
      </c>
    </row>
    <row r="54" spans="1:7" s="317" customFormat="1" ht="13.5">
      <c r="A54" s="311" t="s">
        <v>489</v>
      </c>
      <c r="B54" s="312" t="s">
        <v>490</v>
      </c>
      <c r="C54" s="313" t="s">
        <v>491</v>
      </c>
      <c r="D54" s="314" t="s">
        <v>558</v>
      </c>
      <c r="E54" s="315" t="s">
        <v>492</v>
      </c>
      <c r="F54" s="316" t="s">
        <v>493</v>
      </c>
      <c r="G54" s="306"/>
    </row>
    <row r="55" spans="1:7" s="324" customFormat="1" ht="13.5">
      <c r="A55" s="355" t="s">
        <v>600</v>
      </c>
      <c r="B55" s="356" t="s">
        <v>524</v>
      </c>
      <c r="C55" s="357" t="s">
        <v>499</v>
      </c>
      <c r="D55" s="358" t="s">
        <v>562</v>
      </c>
      <c r="E55" s="357" t="s">
        <v>496</v>
      </c>
      <c r="F55" s="359"/>
      <c r="G55" s="77"/>
    </row>
    <row r="56" spans="1:7" s="324" customFormat="1" ht="13.5">
      <c r="A56" s="335"/>
      <c r="B56" s="336" t="s">
        <v>547</v>
      </c>
      <c r="C56" s="337"/>
      <c r="D56" s="338"/>
      <c r="E56" s="337"/>
      <c r="F56" s="339"/>
      <c r="G56" s="323"/>
    </row>
    <row r="57" spans="1:7" s="324" customFormat="1" ht="13.5">
      <c r="A57" s="340"/>
      <c r="B57" s="341" t="s">
        <v>548</v>
      </c>
      <c r="C57" s="342"/>
      <c r="D57" s="343"/>
      <c r="E57" s="342"/>
      <c r="F57" s="344"/>
      <c r="G57" s="323"/>
    </row>
    <row r="58" spans="1:7" s="324" customFormat="1" ht="13.5">
      <c r="A58" s="325" t="s">
        <v>601</v>
      </c>
      <c r="B58" s="326" t="s">
        <v>526</v>
      </c>
      <c r="C58" s="327" t="s">
        <v>549</v>
      </c>
      <c r="D58" s="328" t="s">
        <v>565</v>
      </c>
      <c r="E58" s="327" t="s">
        <v>495</v>
      </c>
      <c r="F58" s="329"/>
      <c r="G58" s="323"/>
    </row>
    <row r="59" spans="1:7" s="324" customFormat="1" ht="13.5">
      <c r="A59" s="330" t="s">
        <v>602</v>
      </c>
      <c r="B59" s="331" t="s">
        <v>526</v>
      </c>
      <c r="C59" s="332" t="s">
        <v>496</v>
      </c>
      <c r="D59" s="333" t="s">
        <v>568</v>
      </c>
      <c r="E59" s="332" t="s">
        <v>499</v>
      </c>
      <c r="F59" s="334"/>
      <c r="G59" s="323"/>
    </row>
    <row r="60" spans="1:7" s="324" customFormat="1" ht="13.5">
      <c r="A60" s="340"/>
      <c r="B60" s="341" t="s">
        <v>550</v>
      </c>
      <c r="C60" s="342"/>
      <c r="D60" s="343"/>
      <c r="E60" s="342"/>
      <c r="F60" s="344"/>
      <c r="G60" s="323"/>
    </row>
    <row r="61" spans="1:7" s="324" customFormat="1" ht="13.5">
      <c r="A61" s="325" t="s">
        <v>603</v>
      </c>
      <c r="B61" s="326" t="s">
        <v>526</v>
      </c>
      <c r="C61" s="327" t="s">
        <v>499</v>
      </c>
      <c r="D61" s="328" t="s">
        <v>562</v>
      </c>
      <c r="E61" s="327" t="s">
        <v>495</v>
      </c>
      <c r="F61" s="329"/>
      <c r="G61" s="323"/>
    </row>
    <row r="62" spans="1:7" s="324" customFormat="1" ht="13.5">
      <c r="A62" s="330" t="s">
        <v>604</v>
      </c>
      <c r="B62" s="331" t="s">
        <v>527</v>
      </c>
      <c r="C62" s="332" t="s">
        <v>499</v>
      </c>
      <c r="D62" s="333" t="s">
        <v>562</v>
      </c>
      <c r="E62" s="332" t="s">
        <v>496</v>
      </c>
      <c r="F62" s="334"/>
      <c r="G62" s="323"/>
    </row>
    <row r="63" spans="1:7" s="324" customFormat="1" ht="13.5">
      <c r="A63" s="335"/>
      <c r="B63" s="336" t="s">
        <v>547</v>
      </c>
      <c r="C63" s="337"/>
      <c r="D63" s="338"/>
      <c r="E63" s="337"/>
      <c r="F63" s="339"/>
      <c r="G63" s="323"/>
    </row>
    <row r="64" spans="1:7" s="324" customFormat="1" ht="13.5">
      <c r="A64" s="340"/>
      <c r="B64" s="341" t="s">
        <v>548</v>
      </c>
      <c r="C64" s="342"/>
      <c r="D64" s="343"/>
      <c r="E64" s="342"/>
      <c r="F64" s="344"/>
      <c r="G64" s="323"/>
    </row>
    <row r="65" spans="1:7" s="324" customFormat="1" ht="13.5">
      <c r="A65" s="325" t="s">
        <v>605</v>
      </c>
      <c r="B65" s="326" t="s">
        <v>540</v>
      </c>
      <c r="C65" s="327" t="s">
        <v>549</v>
      </c>
      <c r="D65" s="328" t="s">
        <v>565</v>
      </c>
      <c r="E65" s="327" t="s">
        <v>495</v>
      </c>
      <c r="F65" s="329"/>
      <c r="G65" s="323"/>
    </row>
    <row r="66" spans="1:7" s="324" customFormat="1" ht="13.5">
      <c r="A66" s="330" t="s">
        <v>606</v>
      </c>
      <c r="B66" s="331" t="s">
        <v>540</v>
      </c>
      <c r="C66" s="332" t="s">
        <v>496</v>
      </c>
      <c r="D66" s="333" t="s">
        <v>593</v>
      </c>
      <c r="E66" s="332" t="s">
        <v>499</v>
      </c>
      <c r="F66" s="334"/>
      <c r="G66" s="323"/>
    </row>
    <row r="67" spans="1:7" s="324" customFormat="1" ht="13.5">
      <c r="A67" s="340"/>
      <c r="B67" s="341" t="s">
        <v>551</v>
      </c>
      <c r="C67" s="342"/>
      <c r="D67" s="343"/>
      <c r="E67" s="342"/>
      <c r="F67" s="344"/>
      <c r="G67" s="323"/>
    </row>
    <row r="68" spans="1:7" s="324" customFormat="1" ht="13.5">
      <c r="A68" s="325" t="s">
        <v>607</v>
      </c>
      <c r="B68" s="326" t="s">
        <v>540</v>
      </c>
      <c r="C68" s="327" t="s">
        <v>499</v>
      </c>
      <c r="D68" s="328" t="s">
        <v>562</v>
      </c>
      <c r="E68" s="327" t="s">
        <v>495</v>
      </c>
      <c r="F68" s="329"/>
      <c r="G68" s="323"/>
    </row>
    <row r="69" spans="1:7" s="324" customFormat="1" ht="13.5">
      <c r="A69" s="325" t="s">
        <v>608</v>
      </c>
      <c r="B69" s="326" t="s">
        <v>541</v>
      </c>
      <c r="C69" s="327" t="s">
        <v>499</v>
      </c>
      <c r="D69" s="328" t="s">
        <v>562</v>
      </c>
      <c r="E69" s="327" t="s">
        <v>496</v>
      </c>
      <c r="F69" s="329"/>
      <c r="G69" s="323"/>
    </row>
    <row r="70" spans="1:7" s="324" customFormat="1" ht="13.5">
      <c r="A70" s="330" t="s">
        <v>609</v>
      </c>
      <c r="B70" s="331" t="s">
        <v>542</v>
      </c>
      <c r="C70" s="332" t="s">
        <v>499</v>
      </c>
      <c r="D70" s="333" t="s">
        <v>562</v>
      </c>
      <c r="E70" s="332" t="s">
        <v>496</v>
      </c>
      <c r="F70" s="334"/>
      <c r="G70" s="323"/>
    </row>
    <row r="71" spans="1:7" s="324" customFormat="1" ht="13.5">
      <c r="A71" s="335"/>
      <c r="B71" s="336" t="s">
        <v>547</v>
      </c>
      <c r="C71" s="337"/>
      <c r="D71" s="338"/>
      <c r="E71" s="337"/>
      <c r="F71" s="339"/>
      <c r="G71" s="323"/>
    </row>
    <row r="72" spans="1:7" s="324" customFormat="1" ht="13.5">
      <c r="A72" s="340"/>
      <c r="B72" s="341" t="s">
        <v>548</v>
      </c>
      <c r="C72" s="342"/>
      <c r="D72" s="343"/>
      <c r="E72" s="342"/>
      <c r="F72" s="344"/>
      <c r="G72" s="323"/>
    </row>
    <row r="73" spans="1:7" s="324" customFormat="1" ht="13.5">
      <c r="A73" s="330" t="s">
        <v>610</v>
      </c>
      <c r="B73" s="331" t="s">
        <v>545</v>
      </c>
      <c r="C73" s="332" t="s">
        <v>496</v>
      </c>
      <c r="D73" s="333" t="s">
        <v>562</v>
      </c>
      <c r="E73" s="332" t="s">
        <v>499</v>
      </c>
      <c r="F73" s="334"/>
      <c r="G73" s="323"/>
    </row>
    <row r="74" spans="1:7" s="324" customFormat="1" ht="13.5">
      <c r="A74" s="340"/>
      <c r="B74" s="341" t="s">
        <v>552</v>
      </c>
      <c r="C74" s="342"/>
      <c r="D74" s="343"/>
      <c r="E74" s="342"/>
      <c r="F74" s="344"/>
      <c r="G74" s="323"/>
    </row>
    <row r="75" spans="1:7" s="324" customFormat="1" ht="13.5">
      <c r="A75" s="325" t="s">
        <v>611</v>
      </c>
      <c r="B75" s="326" t="s">
        <v>557</v>
      </c>
      <c r="C75" s="327" t="s">
        <v>549</v>
      </c>
      <c r="D75" s="328" t="s">
        <v>565</v>
      </c>
      <c r="E75" s="327" t="s">
        <v>495</v>
      </c>
      <c r="F75" s="329"/>
      <c r="G75" s="323"/>
    </row>
    <row r="76" spans="1:7" s="324" customFormat="1" ht="13.5">
      <c r="A76" s="345" t="s">
        <v>612</v>
      </c>
      <c r="B76" s="346" t="s">
        <v>557</v>
      </c>
      <c r="C76" s="347" t="s">
        <v>499</v>
      </c>
      <c r="D76" s="348" t="s">
        <v>562</v>
      </c>
      <c r="E76" s="347" t="s">
        <v>495</v>
      </c>
      <c r="F76" s="349"/>
      <c r="G76" s="323"/>
    </row>
  </sheetData>
  <sheetProtection/>
  <mergeCells count="1">
    <mergeCell ref="A1:F1"/>
  </mergeCells>
  <printOptions horizontalCentered="1"/>
  <pageMargins left="0.3937007874015748" right="0.3937007874015748" top="0.3937007874015748" bottom="0.3937007874015748" header="0.5118110236220472" footer="0.511811023622047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AF47"/>
  <sheetViews>
    <sheetView view="pageBreakPreview" zoomScale="115" zoomScaleSheetLayoutView="115" zoomScalePageLayoutView="0" workbookViewId="0" topLeftCell="A1">
      <selection activeCell="A29" sqref="A29:B31"/>
    </sheetView>
  </sheetViews>
  <sheetFormatPr defaultColWidth="9.00390625" defaultRowHeight="13.5"/>
  <cols>
    <col min="1" max="1" width="1.25" style="200" customWidth="1"/>
    <col min="2" max="2" width="6.625" style="200" customWidth="1"/>
    <col min="3" max="3" width="12.75390625" style="200" customWidth="1"/>
    <col min="4" max="4" width="5.125" style="200" customWidth="1"/>
    <col min="5" max="6" width="7.875" style="200" customWidth="1"/>
    <col min="7" max="7" width="5.50390625" style="200" customWidth="1"/>
    <col min="8" max="8" width="7.25390625" style="200" customWidth="1"/>
    <col min="9" max="9" width="5.875" style="200" customWidth="1"/>
    <col min="10" max="10" width="5.375" style="200" customWidth="1"/>
    <col min="11" max="11" width="8.75390625" style="200" customWidth="1"/>
    <col min="12" max="12" width="5.875" style="200" customWidth="1"/>
    <col min="13" max="13" width="7.25390625" style="200" customWidth="1"/>
    <col min="14" max="14" width="4.875" style="200" customWidth="1"/>
    <col min="15" max="15" width="1.12109375" style="200" customWidth="1"/>
    <col min="16" max="16" width="2.625" style="200" customWidth="1"/>
    <col min="17" max="17" width="9.00390625" style="200" customWidth="1"/>
    <col min="18" max="18" width="5.50390625" style="200" bestFit="1" customWidth="1"/>
    <col min="19" max="16384" width="9.00390625" style="200" customWidth="1"/>
  </cols>
  <sheetData>
    <row r="1" spans="1:15" ht="13.5">
      <c r="A1" s="686" t="s">
        <v>803</v>
      </c>
      <c r="B1" s="687"/>
      <c r="C1" s="687"/>
      <c r="D1" s="687"/>
      <c r="E1" s="687"/>
      <c r="F1" s="687"/>
      <c r="G1" s="687"/>
      <c r="H1" s="687"/>
      <c r="I1" s="687"/>
      <c r="J1" s="687"/>
      <c r="K1" s="687"/>
      <c r="L1" s="687"/>
      <c r="M1" s="687"/>
      <c r="N1" s="687"/>
      <c r="O1" s="687"/>
    </row>
    <row r="2" spans="1:32" s="112" customFormat="1" ht="13.5">
      <c r="A2" s="113"/>
      <c r="B2" s="114"/>
      <c r="C2" s="115"/>
      <c r="D2" s="115"/>
      <c r="E2" s="115"/>
      <c r="F2" s="115"/>
      <c r="G2" s="115"/>
      <c r="H2" s="115"/>
      <c r="I2" s="115"/>
      <c r="J2" s="115"/>
      <c r="K2" s="115"/>
      <c r="L2" s="115"/>
      <c r="M2" s="115"/>
      <c r="N2" s="115"/>
      <c r="O2" s="116"/>
      <c r="P2" s="115"/>
      <c r="Q2" s="115"/>
      <c r="R2" s="115"/>
      <c r="S2" s="115"/>
      <c r="T2" s="115"/>
      <c r="U2" s="115"/>
      <c r="V2" s="115"/>
      <c r="W2" s="115"/>
      <c r="X2" s="115"/>
      <c r="Y2" s="115"/>
      <c r="Z2" s="115"/>
      <c r="AA2" s="115"/>
      <c r="AB2" s="115"/>
      <c r="AC2" s="115"/>
      <c r="AD2" s="115"/>
      <c r="AE2" s="115"/>
      <c r="AF2" s="116"/>
    </row>
    <row r="3" spans="1:15" ht="16.5" customHeight="1">
      <c r="A3" s="201"/>
      <c r="B3" s="191"/>
      <c r="C3" s="191"/>
      <c r="D3" s="191"/>
      <c r="E3" s="191"/>
      <c r="F3" s="191"/>
      <c r="G3" s="191"/>
      <c r="H3" s="191"/>
      <c r="I3" s="191"/>
      <c r="J3" s="681" t="s">
        <v>31</v>
      </c>
      <c r="K3" s="681"/>
      <c r="L3" s="681"/>
      <c r="M3" s="681"/>
      <c r="N3" s="681"/>
      <c r="O3" s="203"/>
    </row>
    <row r="4" spans="1:15" ht="17.25">
      <c r="A4" s="201"/>
      <c r="B4" s="179" t="s">
        <v>78</v>
      </c>
      <c r="C4" s="202"/>
      <c r="D4" s="191"/>
      <c r="E4" s="191"/>
      <c r="F4" s="191"/>
      <c r="G4" s="191"/>
      <c r="H4" s="191"/>
      <c r="I4" s="191"/>
      <c r="J4" s="191"/>
      <c r="K4" s="191"/>
      <c r="L4" s="191"/>
      <c r="M4" s="191"/>
      <c r="N4" s="191"/>
      <c r="O4" s="203"/>
    </row>
    <row r="5" spans="1:17" ht="12">
      <c r="A5" s="201"/>
      <c r="B5" s="202"/>
      <c r="C5" s="202"/>
      <c r="D5" s="191"/>
      <c r="E5" s="191"/>
      <c r="F5" s="191"/>
      <c r="G5" s="191"/>
      <c r="H5" s="191"/>
      <c r="I5" s="191"/>
      <c r="J5" s="191"/>
      <c r="K5" s="191"/>
      <c r="L5" s="191"/>
      <c r="M5" s="191"/>
      <c r="N5" s="191"/>
      <c r="O5" s="203"/>
      <c r="Q5" s="191"/>
    </row>
    <row r="6" spans="1:15" ht="20.25" customHeight="1">
      <c r="A6" s="201"/>
      <c r="B6" s="191"/>
      <c r="C6" s="191"/>
      <c r="D6" s="191"/>
      <c r="E6" s="191"/>
      <c r="F6" s="191"/>
      <c r="G6" s="191"/>
      <c r="H6" s="191"/>
      <c r="I6" s="191"/>
      <c r="J6" s="191"/>
      <c r="K6" s="191"/>
      <c r="L6" s="204"/>
      <c r="M6" s="157"/>
      <c r="N6" s="204"/>
      <c r="O6" s="205"/>
    </row>
    <row r="7" spans="1:15" ht="21.75" customHeight="1">
      <c r="A7" s="201"/>
      <c r="B7" s="191"/>
      <c r="C7" s="191"/>
      <c r="D7" s="191"/>
      <c r="E7" s="191"/>
      <c r="F7" s="191"/>
      <c r="G7" s="191"/>
      <c r="H7" s="191"/>
      <c r="I7" s="191"/>
      <c r="J7" s="191"/>
      <c r="K7" s="191"/>
      <c r="L7" s="191"/>
      <c r="M7" s="191"/>
      <c r="N7" s="191"/>
      <c r="O7" s="203"/>
    </row>
    <row r="8" spans="1:15" ht="29.25" customHeight="1">
      <c r="A8" s="201"/>
      <c r="B8" s="508" t="s">
        <v>804</v>
      </c>
      <c r="C8" s="508"/>
      <c r="D8" s="508"/>
      <c r="E8" s="508"/>
      <c r="F8" s="508"/>
      <c r="G8" s="508"/>
      <c r="H8" s="508"/>
      <c r="I8" s="508"/>
      <c r="J8" s="508"/>
      <c r="K8" s="508"/>
      <c r="L8" s="508"/>
      <c r="M8" s="508"/>
      <c r="N8" s="508"/>
      <c r="O8" s="206"/>
    </row>
    <row r="9" spans="1:15" ht="18" customHeight="1">
      <c r="A9" s="201"/>
      <c r="B9" s="207"/>
      <c r="C9" s="208"/>
      <c r="D9" s="208"/>
      <c r="E9" s="208"/>
      <c r="F9" s="207"/>
      <c r="G9" s="208"/>
      <c r="H9" s="208"/>
      <c r="I9" s="208"/>
      <c r="J9" s="208"/>
      <c r="K9" s="208"/>
      <c r="L9" s="208"/>
      <c r="M9" s="208"/>
      <c r="N9" s="208"/>
      <c r="O9" s="206"/>
    </row>
    <row r="10" spans="1:15" ht="13.5" customHeight="1">
      <c r="A10" s="201"/>
      <c r="B10" s="191"/>
      <c r="C10" s="191"/>
      <c r="D10" s="191"/>
      <c r="E10" s="191"/>
      <c r="F10" s="191"/>
      <c r="G10" s="191"/>
      <c r="H10" s="191"/>
      <c r="I10" s="191"/>
      <c r="J10" s="191"/>
      <c r="K10" s="191"/>
      <c r="L10" s="191"/>
      <c r="M10" s="191"/>
      <c r="N10" s="191"/>
      <c r="O10" s="203"/>
    </row>
    <row r="11" spans="1:15" ht="62.25" customHeight="1">
      <c r="A11" s="201"/>
      <c r="B11" s="507" t="s">
        <v>805</v>
      </c>
      <c r="C11" s="507"/>
      <c r="D11" s="507"/>
      <c r="E11" s="507"/>
      <c r="F11" s="507"/>
      <c r="G11" s="507"/>
      <c r="H11" s="507"/>
      <c r="I11" s="507"/>
      <c r="J11" s="507"/>
      <c r="K11" s="507"/>
      <c r="L11" s="507"/>
      <c r="M11" s="507"/>
      <c r="N11" s="507"/>
      <c r="O11" s="203"/>
    </row>
    <row r="12" spans="1:15" ht="21.75" customHeight="1">
      <c r="A12" s="201"/>
      <c r="B12" s="191"/>
      <c r="C12" s="191"/>
      <c r="D12" s="191"/>
      <c r="E12" s="191"/>
      <c r="F12" s="191"/>
      <c r="G12" s="191"/>
      <c r="H12" s="191"/>
      <c r="I12" s="191"/>
      <c r="J12" s="191"/>
      <c r="K12" s="191"/>
      <c r="L12" s="191"/>
      <c r="M12" s="191"/>
      <c r="N12" s="191"/>
      <c r="O12" s="203"/>
    </row>
    <row r="13" spans="1:15" ht="21.75" customHeight="1">
      <c r="A13" s="201"/>
      <c r="B13" s="407" t="s">
        <v>899</v>
      </c>
      <c r="C13" s="209" t="s">
        <v>806</v>
      </c>
      <c r="D13" s="209"/>
      <c r="E13" s="209"/>
      <c r="F13" s="191"/>
      <c r="G13" s="191"/>
      <c r="H13" s="191"/>
      <c r="I13" s="191"/>
      <c r="J13" s="191"/>
      <c r="K13" s="191"/>
      <c r="L13" s="191"/>
      <c r="M13" s="191"/>
      <c r="N13" s="191"/>
      <c r="O13" s="203"/>
    </row>
    <row r="14" spans="1:15" ht="13.5" customHeight="1">
      <c r="A14" s="201"/>
      <c r="B14" s="726" t="s">
        <v>790</v>
      </c>
      <c r="C14" s="408" t="s">
        <v>807</v>
      </c>
      <c r="D14" s="713"/>
      <c r="E14" s="714"/>
      <c r="F14" s="714"/>
      <c r="G14" s="714"/>
      <c r="H14" s="715"/>
      <c r="I14" s="716"/>
      <c r="J14" s="714"/>
      <c r="K14" s="714"/>
      <c r="L14" s="714"/>
      <c r="M14" s="714"/>
      <c r="N14" s="409"/>
      <c r="O14" s="210"/>
    </row>
    <row r="15" spans="1:15" ht="47.25" customHeight="1">
      <c r="A15" s="201"/>
      <c r="B15" s="727"/>
      <c r="C15" s="211" t="s">
        <v>684</v>
      </c>
      <c r="D15" s="410" t="s">
        <v>702</v>
      </c>
      <c r="E15" s="705"/>
      <c r="F15" s="706"/>
      <c r="G15" s="706"/>
      <c r="H15" s="707"/>
      <c r="I15" s="212" t="s">
        <v>703</v>
      </c>
      <c r="J15" s="703"/>
      <c r="K15" s="704"/>
      <c r="L15" s="704"/>
      <c r="M15" s="704"/>
      <c r="N15" s="213"/>
      <c r="O15" s="210"/>
    </row>
    <row r="16" spans="1:15" ht="47.25" customHeight="1">
      <c r="A16" s="201"/>
      <c r="B16" s="727"/>
      <c r="C16" s="222" t="s">
        <v>704</v>
      </c>
      <c r="D16" s="105" t="s">
        <v>771</v>
      </c>
      <c r="E16" s="2"/>
      <c r="F16" s="5" t="s">
        <v>683</v>
      </c>
      <c r="G16" s="2"/>
      <c r="H16" s="5" t="s">
        <v>678</v>
      </c>
      <c r="I16" s="5"/>
      <c r="J16" s="2"/>
      <c r="K16" s="5" t="s">
        <v>685</v>
      </c>
      <c r="L16" s="5"/>
      <c r="M16" s="722"/>
      <c r="N16" s="723"/>
      <c r="O16" s="203"/>
    </row>
    <row r="17" spans="1:15" ht="47.25" customHeight="1">
      <c r="A17" s="201"/>
      <c r="B17" s="727"/>
      <c r="C17" s="211" t="s">
        <v>18</v>
      </c>
      <c r="D17" s="720"/>
      <c r="E17" s="717"/>
      <c r="F17" s="212" t="s">
        <v>686</v>
      </c>
      <c r="G17" s="717"/>
      <c r="H17" s="717"/>
      <c r="I17" s="212" t="s">
        <v>687</v>
      </c>
      <c r="J17" s="717"/>
      <c r="K17" s="717"/>
      <c r="L17" s="717"/>
      <c r="M17" s="717"/>
      <c r="N17" s="721"/>
      <c r="O17" s="210"/>
    </row>
    <row r="18" spans="1:15" ht="47.25" customHeight="1">
      <c r="A18" s="201"/>
      <c r="B18" s="728" t="s">
        <v>808</v>
      </c>
      <c r="C18" s="725" t="s">
        <v>20</v>
      </c>
      <c r="D18" s="708"/>
      <c r="E18" s="709"/>
      <c r="F18" s="709"/>
      <c r="G18" s="709"/>
      <c r="H18" s="709"/>
      <c r="I18" s="709"/>
      <c r="J18" s="709"/>
      <c r="K18" s="709"/>
      <c r="L18" s="709"/>
      <c r="M18" s="709"/>
      <c r="N18" s="710"/>
      <c r="O18" s="210"/>
    </row>
    <row r="19" spans="1:15" ht="47.25" customHeight="1">
      <c r="A19" s="201"/>
      <c r="B19" s="728"/>
      <c r="C19" s="644"/>
      <c r="D19" s="551" t="s">
        <v>28</v>
      </c>
      <c r="E19" s="552"/>
      <c r="F19" s="552"/>
      <c r="G19" s="552"/>
      <c r="H19" s="552"/>
      <c r="I19" s="552"/>
      <c r="J19" s="552"/>
      <c r="K19" s="552"/>
      <c r="L19" s="552"/>
      <c r="M19" s="552"/>
      <c r="N19" s="553"/>
      <c r="O19" s="210"/>
    </row>
    <row r="20" spans="1:15" ht="37.5" customHeight="1">
      <c r="A20" s="201"/>
      <c r="B20" s="728"/>
      <c r="C20" s="105" t="s">
        <v>21</v>
      </c>
      <c r="D20" s="711"/>
      <c r="E20" s="712"/>
      <c r="F20" s="103" t="s">
        <v>686</v>
      </c>
      <c r="G20" s="712"/>
      <c r="H20" s="712"/>
      <c r="I20" s="103" t="s">
        <v>687</v>
      </c>
      <c r="J20" s="103"/>
      <c r="K20" s="709"/>
      <c r="L20" s="709"/>
      <c r="M20" s="709"/>
      <c r="N20" s="710"/>
      <c r="O20" s="210"/>
    </row>
    <row r="21" spans="1:15" ht="47.25" customHeight="1">
      <c r="A21" s="201"/>
      <c r="B21" s="728"/>
      <c r="C21" s="105" t="s">
        <v>19</v>
      </c>
      <c r="D21" s="708"/>
      <c r="E21" s="709"/>
      <c r="F21" s="709"/>
      <c r="G21" s="709"/>
      <c r="H21" s="709"/>
      <c r="I21" s="709"/>
      <c r="J21" s="709"/>
      <c r="K21" s="709"/>
      <c r="L21" s="709"/>
      <c r="M21" s="709"/>
      <c r="N21" s="710"/>
      <c r="O21" s="210"/>
    </row>
    <row r="22" spans="1:15" ht="7.5" customHeight="1">
      <c r="A22" s="201"/>
      <c r="B22" s="411"/>
      <c r="C22" s="411"/>
      <c r="D22" s="412"/>
      <c r="E22" s="413"/>
      <c r="F22" s="413"/>
      <c r="G22" s="413"/>
      <c r="H22" s="413"/>
      <c r="I22" s="413"/>
      <c r="J22" s="413"/>
      <c r="K22" s="413"/>
      <c r="L22" s="413"/>
      <c r="M22" s="413"/>
      <c r="N22" s="413"/>
      <c r="O22" s="203"/>
    </row>
    <row r="23" spans="1:16" s="112" customFormat="1" ht="37.5" customHeight="1">
      <c r="A23" s="117"/>
      <c r="B23" s="389" t="s">
        <v>792</v>
      </c>
      <c r="C23" s="655" t="s">
        <v>834</v>
      </c>
      <c r="D23" s="655"/>
      <c r="E23" s="655"/>
      <c r="F23" s="655"/>
      <c r="G23" s="655"/>
      <c r="H23" s="655"/>
      <c r="I23" s="655"/>
      <c r="J23" s="655"/>
      <c r="K23" s="655"/>
      <c r="L23" s="655"/>
      <c r="M23" s="655"/>
      <c r="N23" s="655"/>
      <c r="O23" s="724"/>
      <c r="P23" s="117"/>
    </row>
    <row r="24" spans="1:15" ht="12">
      <c r="A24" s="201"/>
      <c r="B24" s="214"/>
      <c r="C24" s="214"/>
      <c r="D24" s="215"/>
      <c r="E24" s="57"/>
      <c r="F24" s="57"/>
      <c r="G24" s="57"/>
      <c r="H24" s="57"/>
      <c r="I24" s="57"/>
      <c r="J24" s="57"/>
      <c r="K24" s="57"/>
      <c r="L24" s="57"/>
      <c r="M24" s="57"/>
      <c r="N24" s="57"/>
      <c r="O24" s="203"/>
    </row>
    <row r="25" spans="1:15" ht="25.5" customHeight="1">
      <c r="A25" s="201"/>
      <c r="B25" s="216"/>
      <c r="C25" s="217"/>
      <c r="D25" s="215"/>
      <c r="E25" s="57"/>
      <c r="F25" s="57"/>
      <c r="G25" s="57"/>
      <c r="H25" s="57"/>
      <c r="I25" s="57"/>
      <c r="J25" s="57"/>
      <c r="K25" s="57"/>
      <c r="L25" s="57"/>
      <c r="M25" s="57"/>
      <c r="N25" s="57"/>
      <c r="O25" s="203"/>
    </row>
    <row r="26" spans="1:15" ht="18.75" customHeight="1">
      <c r="A26" s="201"/>
      <c r="B26" s="119"/>
      <c r="C26" s="191"/>
      <c r="D26" s="191"/>
      <c r="E26" s="191"/>
      <c r="F26" s="191"/>
      <c r="G26" s="191"/>
      <c r="H26" s="191"/>
      <c r="I26" s="191"/>
      <c r="J26" s="191"/>
      <c r="K26" s="191"/>
      <c r="L26" s="191"/>
      <c r="M26" s="191"/>
      <c r="N26" s="191"/>
      <c r="O26" s="203"/>
    </row>
    <row r="27" spans="1:15" ht="18.75" customHeight="1">
      <c r="A27" s="201"/>
      <c r="B27" s="119"/>
      <c r="C27" s="191"/>
      <c r="D27" s="191"/>
      <c r="E27" s="191"/>
      <c r="F27" s="191"/>
      <c r="G27" s="191"/>
      <c r="H27" s="191"/>
      <c r="I27" s="191"/>
      <c r="J27" s="191"/>
      <c r="K27" s="191"/>
      <c r="L27" s="191"/>
      <c r="M27" s="191"/>
      <c r="N27" s="191"/>
      <c r="O27" s="203"/>
    </row>
    <row r="28" spans="1:15" ht="12">
      <c r="A28" s="201"/>
      <c r="B28" s="191"/>
      <c r="C28" s="191"/>
      <c r="D28" s="191"/>
      <c r="E28" s="191"/>
      <c r="F28" s="191"/>
      <c r="G28" s="191"/>
      <c r="H28" s="191"/>
      <c r="I28" s="191"/>
      <c r="J28" s="191"/>
      <c r="K28" s="218"/>
      <c r="L28" s="191"/>
      <c r="M28" s="191"/>
      <c r="N28" s="191"/>
      <c r="O28" s="203"/>
    </row>
    <row r="29" spans="1:15" ht="13.5" customHeight="1">
      <c r="A29" s="201"/>
      <c r="B29" s="191"/>
      <c r="C29" s="191"/>
      <c r="D29" s="191"/>
      <c r="E29" s="191"/>
      <c r="F29" s="191"/>
      <c r="G29" s="191"/>
      <c r="H29" s="191"/>
      <c r="I29" s="191"/>
      <c r="J29" s="191"/>
      <c r="K29" s="718"/>
      <c r="L29" s="719"/>
      <c r="M29" s="719"/>
      <c r="N29" s="191"/>
      <c r="O29" s="203"/>
    </row>
    <row r="30" spans="1:15" ht="13.5" customHeight="1">
      <c r="A30" s="201"/>
      <c r="B30" s="191"/>
      <c r="C30" s="191"/>
      <c r="D30" s="191"/>
      <c r="E30" s="191"/>
      <c r="F30" s="191"/>
      <c r="G30" s="191"/>
      <c r="H30" s="191"/>
      <c r="I30" s="191"/>
      <c r="J30" s="191"/>
      <c r="K30" s="719"/>
      <c r="L30" s="719"/>
      <c r="M30" s="719"/>
      <c r="N30" s="191"/>
      <c r="O30" s="203"/>
    </row>
    <row r="31" spans="1:15" ht="23.25" customHeight="1">
      <c r="A31" s="201"/>
      <c r="B31" s="191"/>
      <c r="C31" s="191"/>
      <c r="D31" s="191"/>
      <c r="E31" s="191"/>
      <c r="F31" s="191"/>
      <c r="G31" s="191"/>
      <c r="H31" s="191"/>
      <c r="I31" s="191"/>
      <c r="J31" s="191"/>
      <c r="K31" s="157"/>
      <c r="L31" s="157"/>
      <c r="M31" s="157"/>
      <c r="N31" s="191"/>
      <c r="O31" s="203"/>
    </row>
    <row r="32" spans="1:15" ht="15.75" customHeight="1">
      <c r="A32" s="201"/>
      <c r="B32" s="191"/>
      <c r="C32" s="191"/>
      <c r="D32" s="191"/>
      <c r="E32" s="191"/>
      <c r="F32" s="191"/>
      <c r="G32" s="191"/>
      <c r="H32" s="191"/>
      <c r="I32" s="191"/>
      <c r="J32" s="191"/>
      <c r="K32" s="157"/>
      <c r="L32" s="157"/>
      <c r="M32" s="157"/>
      <c r="N32" s="191"/>
      <c r="O32" s="203"/>
    </row>
    <row r="33" spans="1:15" ht="13.5">
      <c r="A33" s="219"/>
      <c r="B33" s="153" t="s">
        <v>809</v>
      </c>
      <c r="C33" s="153"/>
      <c r="D33" s="153"/>
      <c r="E33" s="153"/>
      <c r="F33" s="153"/>
      <c r="G33" s="153"/>
      <c r="H33" s="153"/>
      <c r="I33" s="665" t="s">
        <v>810</v>
      </c>
      <c r="J33" s="665"/>
      <c r="K33" s="665"/>
      <c r="L33" s="665"/>
      <c r="M33" s="665"/>
      <c r="N33" s="665"/>
      <c r="O33" s="220"/>
    </row>
    <row r="34" spans="1:15" ht="13.5">
      <c r="A34" s="492" t="s">
        <v>15</v>
      </c>
      <c r="B34" s="493"/>
      <c r="C34" s="493"/>
      <c r="D34" s="493"/>
      <c r="E34" s="493"/>
      <c r="F34" s="493"/>
      <c r="G34" s="493"/>
      <c r="H34" s="493"/>
      <c r="I34" s="493"/>
      <c r="J34" s="493"/>
      <c r="K34" s="493"/>
      <c r="L34" s="493"/>
      <c r="M34" s="493"/>
      <c r="N34" s="493"/>
      <c r="O34" s="494"/>
    </row>
    <row r="35" spans="2:15" ht="12">
      <c r="B35" s="191"/>
      <c r="C35" s="191"/>
      <c r="D35" s="191"/>
      <c r="E35" s="191"/>
      <c r="F35" s="191"/>
      <c r="G35" s="191"/>
      <c r="H35" s="191"/>
      <c r="I35" s="191"/>
      <c r="J35" s="191"/>
      <c r="K35" s="191"/>
      <c r="L35" s="191"/>
      <c r="M35" s="191"/>
      <c r="N35" s="191"/>
      <c r="O35" s="191"/>
    </row>
    <row r="39" ht="12">
      <c r="B39" s="221"/>
    </row>
    <row r="40" ht="12">
      <c r="B40" s="221"/>
    </row>
    <row r="41" ht="12">
      <c r="B41" s="221"/>
    </row>
    <row r="42" ht="12">
      <c r="B42" s="221"/>
    </row>
    <row r="43" ht="12">
      <c r="B43" s="221"/>
    </row>
    <row r="44" ht="12">
      <c r="B44" s="221"/>
    </row>
    <row r="45" ht="12">
      <c r="B45" s="221"/>
    </row>
    <row r="46" ht="12">
      <c r="B46" s="221"/>
    </row>
    <row r="47" ht="12">
      <c r="B47" s="221"/>
    </row>
  </sheetData>
  <sheetProtection/>
  <mergeCells count="25">
    <mergeCell ref="A34:O34"/>
    <mergeCell ref="B8:N8"/>
    <mergeCell ref="C18:C19"/>
    <mergeCell ref="B11:N11"/>
    <mergeCell ref="B14:B17"/>
    <mergeCell ref="B18:B21"/>
    <mergeCell ref="A1:O1"/>
    <mergeCell ref="K29:M30"/>
    <mergeCell ref="G20:H20"/>
    <mergeCell ref="K20:N20"/>
    <mergeCell ref="D17:E17"/>
    <mergeCell ref="J17:N17"/>
    <mergeCell ref="D18:N18"/>
    <mergeCell ref="D19:N19"/>
    <mergeCell ref="M16:N16"/>
    <mergeCell ref="C23:O23"/>
    <mergeCell ref="J3:N3"/>
    <mergeCell ref="J15:M15"/>
    <mergeCell ref="E15:H15"/>
    <mergeCell ref="D21:N21"/>
    <mergeCell ref="I33:N33"/>
    <mergeCell ref="D20:E20"/>
    <mergeCell ref="D14:H14"/>
    <mergeCell ref="I14:M14"/>
    <mergeCell ref="G17:H17"/>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scale="98" r:id="rId1"/>
  <headerFooter alignWithMargins="0">
    <oddHeader>&amp;L様式１５&amp;R
</oddHeader>
  </headerFooter>
</worksheet>
</file>

<file path=xl/worksheets/sheet11.xml><?xml version="1.0" encoding="utf-8"?>
<worksheet xmlns="http://schemas.openxmlformats.org/spreadsheetml/2006/main" xmlns:r="http://schemas.openxmlformats.org/officeDocument/2006/relationships">
  <sheetPr>
    <tabColor indexed="10"/>
    <pageSetUpPr fitToPage="1"/>
  </sheetPr>
  <dimension ref="A1:AF47"/>
  <sheetViews>
    <sheetView view="pageBreakPreview" zoomScale="115" zoomScaleSheetLayoutView="115" zoomScalePageLayoutView="0" workbookViewId="0" topLeftCell="A1">
      <selection activeCell="A29" sqref="A29:B31"/>
    </sheetView>
  </sheetViews>
  <sheetFormatPr defaultColWidth="9.00390625" defaultRowHeight="13.5"/>
  <cols>
    <col min="1" max="1" width="1.25" style="200" customWidth="1"/>
    <col min="2" max="2" width="6.625" style="200" customWidth="1"/>
    <col min="3" max="3" width="12.75390625" style="200" customWidth="1"/>
    <col min="4" max="4" width="5.125" style="200" customWidth="1"/>
    <col min="5" max="6" width="7.875" style="200" customWidth="1"/>
    <col min="7" max="7" width="5.50390625" style="200" customWidth="1"/>
    <col min="8" max="8" width="7.25390625" style="200" customWidth="1"/>
    <col min="9" max="9" width="5.875" style="200" customWidth="1"/>
    <col min="10" max="10" width="5.375" style="200" customWidth="1"/>
    <col min="11" max="11" width="8.75390625" style="200" customWidth="1"/>
    <col min="12" max="12" width="5.875" style="200" customWidth="1"/>
    <col min="13" max="13" width="7.25390625" style="200" customWidth="1"/>
    <col min="14" max="14" width="4.875" style="200" customWidth="1"/>
    <col min="15" max="15" width="1.12109375" style="200" customWidth="1"/>
    <col min="16" max="16" width="2.625" style="200" customWidth="1"/>
    <col min="17" max="17" width="9.00390625" style="200" customWidth="1"/>
    <col min="18" max="18" width="5.50390625" style="200" bestFit="1" customWidth="1"/>
    <col min="19" max="16384" width="9.00390625" style="200" customWidth="1"/>
  </cols>
  <sheetData>
    <row r="1" spans="1:15" ht="13.5">
      <c r="A1" s="686" t="s">
        <v>811</v>
      </c>
      <c r="B1" s="687"/>
      <c r="C1" s="687"/>
      <c r="D1" s="687"/>
      <c r="E1" s="687"/>
      <c r="F1" s="687"/>
      <c r="G1" s="687"/>
      <c r="H1" s="687"/>
      <c r="I1" s="687"/>
      <c r="J1" s="687"/>
      <c r="K1" s="687"/>
      <c r="L1" s="687"/>
      <c r="M1" s="687"/>
      <c r="N1" s="687"/>
      <c r="O1" s="687"/>
    </row>
    <row r="2" spans="1:32" s="112" customFormat="1" ht="13.5">
      <c r="A2" s="113"/>
      <c r="B2" s="114"/>
      <c r="C2" s="115"/>
      <c r="D2" s="115"/>
      <c r="E2" s="115"/>
      <c r="F2" s="115"/>
      <c r="G2" s="115"/>
      <c r="H2" s="115"/>
      <c r="I2" s="115"/>
      <c r="J2" s="115"/>
      <c r="K2" s="115"/>
      <c r="L2" s="115"/>
      <c r="M2" s="115"/>
      <c r="N2" s="115"/>
      <c r="O2" s="116"/>
      <c r="P2" s="115"/>
      <c r="Q2" s="115"/>
      <c r="R2" s="115"/>
      <c r="S2" s="115"/>
      <c r="T2" s="115"/>
      <c r="U2" s="115"/>
      <c r="V2" s="115"/>
      <c r="W2" s="115"/>
      <c r="X2" s="115"/>
      <c r="Y2" s="115"/>
      <c r="Z2" s="115"/>
      <c r="AA2" s="115"/>
      <c r="AB2" s="115"/>
      <c r="AC2" s="115"/>
      <c r="AD2" s="115"/>
      <c r="AE2" s="115"/>
      <c r="AF2" s="116"/>
    </row>
    <row r="3" spans="1:15" ht="16.5" customHeight="1">
      <c r="A3" s="201"/>
      <c r="B3" s="191"/>
      <c r="C3" s="191"/>
      <c r="D3" s="191"/>
      <c r="E3" s="191"/>
      <c r="F3" s="191"/>
      <c r="G3" s="191"/>
      <c r="H3" s="191"/>
      <c r="I3" s="191"/>
      <c r="J3" s="681" t="s">
        <v>31</v>
      </c>
      <c r="K3" s="681"/>
      <c r="L3" s="681"/>
      <c r="M3" s="681"/>
      <c r="N3" s="681"/>
      <c r="O3" s="203"/>
    </row>
    <row r="4" spans="1:15" ht="17.25">
      <c r="A4" s="201"/>
      <c r="B4" s="179" t="s">
        <v>78</v>
      </c>
      <c r="C4" s="202"/>
      <c r="D4" s="191"/>
      <c r="E4" s="191"/>
      <c r="F4" s="191"/>
      <c r="G4" s="191"/>
      <c r="H4" s="191"/>
      <c r="I4" s="191"/>
      <c r="J4" s="191"/>
      <c r="K4" s="191"/>
      <c r="L4" s="191"/>
      <c r="M4" s="191"/>
      <c r="N4" s="191"/>
      <c r="O4" s="203"/>
    </row>
    <row r="5" spans="1:17" ht="12">
      <c r="A5" s="201"/>
      <c r="B5" s="202"/>
      <c r="C5" s="202"/>
      <c r="D5" s="191"/>
      <c r="E5" s="191"/>
      <c r="F5" s="191"/>
      <c r="G5" s="191"/>
      <c r="H5" s="191"/>
      <c r="I5" s="191"/>
      <c r="J5" s="191"/>
      <c r="K5" s="191"/>
      <c r="L5" s="191"/>
      <c r="M5" s="191"/>
      <c r="N5" s="191"/>
      <c r="O5" s="203"/>
      <c r="Q5" s="191"/>
    </row>
    <row r="6" spans="1:15" ht="20.25" customHeight="1">
      <c r="A6" s="201"/>
      <c r="B6" s="191"/>
      <c r="C6" s="191"/>
      <c r="D6" s="191"/>
      <c r="E6" s="191"/>
      <c r="F6" s="191"/>
      <c r="G6" s="191"/>
      <c r="H6" s="191"/>
      <c r="I6" s="191"/>
      <c r="J6" s="191"/>
      <c r="K6" s="191"/>
      <c r="L6" s="204"/>
      <c r="M6" s="157"/>
      <c r="N6" s="204"/>
      <c r="O6" s="205"/>
    </row>
    <row r="7" spans="1:15" ht="21.75" customHeight="1">
      <c r="A7" s="201"/>
      <c r="B7" s="191"/>
      <c r="C7" s="191"/>
      <c r="D7" s="191"/>
      <c r="E7" s="191"/>
      <c r="F7" s="191"/>
      <c r="G7" s="191"/>
      <c r="H7" s="191"/>
      <c r="I7" s="191"/>
      <c r="J7" s="191"/>
      <c r="K7" s="191"/>
      <c r="L7" s="191"/>
      <c r="M7" s="191"/>
      <c r="N7" s="191"/>
      <c r="O7" s="203"/>
    </row>
    <row r="8" spans="1:15" ht="29.25" customHeight="1">
      <c r="A8" s="201"/>
      <c r="B8" s="508" t="s">
        <v>812</v>
      </c>
      <c r="C8" s="508"/>
      <c r="D8" s="508"/>
      <c r="E8" s="508"/>
      <c r="F8" s="508"/>
      <c r="G8" s="508"/>
      <c r="H8" s="508"/>
      <c r="I8" s="508"/>
      <c r="J8" s="508"/>
      <c r="K8" s="508"/>
      <c r="L8" s="508"/>
      <c r="M8" s="508"/>
      <c r="N8" s="508"/>
      <c r="O8" s="206"/>
    </row>
    <row r="9" spans="1:15" ht="18" customHeight="1">
      <c r="A9" s="201"/>
      <c r="B9" s="207"/>
      <c r="C9" s="208"/>
      <c r="D9" s="208"/>
      <c r="E9" s="208"/>
      <c r="F9" s="207"/>
      <c r="G9" s="208"/>
      <c r="H9" s="208"/>
      <c r="I9" s="208"/>
      <c r="J9" s="208"/>
      <c r="K9" s="208"/>
      <c r="L9" s="208"/>
      <c r="M9" s="208"/>
      <c r="N9" s="208"/>
      <c r="O9" s="206"/>
    </row>
    <row r="10" spans="1:15" ht="13.5" customHeight="1">
      <c r="A10" s="201"/>
      <c r="B10" s="191"/>
      <c r="C10" s="191"/>
      <c r="D10" s="191"/>
      <c r="E10" s="191"/>
      <c r="F10" s="191"/>
      <c r="G10" s="191"/>
      <c r="H10" s="191"/>
      <c r="I10" s="191"/>
      <c r="J10" s="191"/>
      <c r="K10" s="191"/>
      <c r="L10" s="191"/>
      <c r="M10" s="191"/>
      <c r="N10" s="191"/>
      <c r="O10" s="203"/>
    </row>
    <row r="11" spans="1:15" ht="62.25" customHeight="1">
      <c r="A11" s="201"/>
      <c r="B11" s="507" t="s">
        <v>849</v>
      </c>
      <c r="C11" s="507"/>
      <c r="D11" s="507"/>
      <c r="E11" s="507"/>
      <c r="F11" s="507"/>
      <c r="G11" s="507"/>
      <c r="H11" s="507"/>
      <c r="I11" s="507"/>
      <c r="J11" s="507"/>
      <c r="K11" s="507"/>
      <c r="L11" s="507"/>
      <c r="M11" s="507"/>
      <c r="N11" s="507"/>
      <c r="O11" s="203"/>
    </row>
    <row r="12" spans="1:15" ht="21.75" customHeight="1">
      <c r="A12" s="201"/>
      <c r="B12" s="191"/>
      <c r="C12" s="191"/>
      <c r="D12" s="191"/>
      <c r="E12" s="191"/>
      <c r="F12" s="191"/>
      <c r="G12" s="191"/>
      <c r="H12" s="191"/>
      <c r="I12" s="191"/>
      <c r="J12" s="191"/>
      <c r="K12" s="191"/>
      <c r="L12" s="191"/>
      <c r="M12" s="191"/>
      <c r="N12" s="191"/>
      <c r="O12" s="203"/>
    </row>
    <row r="13" spans="1:15" ht="21.75" customHeight="1">
      <c r="A13" s="201"/>
      <c r="B13" s="407" t="s">
        <v>899</v>
      </c>
      <c r="C13" s="209" t="s">
        <v>806</v>
      </c>
      <c r="D13" s="209"/>
      <c r="E13" s="209"/>
      <c r="F13" s="191"/>
      <c r="G13" s="191"/>
      <c r="H13" s="191"/>
      <c r="I13" s="191"/>
      <c r="J13" s="191"/>
      <c r="K13" s="191"/>
      <c r="L13" s="191"/>
      <c r="M13" s="191"/>
      <c r="N13" s="191"/>
      <c r="O13" s="203"/>
    </row>
    <row r="14" spans="1:15" ht="13.5" customHeight="1">
      <c r="A14" s="201"/>
      <c r="B14" s="726" t="s">
        <v>790</v>
      </c>
      <c r="C14" s="408" t="s">
        <v>807</v>
      </c>
      <c r="D14" s="713"/>
      <c r="E14" s="714"/>
      <c r="F14" s="714"/>
      <c r="G14" s="714"/>
      <c r="H14" s="715"/>
      <c r="I14" s="716"/>
      <c r="J14" s="714"/>
      <c r="K14" s="714"/>
      <c r="L14" s="714"/>
      <c r="M14" s="714"/>
      <c r="N14" s="409"/>
      <c r="O14" s="210"/>
    </row>
    <row r="15" spans="1:15" ht="47.25" customHeight="1">
      <c r="A15" s="201"/>
      <c r="B15" s="727"/>
      <c r="C15" s="211" t="s">
        <v>684</v>
      </c>
      <c r="D15" s="410" t="s">
        <v>702</v>
      </c>
      <c r="E15" s="705"/>
      <c r="F15" s="706"/>
      <c r="G15" s="706"/>
      <c r="H15" s="707"/>
      <c r="I15" s="212" t="s">
        <v>703</v>
      </c>
      <c r="J15" s="703"/>
      <c r="K15" s="704"/>
      <c r="L15" s="704"/>
      <c r="M15" s="704"/>
      <c r="N15" s="213"/>
      <c r="O15" s="210"/>
    </row>
    <row r="16" spans="1:15" ht="47.25" customHeight="1">
      <c r="A16" s="201"/>
      <c r="B16" s="727"/>
      <c r="C16" s="222" t="s">
        <v>704</v>
      </c>
      <c r="D16" s="105" t="s">
        <v>771</v>
      </c>
      <c r="E16" s="2"/>
      <c r="F16" s="5" t="s">
        <v>683</v>
      </c>
      <c r="G16" s="2"/>
      <c r="H16" s="5" t="s">
        <v>678</v>
      </c>
      <c r="I16" s="5"/>
      <c r="J16" s="2"/>
      <c r="K16" s="5" t="s">
        <v>685</v>
      </c>
      <c r="L16" s="5"/>
      <c r="M16" s="722"/>
      <c r="N16" s="723"/>
      <c r="O16" s="203"/>
    </row>
    <row r="17" spans="1:15" ht="47.25" customHeight="1">
      <c r="A17" s="201"/>
      <c r="B17" s="727"/>
      <c r="C17" s="211" t="s">
        <v>18</v>
      </c>
      <c r="D17" s="720"/>
      <c r="E17" s="717"/>
      <c r="F17" s="212" t="s">
        <v>686</v>
      </c>
      <c r="G17" s="717"/>
      <c r="H17" s="717"/>
      <c r="I17" s="212" t="s">
        <v>687</v>
      </c>
      <c r="J17" s="717"/>
      <c r="K17" s="717"/>
      <c r="L17" s="717"/>
      <c r="M17" s="717"/>
      <c r="N17" s="721"/>
      <c r="O17" s="210"/>
    </row>
    <row r="18" spans="1:15" ht="47.25" customHeight="1">
      <c r="A18" s="201"/>
      <c r="B18" s="728" t="s">
        <v>808</v>
      </c>
      <c r="C18" s="725" t="s">
        <v>20</v>
      </c>
      <c r="D18" s="708"/>
      <c r="E18" s="709"/>
      <c r="F18" s="709"/>
      <c r="G18" s="709"/>
      <c r="H18" s="709"/>
      <c r="I18" s="709"/>
      <c r="J18" s="709"/>
      <c r="K18" s="709"/>
      <c r="L18" s="709"/>
      <c r="M18" s="709"/>
      <c r="N18" s="710"/>
      <c r="O18" s="210"/>
    </row>
    <row r="19" spans="1:15" ht="47.25" customHeight="1">
      <c r="A19" s="201"/>
      <c r="B19" s="728"/>
      <c r="C19" s="644"/>
      <c r="D19" s="551" t="s">
        <v>28</v>
      </c>
      <c r="E19" s="552"/>
      <c r="F19" s="552"/>
      <c r="G19" s="552"/>
      <c r="H19" s="552"/>
      <c r="I19" s="552"/>
      <c r="J19" s="552"/>
      <c r="K19" s="552"/>
      <c r="L19" s="552"/>
      <c r="M19" s="552"/>
      <c r="N19" s="553"/>
      <c r="O19" s="210"/>
    </row>
    <row r="20" spans="1:15" ht="37.5" customHeight="1">
      <c r="A20" s="201"/>
      <c r="B20" s="728"/>
      <c r="C20" s="105" t="s">
        <v>21</v>
      </c>
      <c r="D20" s="711"/>
      <c r="E20" s="712"/>
      <c r="F20" s="103" t="s">
        <v>686</v>
      </c>
      <c r="G20" s="712"/>
      <c r="H20" s="712"/>
      <c r="I20" s="103" t="s">
        <v>687</v>
      </c>
      <c r="J20" s="103"/>
      <c r="K20" s="709"/>
      <c r="L20" s="709"/>
      <c r="M20" s="709"/>
      <c r="N20" s="710"/>
      <c r="O20" s="210"/>
    </row>
    <row r="21" spans="1:15" ht="47.25" customHeight="1">
      <c r="A21" s="201"/>
      <c r="B21" s="728"/>
      <c r="C21" s="105" t="s">
        <v>19</v>
      </c>
      <c r="D21" s="708"/>
      <c r="E21" s="709"/>
      <c r="F21" s="709"/>
      <c r="G21" s="709"/>
      <c r="H21" s="709"/>
      <c r="I21" s="709"/>
      <c r="J21" s="709"/>
      <c r="K21" s="709"/>
      <c r="L21" s="709"/>
      <c r="M21" s="709"/>
      <c r="N21" s="710"/>
      <c r="O21" s="210"/>
    </row>
    <row r="22" spans="1:15" ht="7.5" customHeight="1">
      <c r="A22" s="201"/>
      <c r="B22" s="411"/>
      <c r="C22" s="411"/>
      <c r="D22" s="412"/>
      <c r="E22" s="413"/>
      <c r="F22" s="413"/>
      <c r="G22" s="413"/>
      <c r="H22" s="413"/>
      <c r="I22" s="413"/>
      <c r="J22" s="413"/>
      <c r="K22" s="413"/>
      <c r="L22" s="413"/>
      <c r="M22" s="413"/>
      <c r="N22" s="413"/>
      <c r="O22" s="203"/>
    </row>
    <row r="23" spans="1:16" s="112" customFormat="1" ht="37.5" customHeight="1">
      <c r="A23" s="117"/>
      <c r="B23" s="389" t="s">
        <v>792</v>
      </c>
      <c r="C23" s="655" t="s">
        <v>834</v>
      </c>
      <c r="D23" s="655"/>
      <c r="E23" s="655"/>
      <c r="F23" s="655"/>
      <c r="G23" s="655"/>
      <c r="H23" s="655"/>
      <c r="I23" s="655"/>
      <c r="J23" s="655"/>
      <c r="K23" s="655"/>
      <c r="L23" s="655"/>
      <c r="M23" s="655"/>
      <c r="N23" s="655"/>
      <c r="O23" s="724"/>
      <c r="P23" s="117"/>
    </row>
    <row r="24" spans="1:15" ht="12">
      <c r="A24" s="201"/>
      <c r="B24" s="214"/>
      <c r="C24" s="214"/>
      <c r="D24" s="215"/>
      <c r="E24" s="57"/>
      <c r="F24" s="57"/>
      <c r="G24" s="57"/>
      <c r="H24" s="57"/>
      <c r="I24" s="57"/>
      <c r="J24" s="57"/>
      <c r="K24" s="57"/>
      <c r="L24" s="57"/>
      <c r="M24" s="57"/>
      <c r="N24" s="57"/>
      <c r="O24" s="203"/>
    </row>
    <row r="25" spans="1:15" ht="25.5" customHeight="1">
      <c r="A25" s="201"/>
      <c r="B25" s="216"/>
      <c r="C25" s="217"/>
      <c r="D25" s="215"/>
      <c r="E25" s="57"/>
      <c r="F25" s="57"/>
      <c r="G25" s="57"/>
      <c r="H25" s="57"/>
      <c r="I25" s="57"/>
      <c r="J25" s="57"/>
      <c r="K25" s="57"/>
      <c r="L25" s="57"/>
      <c r="M25" s="57"/>
      <c r="N25" s="57"/>
      <c r="O25" s="203"/>
    </row>
    <row r="26" spans="1:15" ht="18.75" customHeight="1">
      <c r="A26" s="201"/>
      <c r="B26" s="119"/>
      <c r="C26" s="191"/>
      <c r="D26" s="191"/>
      <c r="E26" s="191"/>
      <c r="F26" s="191"/>
      <c r="G26" s="191"/>
      <c r="H26" s="191"/>
      <c r="I26" s="191"/>
      <c r="J26" s="191"/>
      <c r="K26" s="191"/>
      <c r="L26" s="191"/>
      <c r="M26" s="191"/>
      <c r="N26" s="191"/>
      <c r="O26" s="203"/>
    </row>
    <row r="27" spans="1:15" ht="18.75" customHeight="1">
      <c r="A27" s="201"/>
      <c r="B27" s="119"/>
      <c r="C27" s="191"/>
      <c r="D27" s="191"/>
      <c r="E27" s="191"/>
      <c r="F27" s="191"/>
      <c r="G27" s="191"/>
      <c r="H27" s="191"/>
      <c r="I27" s="191"/>
      <c r="J27" s="191"/>
      <c r="K27" s="191"/>
      <c r="L27" s="191"/>
      <c r="M27" s="191"/>
      <c r="N27" s="191"/>
      <c r="O27" s="203"/>
    </row>
    <row r="28" spans="1:15" ht="12">
      <c r="A28" s="201"/>
      <c r="B28" s="191"/>
      <c r="C28" s="191"/>
      <c r="D28" s="191"/>
      <c r="E28" s="191"/>
      <c r="F28" s="191"/>
      <c r="G28" s="191"/>
      <c r="H28" s="191"/>
      <c r="I28" s="191"/>
      <c r="J28" s="191"/>
      <c r="K28" s="218"/>
      <c r="L28" s="191"/>
      <c r="M28" s="191"/>
      <c r="N28" s="191"/>
      <c r="O28" s="203"/>
    </row>
    <row r="29" spans="1:15" ht="13.5" customHeight="1">
      <c r="A29" s="201"/>
      <c r="B29" s="191"/>
      <c r="C29" s="191"/>
      <c r="D29" s="191"/>
      <c r="E29" s="191"/>
      <c r="F29" s="191"/>
      <c r="G29" s="191"/>
      <c r="H29" s="191"/>
      <c r="I29" s="191"/>
      <c r="J29" s="191"/>
      <c r="K29" s="718"/>
      <c r="L29" s="719"/>
      <c r="M29" s="719"/>
      <c r="N29" s="191"/>
      <c r="O29" s="203"/>
    </row>
    <row r="30" spans="1:15" ht="13.5" customHeight="1">
      <c r="A30" s="201"/>
      <c r="B30" s="191"/>
      <c r="C30" s="191"/>
      <c r="D30" s="191"/>
      <c r="E30" s="191"/>
      <c r="F30" s="191"/>
      <c r="G30" s="191"/>
      <c r="H30" s="191"/>
      <c r="I30" s="191"/>
      <c r="J30" s="191"/>
      <c r="K30" s="719"/>
      <c r="L30" s="719"/>
      <c r="M30" s="719"/>
      <c r="N30" s="191"/>
      <c r="O30" s="203"/>
    </row>
    <row r="31" spans="1:15" ht="23.25" customHeight="1">
      <c r="A31" s="201"/>
      <c r="B31" s="191"/>
      <c r="C31" s="191"/>
      <c r="D31" s="191"/>
      <c r="E31" s="191"/>
      <c r="F31" s="191"/>
      <c r="G31" s="191"/>
      <c r="H31" s="191"/>
      <c r="I31" s="191"/>
      <c r="J31" s="191"/>
      <c r="K31" s="157"/>
      <c r="L31" s="157"/>
      <c r="M31" s="157"/>
      <c r="N31" s="191"/>
      <c r="O31" s="203"/>
    </row>
    <row r="32" spans="1:15" ht="15.75" customHeight="1">
      <c r="A32" s="201"/>
      <c r="B32" s="191"/>
      <c r="C32" s="191"/>
      <c r="D32" s="191"/>
      <c r="E32" s="191"/>
      <c r="F32" s="191"/>
      <c r="G32" s="191"/>
      <c r="H32" s="191"/>
      <c r="I32" s="191"/>
      <c r="J32" s="191"/>
      <c r="K32" s="157"/>
      <c r="L32" s="157"/>
      <c r="M32" s="157"/>
      <c r="N32" s="191"/>
      <c r="O32" s="203"/>
    </row>
    <row r="33" spans="1:15" ht="13.5">
      <c r="A33" s="219"/>
      <c r="B33" s="153" t="s">
        <v>809</v>
      </c>
      <c r="C33" s="153"/>
      <c r="D33" s="153"/>
      <c r="E33" s="153"/>
      <c r="F33" s="153"/>
      <c r="G33" s="153"/>
      <c r="H33" s="153"/>
      <c r="I33" s="665" t="s">
        <v>810</v>
      </c>
      <c r="J33" s="665"/>
      <c r="K33" s="665"/>
      <c r="L33" s="665"/>
      <c r="M33" s="665"/>
      <c r="N33" s="665"/>
      <c r="O33" s="220"/>
    </row>
    <row r="34" spans="1:15" ht="13.5">
      <c r="A34" s="492" t="s">
        <v>15</v>
      </c>
      <c r="B34" s="493"/>
      <c r="C34" s="493"/>
      <c r="D34" s="493"/>
      <c r="E34" s="493"/>
      <c r="F34" s="493"/>
      <c r="G34" s="493"/>
      <c r="H34" s="493"/>
      <c r="I34" s="493"/>
      <c r="J34" s="493"/>
      <c r="K34" s="493"/>
      <c r="L34" s="493"/>
      <c r="M34" s="493"/>
      <c r="N34" s="493"/>
      <c r="O34" s="494"/>
    </row>
    <row r="35" spans="2:15" ht="12">
      <c r="B35" s="191"/>
      <c r="C35" s="191"/>
      <c r="D35" s="191"/>
      <c r="E35" s="191"/>
      <c r="F35" s="191"/>
      <c r="G35" s="191"/>
      <c r="H35" s="191"/>
      <c r="I35" s="191"/>
      <c r="J35" s="191"/>
      <c r="K35" s="191"/>
      <c r="L35" s="191"/>
      <c r="M35" s="191"/>
      <c r="N35" s="191"/>
      <c r="O35" s="191"/>
    </row>
    <row r="39" ht="12">
      <c r="B39" s="221"/>
    </row>
    <row r="40" ht="12">
      <c r="B40" s="221"/>
    </row>
    <row r="41" ht="12">
      <c r="B41" s="221"/>
    </row>
    <row r="42" ht="12">
      <c r="B42" s="221"/>
    </row>
    <row r="43" ht="12">
      <c r="B43" s="221"/>
    </row>
    <row r="44" ht="12">
      <c r="B44" s="221"/>
    </row>
    <row r="45" ht="12">
      <c r="B45" s="221"/>
    </row>
    <row r="46" ht="12">
      <c r="B46" s="221"/>
    </row>
    <row r="47" ht="12">
      <c r="B47" s="221"/>
    </row>
  </sheetData>
  <sheetProtection/>
  <mergeCells count="25">
    <mergeCell ref="J3:N3"/>
    <mergeCell ref="J15:M15"/>
    <mergeCell ref="E15:H15"/>
    <mergeCell ref="D21:N21"/>
    <mergeCell ref="I33:N33"/>
    <mergeCell ref="D20:E20"/>
    <mergeCell ref="D14:H14"/>
    <mergeCell ref="I14:M14"/>
    <mergeCell ref="G17:H17"/>
    <mergeCell ref="A1:O1"/>
    <mergeCell ref="K29:M30"/>
    <mergeCell ref="G20:H20"/>
    <mergeCell ref="K20:N20"/>
    <mergeCell ref="D17:E17"/>
    <mergeCell ref="J17:N17"/>
    <mergeCell ref="D18:N18"/>
    <mergeCell ref="D19:N19"/>
    <mergeCell ref="M16:N16"/>
    <mergeCell ref="C23:O23"/>
    <mergeCell ref="A34:O34"/>
    <mergeCell ref="B8:N8"/>
    <mergeCell ref="C18:C19"/>
    <mergeCell ref="B11:N11"/>
    <mergeCell ref="B14:B17"/>
    <mergeCell ref="B18:B21"/>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scale="98" r:id="rId1"/>
  <headerFooter alignWithMargins="0">
    <oddHeader>&amp;L様式１７&amp;R
</oddHeader>
  </headerFooter>
</worksheet>
</file>

<file path=xl/worksheets/sheet12.xml><?xml version="1.0" encoding="utf-8"?>
<worksheet xmlns="http://schemas.openxmlformats.org/spreadsheetml/2006/main" xmlns:r="http://schemas.openxmlformats.org/officeDocument/2006/relationships">
  <sheetPr>
    <tabColor indexed="40"/>
  </sheetPr>
  <dimension ref="A3:O50"/>
  <sheetViews>
    <sheetView zoomScaleSheetLayoutView="115" zoomScalePageLayoutView="0" workbookViewId="0" topLeftCell="A1">
      <selection activeCell="A29" sqref="A29:B31"/>
    </sheetView>
  </sheetViews>
  <sheetFormatPr defaultColWidth="9.00390625" defaultRowHeight="13.5"/>
  <cols>
    <col min="1" max="1" width="8.00390625" style="20" customWidth="1"/>
    <col min="2" max="2" width="9.125" style="20" customWidth="1"/>
    <col min="3" max="3" width="5.125" style="20" customWidth="1"/>
    <col min="4" max="4" width="10.625" style="20" customWidth="1"/>
    <col min="5" max="5" width="7.875" style="20" customWidth="1"/>
    <col min="6" max="6" width="5.50390625" style="20" customWidth="1"/>
    <col min="7" max="7" width="6.00390625" style="20" customWidth="1"/>
    <col min="8" max="8" width="5.875" style="20" customWidth="1"/>
    <col min="9" max="9" width="5.375" style="20" customWidth="1"/>
    <col min="10" max="10" width="8.75390625" style="20" customWidth="1"/>
    <col min="11" max="11" width="5.875" style="20" customWidth="1"/>
    <col min="12" max="12" width="7.25390625" style="20" customWidth="1"/>
    <col min="13" max="13" width="4.875" style="20" customWidth="1"/>
    <col min="14" max="15" width="2.625" style="20" customWidth="1"/>
    <col min="16" max="16" width="9.00390625" style="20" customWidth="1"/>
    <col min="17" max="17" width="5.50390625" style="20" bestFit="1" customWidth="1"/>
    <col min="18" max="16384" width="9.00390625" style="20" customWidth="1"/>
  </cols>
  <sheetData>
    <row r="3" spans="9:15" ht="13.5">
      <c r="I3" s="734" t="s">
        <v>700</v>
      </c>
      <c r="J3" s="734"/>
      <c r="K3" s="734"/>
      <c r="L3" s="734"/>
      <c r="M3" s="734"/>
      <c r="N3" s="56"/>
      <c r="O3" s="57"/>
    </row>
    <row r="4" spans="10:14" ht="12">
      <c r="J4" s="57"/>
      <c r="K4" s="56"/>
      <c r="L4" s="59"/>
      <c r="M4" s="56"/>
      <c r="N4" s="56"/>
    </row>
    <row r="5" spans="1:2" s="60" customFormat="1" ht="17.25">
      <c r="A5" s="68" t="s">
        <v>77</v>
      </c>
      <c r="B5" s="69"/>
    </row>
    <row r="6" spans="1:2" ht="12">
      <c r="A6" s="61"/>
      <c r="B6" s="61"/>
    </row>
    <row r="7" spans="1:2" ht="12">
      <c r="A7" s="61"/>
      <c r="B7" s="61"/>
    </row>
    <row r="8" spans="1:2" ht="12">
      <c r="A8" s="61"/>
      <c r="B8" s="61"/>
    </row>
    <row r="9" spans="1:2" ht="12">
      <c r="A9" s="61"/>
      <c r="B9" s="61"/>
    </row>
    <row r="10" spans="1:2" ht="12">
      <c r="A10" s="61"/>
      <c r="B10" s="61"/>
    </row>
    <row r="12" spans="1:14" ht="18" customHeight="1">
      <c r="A12" s="741" t="s">
        <v>2</v>
      </c>
      <c r="B12" s="741"/>
      <c r="C12" s="741"/>
      <c r="D12" s="741"/>
      <c r="E12" s="741"/>
      <c r="F12" s="741"/>
      <c r="G12" s="741"/>
      <c r="H12" s="741"/>
      <c r="I12" s="741"/>
      <c r="J12" s="741"/>
      <c r="K12" s="741"/>
      <c r="L12" s="741"/>
      <c r="M12" s="741"/>
      <c r="N12" s="63"/>
    </row>
    <row r="13" spans="1:14" ht="18" customHeight="1">
      <c r="A13" s="62"/>
      <c r="B13" s="62"/>
      <c r="C13" s="62"/>
      <c r="D13" s="62"/>
      <c r="E13" s="62"/>
      <c r="F13" s="62"/>
      <c r="G13" s="62"/>
      <c r="H13" s="62"/>
      <c r="I13" s="62"/>
      <c r="J13" s="62"/>
      <c r="K13" s="62"/>
      <c r="L13" s="62"/>
      <c r="M13" s="62"/>
      <c r="N13" s="63"/>
    </row>
    <row r="14" spans="1:14" ht="18" customHeight="1">
      <c r="A14" s="64"/>
      <c r="B14" s="63"/>
      <c r="C14" s="63"/>
      <c r="D14" s="63"/>
      <c r="E14" s="64"/>
      <c r="F14" s="63"/>
      <c r="G14" s="63"/>
      <c r="H14" s="63"/>
      <c r="I14" s="63"/>
      <c r="J14" s="63"/>
      <c r="K14" s="63"/>
      <c r="L14" s="63"/>
      <c r="M14" s="63"/>
      <c r="N14" s="63"/>
    </row>
    <row r="15" ht="13.5" customHeight="1"/>
    <row r="16" spans="1:13" ht="49.5" customHeight="1">
      <c r="A16" s="732" t="s">
        <v>82</v>
      </c>
      <c r="B16" s="732"/>
      <c r="C16" s="732"/>
      <c r="D16" s="732"/>
      <c r="E16" s="732"/>
      <c r="F16" s="732"/>
      <c r="G16" s="732"/>
      <c r="H16" s="732"/>
      <c r="I16" s="732"/>
      <c r="J16" s="732"/>
      <c r="K16" s="732"/>
      <c r="L16" s="732"/>
      <c r="M16" s="732"/>
    </row>
    <row r="17" spans="1:2" ht="38.25" customHeight="1">
      <c r="A17" s="57"/>
      <c r="B17" s="57"/>
    </row>
    <row r="18" spans="1:14" ht="13.5" customHeight="1">
      <c r="A18" s="550" t="s">
        <v>882</v>
      </c>
      <c r="B18" s="550"/>
      <c r="C18" s="739" t="s">
        <v>23</v>
      </c>
      <c r="D18" s="740"/>
      <c r="E18" s="740"/>
      <c r="F18" s="740"/>
      <c r="G18" s="742"/>
      <c r="H18" s="743"/>
      <c r="I18" s="744"/>
      <c r="J18" s="744"/>
      <c r="K18" s="744"/>
      <c r="L18" s="744"/>
      <c r="M18" s="23"/>
      <c r="N18" s="66"/>
    </row>
    <row r="19" spans="1:14" ht="40.5" customHeight="1">
      <c r="A19" s="550"/>
      <c r="B19" s="550"/>
      <c r="C19" s="8" t="s">
        <v>702</v>
      </c>
      <c r="D19" s="745"/>
      <c r="E19" s="746"/>
      <c r="F19" s="746"/>
      <c r="G19" s="747"/>
      <c r="H19" s="9" t="s">
        <v>703</v>
      </c>
      <c r="I19" s="748"/>
      <c r="J19" s="749"/>
      <c r="K19" s="749"/>
      <c r="L19" s="749"/>
      <c r="M19" s="24"/>
      <c r="N19" s="66"/>
    </row>
    <row r="20" spans="1:13" ht="44.25" customHeight="1">
      <c r="A20" s="550" t="s">
        <v>704</v>
      </c>
      <c r="B20" s="550"/>
      <c r="C20" s="11" t="s">
        <v>682</v>
      </c>
      <c r="D20" s="2"/>
      <c r="E20" s="12" t="s">
        <v>683</v>
      </c>
      <c r="F20" s="2"/>
      <c r="G20" s="12" t="s">
        <v>678</v>
      </c>
      <c r="H20" s="12"/>
      <c r="I20" s="2"/>
      <c r="J20" s="12" t="s">
        <v>685</v>
      </c>
      <c r="K20" s="12"/>
      <c r="L20" s="737"/>
      <c r="M20" s="738"/>
    </row>
    <row r="21" spans="1:14" ht="13.5" customHeight="1">
      <c r="A21" s="550" t="s">
        <v>705</v>
      </c>
      <c r="B21" s="550"/>
      <c r="C21" s="739" t="s">
        <v>24</v>
      </c>
      <c r="D21" s="740"/>
      <c r="E21" s="740"/>
      <c r="F21" s="740"/>
      <c r="G21" s="740"/>
      <c r="H21" s="13"/>
      <c r="I21" s="14"/>
      <c r="J21" s="15"/>
      <c r="K21" s="14"/>
      <c r="L21" s="14"/>
      <c r="M21" s="23"/>
      <c r="N21" s="66"/>
    </row>
    <row r="22" spans="1:14" ht="36.75" customHeight="1">
      <c r="A22" s="550"/>
      <c r="B22" s="550"/>
      <c r="C22" s="720"/>
      <c r="D22" s="733"/>
      <c r="E22" s="16" t="s">
        <v>686</v>
      </c>
      <c r="F22" s="717"/>
      <c r="G22" s="733"/>
      <c r="H22" s="16" t="s">
        <v>687</v>
      </c>
      <c r="I22" s="735"/>
      <c r="J22" s="735"/>
      <c r="K22" s="735"/>
      <c r="L22" s="735"/>
      <c r="M22" s="736"/>
      <c r="N22" s="66"/>
    </row>
    <row r="23" spans="1:14" ht="43.5" customHeight="1">
      <c r="A23" s="550" t="s">
        <v>881</v>
      </c>
      <c r="B23" s="550"/>
      <c r="C23" s="708"/>
      <c r="D23" s="709"/>
      <c r="E23" s="709"/>
      <c r="F23" s="709"/>
      <c r="G23" s="709"/>
      <c r="H23" s="709"/>
      <c r="I23" s="709"/>
      <c r="J23" s="709"/>
      <c r="K23" s="709"/>
      <c r="L23" s="709"/>
      <c r="M23" s="710"/>
      <c r="N23" s="66"/>
    </row>
    <row r="24" spans="1:14" ht="43.5" customHeight="1">
      <c r="A24" s="725" t="s">
        <v>748</v>
      </c>
      <c r="B24" s="725"/>
      <c r="C24" s="708"/>
      <c r="D24" s="709"/>
      <c r="E24" s="709"/>
      <c r="F24" s="709"/>
      <c r="G24" s="709"/>
      <c r="H24" s="709"/>
      <c r="I24" s="709"/>
      <c r="J24" s="709"/>
      <c r="K24" s="709"/>
      <c r="L24" s="709"/>
      <c r="M24" s="710"/>
      <c r="N24" s="66"/>
    </row>
    <row r="25" spans="1:14" ht="42.75" customHeight="1">
      <c r="A25" s="644"/>
      <c r="B25" s="644"/>
      <c r="C25" s="750" t="s">
        <v>879</v>
      </c>
      <c r="D25" s="751"/>
      <c r="E25" s="752" t="s">
        <v>688</v>
      </c>
      <c r="F25" s="753"/>
      <c r="G25" s="5" t="s">
        <v>689</v>
      </c>
      <c r="H25" s="502" t="s">
        <v>709</v>
      </c>
      <c r="I25" s="502"/>
      <c r="J25" s="5" t="s">
        <v>689</v>
      </c>
      <c r="K25" s="502" t="s">
        <v>690</v>
      </c>
      <c r="L25" s="502"/>
      <c r="M25" s="6"/>
      <c r="N25" s="66"/>
    </row>
    <row r="26" spans="1:14" ht="41.25" customHeight="1">
      <c r="A26" s="550" t="s">
        <v>880</v>
      </c>
      <c r="B26" s="550"/>
      <c r="C26" s="711"/>
      <c r="D26" s="712"/>
      <c r="E26" s="17" t="s">
        <v>686</v>
      </c>
      <c r="F26" s="712"/>
      <c r="G26" s="712"/>
      <c r="H26" s="18"/>
      <c r="I26" s="17" t="s">
        <v>687</v>
      </c>
      <c r="J26" s="709"/>
      <c r="K26" s="709"/>
      <c r="L26" s="709"/>
      <c r="M26" s="710"/>
      <c r="N26" s="66"/>
    </row>
    <row r="27" spans="1:14" ht="30" customHeight="1">
      <c r="A27" s="70"/>
      <c r="B27" s="71"/>
      <c r="C27" s="3"/>
      <c r="D27" s="3"/>
      <c r="E27" s="21"/>
      <c r="F27" s="3"/>
      <c r="G27" s="3"/>
      <c r="H27" s="22"/>
      <c r="I27" s="21"/>
      <c r="J27" s="4"/>
      <c r="K27" s="4"/>
      <c r="L27" s="4"/>
      <c r="M27" s="4"/>
      <c r="N27" s="57"/>
    </row>
    <row r="28" spans="1:14" ht="30" customHeight="1">
      <c r="A28" s="70"/>
      <c r="B28" s="71"/>
      <c r="C28" s="3"/>
      <c r="D28" s="3"/>
      <c r="E28" s="21"/>
      <c r="F28" s="3"/>
      <c r="G28" s="3"/>
      <c r="H28" s="22"/>
      <c r="I28" s="21"/>
      <c r="J28" s="4"/>
      <c r="K28" s="4"/>
      <c r="L28" s="4"/>
      <c r="M28" s="4"/>
      <c r="N28" s="57"/>
    </row>
    <row r="29" spans="1:3" ht="12">
      <c r="A29" s="19"/>
      <c r="B29" s="19"/>
      <c r="C29" s="19"/>
    </row>
    <row r="30" ht="15.75" customHeight="1"/>
    <row r="31" ht="14.25" customHeight="1">
      <c r="A31" s="57" t="s">
        <v>25</v>
      </c>
    </row>
    <row r="32" ht="14.25" customHeight="1">
      <c r="A32" s="57"/>
    </row>
    <row r="33" spans="2:14" ht="30.75" customHeight="1">
      <c r="B33" s="57"/>
      <c r="C33" s="57"/>
      <c r="D33" s="57"/>
      <c r="E33" s="57"/>
      <c r="F33" s="57"/>
      <c r="G33" s="57"/>
      <c r="H33" s="57"/>
      <c r="I33" s="57"/>
      <c r="J33" s="72" t="s">
        <v>706</v>
      </c>
      <c r="K33" s="57"/>
      <c r="L33" s="57"/>
      <c r="M33" s="57"/>
      <c r="N33" s="57"/>
    </row>
    <row r="34" spans="10:12" ht="13.5" customHeight="1">
      <c r="J34" s="729"/>
      <c r="K34" s="730"/>
      <c r="L34" s="730"/>
    </row>
    <row r="35" spans="1:13" ht="13.5" customHeight="1">
      <c r="A35" s="57"/>
      <c r="B35" s="57"/>
      <c r="C35" s="57"/>
      <c r="D35" s="57"/>
      <c r="E35" s="57"/>
      <c r="F35" s="57"/>
      <c r="G35" s="57"/>
      <c r="H35" s="57"/>
      <c r="I35" s="57"/>
      <c r="J35" s="731"/>
      <c r="K35" s="731"/>
      <c r="L35" s="731"/>
      <c r="M35" s="73"/>
    </row>
    <row r="38" spans="1:14" ht="12">
      <c r="A38" s="57"/>
      <c r="B38" s="57"/>
      <c r="C38" s="57"/>
      <c r="D38" s="57"/>
      <c r="E38" s="57"/>
      <c r="F38" s="57"/>
      <c r="G38" s="57"/>
      <c r="H38" s="57"/>
      <c r="I38" s="57"/>
      <c r="J38" s="57"/>
      <c r="K38" s="57"/>
      <c r="L38" s="57"/>
      <c r="M38" s="57"/>
      <c r="N38" s="57"/>
    </row>
    <row r="42" ht="12">
      <c r="A42" s="67"/>
    </row>
    <row r="43" ht="12">
      <c r="A43" s="67"/>
    </row>
    <row r="44" ht="12">
      <c r="A44" s="67"/>
    </row>
    <row r="45" ht="12">
      <c r="A45" s="67"/>
    </row>
    <row r="46" ht="12">
      <c r="A46" s="67"/>
    </row>
    <row r="47" ht="12">
      <c r="A47" s="67"/>
    </row>
    <row r="48" ht="12">
      <c r="A48" s="67"/>
    </row>
    <row r="49" ht="12">
      <c r="A49" s="67"/>
    </row>
    <row r="50" ht="12">
      <c r="A50" s="67"/>
    </row>
  </sheetData>
  <sheetProtection/>
  <mergeCells count="29">
    <mergeCell ref="D19:G19"/>
    <mergeCell ref="I19:L19"/>
    <mergeCell ref="A21:B22"/>
    <mergeCell ref="A20:B20"/>
    <mergeCell ref="C24:M24"/>
    <mergeCell ref="C25:D25"/>
    <mergeCell ref="E25:F25"/>
    <mergeCell ref="H25:I25"/>
    <mergeCell ref="K25:L25"/>
    <mergeCell ref="I3:M3"/>
    <mergeCell ref="I22:M22"/>
    <mergeCell ref="F22:G22"/>
    <mergeCell ref="C23:M23"/>
    <mergeCell ref="L20:M20"/>
    <mergeCell ref="C21:G21"/>
    <mergeCell ref="A12:M12"/>
    <mergeCell ref="A18:B19"/>
    <mergeCell ref="C18:G18"/>
    <mergeCell ref="H18:L18"/>
    <mergeCell ref="J34:L35"/>
    <mergeCell ref="A16:M16"/>
    <mergeCell ref="F26:G26"/>
    <mergeCell ref="J26:M26"/>
    <mergeCell ref="A26:B26"/>
    <mergeCell ref="A25:B25"/>
    <mergeCell ref="A24:B24"/>
    <mergeCell ref="A23:B23"/>
    <mergeCell ref="C26:D26"/>
    <mergeCell ref="C22:D22"/>
  </mergeCells>
  <printOptions horizontalCentered="1"/>
  <pageMargins left="0.5905511811023623" right="0.5905511811023623" top="0.3937007874015748" bottom="0.1968503937007874" header="0.3937007874015748" footer="0.5118110236220472"/>
  <pageSetup horizontalDpi="600" verticalDpi="600" orientation="portrait" paperSize="9" r:id="rId1"/>
  <headerFooter alignWithMargins="0">
    <oddHeader>&amp;L様式１９</oddHeader>
  </headerFooter>
</worksheet>
</file>

<file path=xl/worksheets/sheet13.xml><?xml version="1.0" encoding="utf-8"?>
<worksheet xmlns="http://schemas.openxmlformats.org/spreadsheetml/2006/main" xmlns:r="http://schemas.openxmlformats.org/officeDocument/2006/relationships">
  <sheetPr>
    <tabColor indexed="45"/>
  </sheetPr>
  <dimension ref="A1:P45"/>
  <sheetViews>
    <sheetView zoomScaleSheetLayoutView="115" zoomScalePageLayoutView="0" workbookViewId="0" topLeftCell="A1">
      <selection activeCell="A29" sqref="A29:B31"/>
    </sheetView>
  </sheetViews>
  <sheetFormatPr defaultColWidth="9.00390625" defaultRowHeight="13.5"/>
  <cols>
    <col min="1" max="1" width="8.00390625" style="20" customWidth="1"/>
    <col min="2" max="2" width="11.625" style="20" customWidth="1"/>
    <col min="3" max="3" width="5.125" style="20" customWidth="1"/>
    <col min="4" max="5" width="7.875" style="20" customWidth="1"/>
    <col min="6" max="6" width="5.50390625" style="20" customWidth="1"/>
    <col min="7" max="7" width="7.25390625" style="20" customWidth="1"/>
    <col min="8" max="8" width="5.875" style="20" customWidth="1"/>
    <col min="9" max="9" width="5.375" style="20" customWidth="1"/>
    <col min="10" max="10" width="8.75390625" style="20" customWidth="1"/>
    <col min="11" max="11" width="5.875" style="20" customWidth="1"/>
    <col min="12" max="12" width="7.25390625" style="20" customWidth="1"/>
    <col min="13" max="13" width="4.875" style="20" customWidth="1"/>
    <col min="14" max="15" width="2.625" style="20" customWidth="1"/>
    <col min="16" max="16" width="9.00390625" style="20" customWidth="1"/>
    <col min="17" max="17" width="5.50390625" style="20" bestFit="1" customWidth="1"/>
    <col min="18" max="16384" width="9.00390625" style="20" customWidth="1"/>
  </cols>
  <sheetData>
    <row r="1" ht="13.5">
      <c r="A1" s="55"/>
    </row>
    <row r="2" spans="9:13" ht="12">
      <c r="I2" s="756" t="s">
        <v>759</v>
      </c>
      <c r="J2" s="756"/>
      <c r="K2" s="756"/>
      <c r="L2" s="756"/>
      <c r="M2" s="756"/>
    </row>
    <row r="3" spans="9:15" ht="13.5">
      <c r="I3" s="754" t="s">
        <v>700</v>
      </c>
      <c r="J3" s="754"/>
      <c r="K3" s="754"/>
      <c r="L3" s="754"/>
      <c r="M3" s="754"/>
      <c r="N3" s="56"/>
      <c r="O3" s="57"/>
    </row>
    <row r="4" spans="10:15" ht="12">
      <c r="J4" s="58"/>
      <c r="K4" s="58"/>
      <c r="L4" s="58"/>
      <c r="M4" s="58"/>
      <c r="N4" s="56"/>
      <c r="O4" s="57"/>
    </row>
    <row r="5" spans="10:16" ht="12">
      <c r="J5" s="57"/>
      <c r="K5" s="56"/>
      <c r="L5" s="59"/>
      <c r="M5" s="56"/>
      <c r="N5" s="56"/>
      <c r="P5" s="57"/>
    </row>
    <row r="6" ht="17.25">
      <c r="A6" s="60" t="s">
        <v>81</v>
      </c>
    </row>
    <row r="7" spans="1:2" ht="12">
      <c r="A7" s="61"/>
      <c r="B7" s="61"/>
    </row>
    <row r="8" spans="1:2" ht="12">
      <c r="A8" s="61"/>
      <c r="B8" s="61"/>
    </row>
    <row r="9" spans="1:2" ht="16.5" customHeight="1">
      <c r="A9" s="61"/>
      <c r="B9" s="61"/>
    </row>
    <row r="10" spans="1:11" ht="16.5" customHeight="1">
      <c r="A10" s="61"/>
      <c r="B10" s="61"/>
      <c r="J10" s="55" t="s">
        <v>79</v>
      </c>
      <c r="K10" s="55"/>
    </row>
    <row r="11" spans="1:2" ht="19.5" customHeight="1">
      <c r="A11" s="61"/>
      <c r="B11" s="61"/>
    </row>
    <row r="12" spans="1:2" ht="19.5" customHeight="1">
      <c r="A12" s="61"/>
      <c r="B12" s="61"/>
    </row>
    <row r="13" ht="19.5" customHeight="1"/>
    <row r="14" spans="1:14" ht="23.25" customHeight="1">
      <c r="A14" s="755" t="s">
        <v>713</v>
      </c>
      <c r="B14" s="755"/>
      <c r="C14" s="755"/>
      <c r="D14" s="755"/>
      <c r="E14" s="755"/>
      <c r="F14" s="755"/>
      <c r="G14" s="755"/>
      <c r="H14" s="755"/>
      <c r="I14" s="755"/>
      <c r="J14" s="755"/>
      <c r="K14" s="755"/>
      <c r="L14" s="755"/>
      <c r="M14" s="755"/>
      <c r="N14" s="63"/>
    </row>
    <row r="15" spans="1:14" ht="18" customHeight="1">
      <c r="A15" s="64"/>
      <c r="B15" s="63"/>
      <c r="C15" s="63"/>
      <c r="D15" s="63"/>
      <c r="E15" s="64"/>
      <c r="F15" s="63"/>
      <c r="G15" s="63"/>
      <c r="H15" s="63"/>
      <c r="I15" s="63"/>
      <c r="J15" s="63"/>
      <c r="K15" s="63"/>
      <c r="L15" s="63"/>
      <c r="M15" s="63"/>
      <c r="N15" s="63"/>
    </row>
    <row r="16" ht="13.5" customHeight="1"/>
    <row r="17" spans="1:13" s="65" customFormat="1" ht="33" customHeight="1">
      <c r="A17" s="732" t="s">
        <v>728</v>
      </c>
      <c r="B17" s="732"/>
      <c r="C17" s="732"/>
      <c r="D17" s="732"/>
      <c r="E17" s="732"/>
      <c r="F17" s="732"/>
      <c r="G17" s="732"/>
      <c r="H17" s="732"/>
      <c r="I17" s="732"/>
      <c r="J17" s="732"/>
      <c r="K17" s="732"/>
      <c r="L17" s="732"/>
      <c r="M17" s="732"/>
    </row>
    <row r="19" spans="1:13" ht="31.5" customHeight="1">
      <c r="A19" s="752" t="s">
        <v>758</v>
      </c>
      <c r="B19" s="760"/>
      <c r="C19" s="757"/>
      <c r="D19" s="757"/>
      <c r="E19" s="757"/>
      <c r="F19" s="757"/>
      <c r="G19" s="757"/>
      <c r="H19" s="757"/>
      <c r="I19" s="757"/>
      <c r="J19" s="757"/>
      <c r="K19" s="757"/>
      <c r="L19" s="757"/>
      <c r="M19" s="757"/>
    </row>
    <row r="20" spans="1:14" ht="13.5" customHeight="1">
      <c r="A20" s="519" t="s">
        <v>684</v>
      </c>
      <c r="B20" s="520"/>
      <c r="C20" s="739" t="s">
        <v>26</v>
      </c>
      <c r="D20" s="740"/>
      <c r="E20" s="740"/>
      <c r="F20" s="740"/>
      <c r="G20" s="742"/>
      <c r="H20" s="743"/>
      <c r="I20" s="744"/>
      <c r="J20" s="744"/>
      <c r="K20" s="744"/>
      <c r="L20" s="744"/>
      <c r="M20" s="7"/>
      <c r="N20" s="66"/>
    </row>
    <row r="21" spans="1:14" ht="36" customHeight="1">
      <c r="A21" s="521"/>
      <c r="B21" s="522"/>
      <c r="C21" s="8" t="s">
        <v>702</v>
      </c>
      <c r="D21" s="745"/>
      <c r="E21" s="746"/>
      <c r="F21" s="746"/>
      <c r="G21" s="747"/>
      <c r="H21" s="9" t="s">
        <v>703</v>
      </c>
      <c r="I21" s="748"/>
      <c r="J21" s="749"/>
      <c r="K21" s="749"/>
      <c r="L21" s="749"/>
      <c r="M21" s="10"/>
      <c r="N21" s="66"/>
    </row>
    <row r="22" spans="1:13" ht="33" customHeight="1">
      <c r="A22" s="636" t="s">
        <v>704</v>
      </c>
      <c r="B22" s="523"/>
      <c r="C22" s="11" t="s">
        <v>682</v>
      </c>
      <c r="D22" s="2"/>
      <c r="E22" s="12" t="s">
        <v>683</v>
      </c>
      <c r="F22" s="2"/>
      <c r="G22" s="12" t="s">
        <v>678</v>
      </c>
      <c r="H22" s="12"/>
      <c r="I22" s="2"/>
      <c r="J22" s="12" t="s">
        <v>685</v>
      </c>
      <c r="K22" s="12"/>
      <c r="L22" s="737"/>
      <c r="M22" s="738"/>
    </row>
    <row r="23" spans="1:13" ht="33" customHeight="1">
      <c r="A23" s="495" t="s">
        <v>870</v>
      </c>
      <c r="B23" s="496"/>
      <c r="C23" s="758"/>
      <c r="D23" s="759"/>
      <c r="E23" s="759"/>
      <c r="F23" s="2" t="s">
        <v>653</v>
      </c>
      <c r="G23" s="758"/>
      <c r="H23" s="759"/>
      <c r="I23" s="759"/>
      <c r="J23" s="12"/>
      <c r="K23" s="12"/>
      <c r="L23" s="26"/>
      <c r="M23" s="27"/>
    </row>
    <row r="24" spans="1:13" ht="33" customHeight="1">
      <c r="A24" s="495" t="s">
        <v>897</v>
      </c>
      <c r="B24" s="496"/>
      <c r="C24" s="708"/>
      <c r="D24" s="709"/>
      <c r="E24" s="709"/>
      <c r="F24" s="709"/>
      <c r="G24" s="709"/>
      <c r="H24" s="709"/>
      <c r="I24" s="709"/>
      <c r="J24" s="709"/>
      <c r="K24" s="709"/>
      <c r="L24" s="709"/>
      <c r="M24" s="710"/>
    </row>
    <row r="25" spans="1:14" ht="33" customHeight="1">
      <c r="A25" s="495" t="s">
        <v>898</v>
      </c>
      <c r="B25" s="496"/>
      <c r="C25" s="708"/>
      <c r="D25" s="709"/>
      <c r="E25" s="709"/>
      <c r="F25" s="709"/>
      <c r="G25" s="709"/>
      <c r="H25" s="709"/>
      <c r="I25" s="709"/>
      <c r="J25" s="709"/>
      <c r="K25" s="709"/>
      <c r="L25" s="709"/>
      <c r="M25" s="710"/>
      <c r="N25" s="66"/>
    </row>
    <row r="26" spans="1:14" ht="46.5" customHeight="1">
      <c r="A26" s="550" t="s">
        <v>881</v>
      </c>
      <c r="B26" s="550"/>
      <c r="C26" s="708"/>
      <c r="D26" s="709"/>
      <c r="E26" s="709"/>
      <c r="F26" s="709"/>
      <c r="G26" s="709"/>
      <c r="H26" s="709"/>
      <c r="I26" s="709"/>
      <c r="J26" s="709"/>
      <c r="K26" s="709"/>
      <c r="L26" s="709"/>
      <c r="M26" s="710"/>
      <c r="N26" s="66"/>
    </row>
    <row r="27" spans="1:14" ht="33" customHeight="1">
      <c r="A27" s="550" t="s">
        <v>748</v>
      </c>
      <c r="B27" s="550"/>
      <c r="C27" s="708"/>
      <c r="D27" s="709"/>
      <c r="E27" s="709"/>
      <c r="F27" s="709"/>
      <c r="G27" s="709"/>
      <c r="H27" s="709"/>
      <c r="I27" s="709"/>
      <c r="J27" s="709"/>
      <c r="K27" s="709"/>
      <c r="L27" s="709"/>
      <c r="M27" s="710"/>
      <c r="N27" s="66"/>
    </row>
    <row r="28" spans="1:14" ht="36" customHeight="1">
      <c r="A28" s="550"/>
      <c r="B28" s="550"/>
      <c r="C28" s="750" t="s">
        <v>747</v>
      </c>
      <c r="D28" s="751"/>
      <c r="E28" s="752" t="s">
        <v>688</v>
      </c>
      <c r="F28" s="753"/>
      <c r="G28" s="5" t="s">
        <v>689</v>
      </c>
      <c r="H28" s="502" t="s">
        <v>709</v>
      </c>
      <c r="I28" s="502"/>
      <c r="J28" s="5" t="s">
        <v>689</v>
      </c>
      <c r="K28" s="502" t="s">
        <v>690</v>
      </c>
      <c r="L28" s="502"/>
      <c r="M28" s="25"/>
      <c r="N28" s="66"/>
    </row>
    <row r="29" spans="1:3" ht="12">
      <c r="A29" s="19" t="s">
        <v>899</v>
      </c>
      <c r="C29" s="19"/>
    </row>
    <row r="30" ht="14.25" customHeight="1">
      <c r="A30" s="20" t="s">
        <v>900</v>
      </c>
    </row>
    <row r="31" ht="12">
      <c r="A31" s="20" t="s">
        <v>27</v>
      </c>
    </row>
    <row r="33" spans="1:14" ht="30.75" customHeight="1">
      <c r="A33" s="57"/>
      <c r="B33" s="57"/>
      <c r="C33" s="57"/>
      <c r="D33" s="57"/>
      <c r="E33" s="57"/>
      <c r="F33" s="57"/>
      <c r="G33" s="57"/>
      <c r="H33" s="57"/>
      <c r="I33" s="57"/>
      <c r="J33" s="57"/>
      <c r="K33" s="57"/>
      <c r="L33" s="57"/>
      <c r="M33" s="57"/>
      <c r="N33" s="57"/>
    </row>
    <row r="37" ht="12">
      <c r="A37" s="67"/>
    </row>
    <row r="38" ht="12">
      <c r="A38" s="67"/>
    </row>
    <row r="39" ht="12">
      <c r="A39" s="67"/>
    </row>
    <row r="40" ht="12">
      <c r="A40" s="67"/>
    </row>
    <row r="41" ht="12">
      <c r="A41" s="67"/>
    </row>
    <row r="42" ht="12">
      <c r="A42" s="67"/>
    </row>
    <row r="43" ht="12">
      <c r="A43" s="67"/>
    </row>
    <row r="44" ht="12">
      <c r="A44" s="67"/>
    </row>
    <row r="45" ht="12">
      <c r="A45" s="67"/>
    </row>
  </sheetData>
  <sheetProtection/>
  <mergeCells count="28">
    <mergeCell ref="I21:L21"/>
    <mergeCell ref="C28:D28"/>
    <mergeCell ref="D21:G21"/>
    <mergeCell ref="A20:B21"/>
    <mergeCell ref="A26:B26"/>
    <mergeCell ref="A22:B22"/>
    <mergeCell ref="A27:B28"/>
    <mergeCell ref="A25:B25"/>
    <mergeCell ref="I2:M2"/>
    <mergeCell ref="C19:M19"/>
    <mergeCell ref="C24:M24"/>
    <mergeCell ref="C23:E23"/>
    <mergeCell ref="G23:I23"/>
    <mergeCell ref="C20:G20"/>
    <mergeCell ref="H20:L20"/>
    <mergeCell ref="L22:M22"/>
    <mergeCell ref="A17:M17"/>
    <mergeCell ref="A19:B19"/>
    <mergeCell ref="I3:M3"/>
    <mergeCell ref="A14:M14"/>
    <mergeCell ref="E28:F28"/>
    <mergeCell ref="H28:I28"/>
    <mergeCell ref="K28:L28"/>
    <mergeCell ref="A24:B24"/>
    <mergeCell ref="A23:B23"/>
    <mergeCell ref="C26:M26"/>
    <mergeCell ref="C25:M25"/>
    <mergeCell ref="C27:M27"/>
  </mergeCells>
  <printOptions horizontalCentered="1"/>
  <pageMargins left="0.5905511811023623" right="0.5905511811023623" top="0.3937007874015748" bottom="0.1968503937007874" header="0.3937007874015748" footer="0.5118110236220472"/>
  <pageSetup horizontalDpi="600" verticalDpi="600" orientation="portrait" paperSize="9" r:id="rId1"/>
  <headerFooter alignWithMargins="0">
    <oddHeader>&amp;L様式２０</oddHeader>
  </headerFooter>
</worksheet>
</file>

<file path=xl/worksheets/sheet14.xml><?xml version="1.0" encoding="utf-8"?>
<worksheet xmlns="http://schemas.openxmlformats.org/spreadsheetml/2006/main" xmlns:r="http://schemas.openxmlformats.org/officeDocument/2006/relationships">
  <sheetPr>
    <tabColor indexed="20"/>
  </sheetPr>
  <dimension ref="A1:X38"/>
  <sheetViews>
    <sheetView zoomScalePageLayoutView="0" workbookViewId="0" topLeftCell="A1">
      <selection activeCell="A29" sqref="A29:B31"/>
    </sheetView>
  </sheetViews>
  <sheetFormatPr defaultColWidth="3.625" defaultRowHeight="19.5" customHeight="1"/>
  <cols>
    <col min="1" max="16384" width="3.625" style="74" customWidth="1"/>
  </cols>
  <sheetData>
    <row r="1" ht="19.5" customHeight="1">
      <c r="A1" s="289" t="s">
        <v>29</v>
      </c>
    </row>
    <row r="2" spans="10:24" ht="19.5" customHeight="1">
      <c r="J2" s="77"/>
      <c r="R2" s="574" t="s">
        <v>30</v>
      </c>
      <c r="S2" s="761"/>
      <c r="T2" s="761"/>
      <c r="U2" s="761"/>
      <c r="V2" s="761"/>
      <c r="W2" s="761"/>
      <c r="X2" s="761"/>
    </row>
    <row r="3" spans="10:24" ht="19.5" customHeight="1">
      <c r="J3" s="226"/>
      <c r="R3" s="762" t="s">
        <v>31</v>
      </c>
      <c r="S3" s="761"/>
      <c r="T3" s="761"/>
      <c r="U3" s="761"/>
      <c r="V3" s="761"/>
      <c r="W3" s="761"/>
      <c r="X3" s="761"/>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7" ht="19.5" customHeight="1">
      <c r="A8" s="228"/>
      <c r="B8" s="228"/>
      <c r="C8" s="228"/>
      <c r="D8" s="228"/>
      <c r="E8" s="228"/>
      <c r="F8" s="228"/>
      <c r="G8" s="228"/>
      <c r="I8" s="75"/>
      <c r="J8" s="228"/>
      <c r="Q8" s="75" t="s">
        <v>33</v>
      </c>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24" ht="19.5" customHeight="1">
      <c r="B12" s="576" t="s">
        <v>34</v>
      </c>
      <c r="C12" s="576"/>
      <c r="D12" s="576"/>
      <c r="E12" s="576"/>
      <c r="F12" s="576"/>
      <c r="G12" s="576"/>
      <c r="H12" s="576"/>
      <c r="I12" s="576"/>
      <c r="J12" s="576"/>
      <c r="K12" s="576"/>
      <c r="L12" s="576"/>
      <c r="M12" s="576"/>
      <c r="N12" s="576"/>
      <c r="O12" s="576"/>
      <c r="P12" s="576"/>
      <c r="Q12" s="576"/>
      <c r="R12" s="576"/>
      <c r="S12" s="576"/>
      <c r="T12" s="576"/>
      <c r="U12" s="576"/>
      <c r="V12" s="576"/>
      <c r="W12" s="576"/>
      <c r="X12" s="576"/>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35</v>
      </c>
      <c r="C15" s="77"/>
      <c r="D15" s="77"/>
      <c r="E15" s="77"/>
      <c r="F15" s="77"/>
      <c r="G15" s="77"/>
      <c r="H15" s="77"/>
      <c r="I15" s="77"/>
      <c r="J15" s="77"/>
    </row>
    <row r="16" spans="2:9" ht="19.5" customHeight="1">
      <c r="B16" s="74" t="s">
        <v>36</v>
      </c>
      <c r="H16" s="229"/>
      <c r="I16" s="230"/>
    </row>
    <row r="17" spans="8:9" ht="19.5" customHeight="1">
      <c r="H17" s="229"/>
      <c r="I17" s="230"/>
    </row>
    <row r="18" spans="6:10" ht="19.5" customHeight="1">
      <c r="F18" s="229"/>
      <c r="H18" s="229"/>
      <c r="I18" s="230"/>
      <c r="J18" s="230"/>
    </row>
    <row r="19" spans="2:24" ht="19.5" customHeight="1">
      <c r="B19" s="763" t="s">
        <v>869</v>
      </c>
      <c r="C19" s="763"/>
      <c r="D19" s="763"/>
      <c r="E19" s="763"/>
      <c r="F19" s="763"/>
      <c r="G19" s="763"/>
      <c r="H19" s="763"/>
      <c r="I19" s="763"/>
      <c r="J19" s="763"/>
      <c r="K19" s="763"/>
      <c r="L19" s="763"/>
      <c r="M19" s="763"/>
      <c r="N19" s="763"/>
      <c r="O19" s="763"/>
      <c r="P19" s="763"/>
      <c r="Q19" s="763"/>
      <c r="R19" s="763"/>
      <c r="S19" s="763"/>
      <c r="T19" s="763"/>
      <c r="U19" s="763"/>
      <c r="V19" s="763"/>
      <c r="W19" s="763"/>
      <c r="X19" s="763"/>
    </row>
    <row r="20" spans="1:11" ht="19.5" customHeight="1">
      <c r="A20" s="230"/>
      <c r="B20" s="230"/>
      <c r="C20" s="230"/>
      <c r="D20" s="230"/>
      <c r="E20" s="230"/>
      <c r="F20" s="230"/>
      <c r="G20" s="230"/>
      <c r="H20" s="230"/>
      <c r="I20" s="230"/>
      <c r="J20" s="230"/>
      <c r="K20" s="230"/>
    </row>
    <row r="21" spans="3:10" ht="19.5" customHeight="1">
      <c r="C21" s="55"/>
      <c r="H21" s="229"/>
      <c r="I21" s="230"/>
      <c r="J21" s="230"/>
    </row>
    <row r="22" spans="3:10" ht="19.5" customHeight="1">
      <c r="C22" s="55" t="s">
        <v>37</v>
      </c>
      <c r="D22" s="762" t="s">
        <v>38</v>
      </c>
      <c r="E22" s="762"/>
      <c r="F22" s="762"/>
      <c r="G22" s="762"/>
      <c r="H22" s="761"/>
      <c r="I22" s="229"/>
      <c r="J22" s="74" t="s">
        <v>39</v>
      </c>
    </row>
    <row r="23" spans="3:5" ht="19.5" customHeight="1">
      <c r="C23" s="55"/>
      <c r="D23" s="224"/>
      <c r="E23" s="224"/>
    </row>
    <row r="24" spans="3:16" s="229" customFormat="1" ht="19.5" customHeight="1">
      <c r="C24" s="140" t="s">
        <v>40</v>
      </c>
      <c r="D24" s="762" t="s">
        <v>41</v>
      </c>
      <c r="E24" s="762"/>
      <c r="F24" s="762"/>
      <c r="G24" s="762"/>
      <c r="H24" s="761"/>
      <c r="J24" s="764">
        <f>N32</f>
        <v>540540000</v>
      </c>
      <c r="K24" s="765"/>
      <c r="L24" s="765"/>
      <c r="M24" s="765"/>
      <c r="N24" s="765"/>
      <c r="O24" s="765"/>
      <c r="P24" s="229" t="s">
        <v>42</v>
      </c>
    </row>
    <row r="25" spans="1:9" ht="19.5" customHeight="1">
      <c r="A25" s="229"/>
      <c r="B25" s="229"/>
      <c r="C25" s="229"/>
      <c r="D25" s="229"/>
      <c r="E25" s="229"/>
      <c r="F25" s="229"/>
      <c r="G25" s="230"/>
      <c r="H25" s="230"/>
      <c r="I25" s="229"/>
    </row>
    <row r="26" spans="1:9" ht="19.5" customHeight="1">
      <c r="A26" s="229"/>
      <c r="B26" s="229"/>
      <c r="C26" s="140" t="s">
        <v>87</v>
      </c>
      <c r="D26" s="762" t="s">
        <v>43</v>
      </c>
      <c r="E26" s="762"/>
      <c r="F26" s="762"/>
      <c r="G26" s="762"/>
      <c r="H26" s="761"/>
      <c r="I26" s="229"/>
    </row>
    <row r="27" spans="1:9" ht="13.5">
      <c r="A27" s="229"/>
      <c r="B27" s="229"/>
      <c r="C27" s="140"/>
      <c r="D27" s="229"/>
      <c r="E27" s="229"/>
      <c r="F27" s="229"/>
      <c r="G27" s="231"/>
      <c r="H27" s="229"/>
      <c r="I27" s="229"/>
    </row>
    <row r="28" spans="1:19" ht="24" customHeight="1">
      <c r="A28" s="229"/>
      <c r="B28" s="229"/>
      <c r="C28" s="229"/>
      <c r="D28" s="772" t="s">
        <v>44</v>
      </c>
      <c r="E28" s="773"/>
      <c r="F28" s="773"/>
      <c r="G28" s="774"/>
      <c r="H28" s="768" t="s">
        <v>45</v>
      </c>
      <c r="I28" s="769"/>
      <c r="J28" s="769"/>
      <c r="K28" s="769"/>
      <c r="L28" s="769"/>
      <c r="M28" s="770"/>
      <c r="N28" s="768" t="s">
        <v>46</v>
      </c>
      <c r="O28" s="771"/>
      <c r="P28" s="771"/>
      <c r="Q28" s="771"/>
      <c r="R28" s="771"/>
      <c r="S28" s="770"/>
    </row>
    <row r="29" spans="1:19" ht="27.75" customHeight="1">
      <c r="A29" s="229"/>
      <c r="B29" s="229"/>
      <c r="C29" s="229"/>
      <c r="D29" s="772" t="s">
        <v>47</v>
      </c>
      <c r="E29" s="773"/>
      <c r="F29" s="773"/>
      <c r="G29" s="774"/>
      <c r="H29" s="766">
        <v>3500</v>
      </c>
      <c r="I29" s="767"/>
      <c r="J29" s="767"/>
      <c r="K29" s="767"/>
      <c r="L29" s="767"/>
      <c r="M29" s="232" t="s">
        <v>48</v>
      </c>
      <c r="N29" s="766">
        <f>9900*12*H29</f>
        <v>415800000</v>
      </c>
      <c r="O29" s="767"/>
      <c r="P29" s="767"/>
      <c r="Q29" s="767"/>
      <c r="R29" s="767"/>
      <c r="S29" s="232" t="s">
        <v>42</v>
      </c>
    </row>
    <row r="30" spans="1:19" ht="27.75" customHeight="1">
      <c r="A30" s="229"/>
      <c r="B30" s="229"/>
      <c r="C30" s="229"/>
      <c r="D30" s="775" t="s">
        <v>49</v>
      </c>
      <c r="E30" s="772" t="s">
        <v>50</v>
      </c>
      <c r="F30" s="773"/>
      <c r="G30" s="774"/>
      <c r="H30" s="766">
        <v>500</v>
      </c>
      <c r="I30" s="767"/>
      <c r="J30" s="767"/>
      <c r="K30" s="767"/>
      <c r="L30" s="767"/>
      <c r="M30" s="232" t="s">
        <v>48</v>
      </c>
      <c r="N30" s="766">
        <f>4950*12*H30</f>
        <v>29700000</v>
      </c>
      <c r="O30" s="767"/>
      <c r="P30" s="767"/>
      <c r="Q30" s="767"/>
      <c r="R30" s="767"/>
      <c r="S30" s="232" t="s">
        <v>42</v>
      </c>
    </row>
    <row r="31" spans="1:19" ht="27.75" customHeight="1">
      <c r="A31" s="229"/>
      <c r="B31" s="229"/>
      <c r="C31" s="229"/>
      <c r="D31" s="776"/>
      <c r="E31" s="772" t="s">
        <v>51</v>
      </c>
      <c r="F31" s="773"/>
      <c r="G31" s="774"/>
      <c r="H31" s="766">
        <v>800</v>
      </c>
      <c r="I31" s="767"/>
      <c r="J31" s="767"/>
      <c r="K31" s="767"/>
      <c r="L31" s="767"/>
      <c r="M31" s="232" t="s">
        <v>48</v>
      </c>
      <c r="N31" s="766">
        <f>9900*12*H31</f>
        <v>95040000</v>
      </c>
      <c r="O31" s="767"/>
      <c r="P31" s="767"/>
      <c r="Q31" s="767"/>
      <c r="R31" s="767"/>
      <c r="S31" s="232" t="s">
        <v>42</v>
      </c>
    </row>
    <row r="32" spans="1:19" ht="27.75" customHeight="1">
      <c r="A32" s="229"/>
      <c r="B32" s="229"/>
      <c r="C32" s="229"/>
      <c r="D32" s="772" t="s">
        <v>52</v>
      </c>
      <c r="E32" s="773"/>
      <c r="F32" s="773"/>
      <c r="G32" s="774"/>
      <c r="H32" s="777"/>
      <c r="I32" s="778"/>
      <c r="J32" s="778"/>
      <c r="K32" s="778"/>
      <c r="L32" s="778"/>
      <c r="M32" s="779"/>
      <c r="N32" s="766">
        <f>SUM(N29:R31)</f>
        <v>540540000</v>
      </c>
      <c r="O32" s="767"/>
      <c r="P32" s="767"/>
      <c r="Q32" s="767"/>
      <c r="R32" s="767"/>
      <c r="S32" s="232" t="s">
        <v>42</v>
      </c>
    </row>
    <row r="34" s="233" customFormat="1" ht="19.5" customHeight="1"/>
    <row r="38" spans="8:9" ht="19.5" customHeight="1">
      <c r="H38" s="234"/>
      <c r="I38" s="234"/>
    </row>
  </sheetData>
  <sheetProtection/>
  <mergeCells count="24">
    <mergeCell ref="D32:G32"/>
    <mergeCell ref="E31:G31"/>
    <mergeCell ref="E30:G30"/>
    <mergeCell ref="D29:G29"/>
    <mergeCell ref="D30:D31"/>
    <mergeCell ref="N31:R31"/>
    <mergeCell ref="N30:R30"/>
    <mergeCell ref="N32:R32"/>
    <mergeCell ref="N29:R29"/>
    <mergeCell ref="H32:M32"/>
    <mergeCell ref="H31:L31"/>
    <mergeCell ref="H30:L30"/>
    <mergeCell ref="H28:M28"/>
    <mergeCell ref="N28:S28"/>
    <mergeCell ref="D22:H22"/>
    <mergeCell ref="D24:H24"/>
    <mergeCell ref="D26:H26"/>
    <mergeCell ref="D28:G28"/>
    <mergeCell ref="R2:X2"/>
    <mergeCell ref="R3:X3"/>
    <mergeCell ref="B19:X19"/>
    <mergeCell ref="J24:O24"/>
    <mergeCell ref="B12:X12"/>
    <mergeCell ref="H29:L29"/>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20"/>
  </sheetPr>
  <dimension ref="A1:K55"/>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53</v>
      </c>
    </row>
    <row r="2" spans="9:10" ht="19.5" customHeight="1">
      <c r="I2" s="574" t="s">
        <v>30</v>
      </c>
      <c r="J2" s="574"/>
    </row>
    <row r="4" spans="2:10" ht="19.5" customHeight="1">
      <c r="B4" s="576" t="s">
        <v>54</v>
      </c>
      <c r="C4" s="576"/>
      <c r="D4" s="576"/>
      <c r="E4" s="576"/>
      <c r="F4" s="576"/>
      <c r="G4" s="576"/>
      <c r="H4" s="576"/>
      <c r="I4" s="576"/>
      <c r="J4" s="576"/>
    </row>
    <row r="6" ht="19.5" customHeight="1">
      <c r="B6" s="77" t="s">
        <v>55</v>
      </c>
    </row>
    <row r="7" ht="19.5" customHeight="1">
      <c r="B7" s="74" t="s">
        <v>56</v>
      </c>
    </row>
    <row r="8" ht="19.5" customHeight="1">
      <c r="B8" s="74" t="s">
        <v>57</v>
      </c>
    </row>
    <row r="9" ht="19.5" customHeight="1">
      <c r="B9" s="74" t="s">
        <v>648</v>
      </c>
    </row>
    <row r="11" spans="1:10" ht="19.5" customHeight="1">
      <c r="A11" s="234" t="s">
        <v>649</v>
      </c>
      <c r="B11" s="77" t="s">
        <v>58</v>
      </c>
      <c r="C11" s="77"/>
      <c r="D11" s="77"/>
      <c r="E11" s="77" t="s">
        <v>650</v>
      </c>
      <c r="F11" s="77"/>
      <c r="G11" s="228"/>
      <c r="H11" s="228"/>
      <c r="I11" s="228"/>
      <c r="J11" s="228"/>
    </row>
    <row r="12" spans="1:10" ht="19.5" customHeight="1">
      <c r="A12" s="77"/>
      <c r="B12" s="226" t="s">
        <v>31</v>
      </c>
      <c r="C12" s="226"/>
      <c r="E12" s="77"/>
      <c r="F12" s="77"/>
      <c r="G12" s="228"/>
      <c r="H12" s="228"/>
      <c r="I12" s="228"/>
      <c r="J12" s="228"/>
    </row>
    <row r="13" spans="1:10" ht="19.5" customHeight="1">
      <c r="A13" s="228"/>
      <c r="B13" s="228"/>
      <c r="C13" s="228"/>
      <c r="D13" s="228"/>
      <c r="E13" s="228"/>
      <c r="F13" s="228"/>
      <c r="G13" s="228"/>
      <c r="H13" s="75" t="s">
        <v>59</v>
      </c>
      <c r="J13" s="228"/>
    </row>
    <row r="14" spans="6:10" ht="19.5" customHeight="1">
      <c r="F14" s="229"/>
      <c r="H14" s="229"/>
      <c r="I14" s="230"/>
      <c r="J14" s="230"/>
    </row>
    <row r="15" spans="1:11" ht="19.5" customHeight="1">
      <c r="A15" s="763" t="s">
        <v>869</v>
      </c>
      <c r="B15" s="763"/>
      <c r="C15" s="763"/>
      <c r="D15" s="763"/>
      <c r="E15" s="763"/>
      <c r="F15" s="763"/>
      <c r="G15" s="763"/>
      <c r="H15" s="763"/>
      <c r="I15" s="763"/>
      <c r="J15" s="763"/>
      <c r="K15" s="763"/>
    </row>
    <row r="16" spans="1:11" ht="19.5" customHeight="1">
      <c r="A16" s="230"/>
      <c r="B16" s="230"/>
      <c r="C16" s="230"/>
      <c r="D16" s="230"/>
      <c r="E16" s="230"/>
      <c r="F16" s="230"/>
      <c r="G16" s="230"/>
      <c r="H16" s="230"/>
      <c r="I16" s="230"/>
      <c r="J16" s="230"/>
      <c r="K16" s="230"/>
    </row>
    <row r="17" spans="1:11" ht="19.5" customHeight="1">
      <c r="A17" s="230"/>
      <c r="B17" s="230">
        <v>1</v>
      </c>
      <c r="C17" s="235" t="s">
        <v>60</v>
      </c>
      <c r="D17" s="230"/>
      <c r="E17" s="230"/>
      <c r="F17" s="230"/>
      <c r="G17" s="230"/>
      <c r="H17" s="230"/>
      <c r="I17" s="230"/>
      <c r="J17" s="230"/>
      <c r="K17" s="230"/>
    </row>
    <row r="18" spans="1:11" ht="19.5" customHeight="1">
      <c r="A18" s="230"/>
      <c r="B18" s="230"/>
      <c r="C18" s="235" t="s">
        <v>61</v>
      </c>
      <c r="D18" s="230"/>
      <c r="E18" s="230"/>
      <c r="F18" s="230"/>
      <c r="G18" s="230"/>
      <c r="H18" s="230"/>
      <c r="I18" s="230"/>
      <c r="J18" s="230"/>
      <c r="K18" s="230"/>
    </row>
    <row r="19" spans="1:11" ht="19.5" customHeight="1">
      <c r="A19" s="230"/>
      <c r="B19" s="230"/>
      <c r="C19" s="235" t="s">
        <v>62</v>
      </c>
      <c r="D19" s="230"/>
      <c r="E19" s="230"/>
      <c r="F19" s="230"/>
      <c r="G19" s="230"/>
      <c r="H19" s="230"/>
      <c r="I19" s="230"/>
      <c r="J19" s="230"/>
      <c r="K19" s="230"/>
    </row>
    <row r="20" spans="1:11" ht="19.5" customHeight="1">
      <c r="A20" s="230"/>
      <c r="B20" s="230">
        <v>2</v>
      </c>
      <c r="C20" s="235" t="s">
        <v>63</v>
      </c>
      <c r="D20" s="230"/>
      <c r="E20" s="230"/>
      <c r="F20" s="230"/>
      <c r="G20" s="230"/>
      <c r="H20" s="230"/>
      <c r="I20" s="230"/>
      <c r="J20" s="230"/>
      <c r="K20" s="230"/>
    </row>
    <row r="21" spans="1:11" ht="19.5" customHeight="1">
      <c r="A21" s="230"/>
      <c r="B21" s="230"/>
      <c r="C21" s="235" t="s">
        <v>64</v>
      </c>
      <c r="D21" s="230"/>
      <c r="E21" s="230"/>
      <c r="F21" s="230"/>
      <c r="G21" s="230"/>
      <c r="H21" s="230"/>
      <c r="I21" s="230"/>
      <c r="J21" s="230"/>
      <c r="K21" s="230"/>
    </row>
    <row r="22" spans="1:11" ht="19.5" customHeight="1">
      <c r="A22" s="230"/>
      <c r="B22" s="230"/>
      <c r="C22" s="235" t="s">
        <v>65</v>
      </c>
      <c r="D22" s="230"/>
      <c r="E22" s="230"/>
      <c r="F22" s="230"/>
      <c r="G22" s="230"/>
      <c r="H22" s="230"/>
      <c r="I22" s="230"/>
      <c r="J22" s="230"/>
      <c r="K22" s="230"/>
    </row>
    <row r="23" spans="1:11" ht="19.5" customHeight="1">
      <c r="A23" s="230"/>
      <c r="B23" s="230"/>
      <c r="C23" s="235"/>
      <c r="D23" s="230"/>
      <c r="E23" s="230"/>
      <c r="F23" s="230"/>
      <c r="G23" s="230"/>
      <c r="H23" s="230"/>
      <c r="I23" s="230"/>
      <c r="J23" s="230"/>
      <c r="K23" s="230"/>
    </row>
    <row r="24" spans="1:11" ht="19.5" customHeight="1">
      <c r="A24" s="230"/>
      <c r="B24" s="230"/>
      <c r="C24" s="235"/>
      <c r="D24" s="227" t="s">
        <v>38</v>
      </c>
      <c r="E24" s="236"/>
      <c r="F24" s="74" t="s">
        <v>39</v>
      </c>
      <c r="G24" s="229"/>
      <c r="I24" s="229"/>
      <c r="J24" s="230"/>
      <c r="K24" s="230"/>
    </row>
    <row r="25" spans="1:11" ht="19.5" customHeight="1">
      <c r="A25" s="230"/>
      <c r="B25" s="230"/>
      <c r="C25" s="235"/>
      <c r="D25" s="224"/>
      <c r="E25" s="224"/>
      <c r="K25" s="230"/>
    </row>
    <row r="26" spans="1:11" ht="19.5" customHeight="1">
      <c r="A26" s="230"/>
      <c r="B26" s="230"/>
      <c r="C26" s="235"/>
      <c r="D26" s="227" t="s">
        <v>66</v>
      </c>
      <c r="E26" s="236"/>
      <c r="F26" s="780"/>
      <c r="G26" s="780"/>
      <c r="H26" s="229" t="s">
        <v>42</v>
      </c>
      <c r="I26" s="229"/>
      <c r="J26" s="229"/>
      <c r="K26" s="230"/>
    </row>
    <row r="27" spans="1:11" ht="19.5" customHeight="1">
      <c r="A27" s="230"/>
      <c r="B27" s="230"/>
      <c r="C27" s="235"/>
      <c r="D27" s="230"/>
      <c r="E27" s="230"/>
      <c r="F27" s="230"/>
      <c r="G27" s="230"/>
      <c r="H27" s="230"/>
      <c r="I27" s="230"/>
      <c r="J27" s="230"/>
      <c r="K27" s="230"/>
    </row>
    <row r="28" spans="1:11" ht="19.5" customHeight="1">
      <c r="A28" s="230"/>
      <c r="B28" s="230">
        <v>3</v>
      </c>
      <c r="C28" s="235" t="s">
        <v>67</v>
      </c>
      <c r="D28" s="230"/>
      <c r="E28" s="230"/>
      <c r="F28" s="230"/>
      <c r="G28" s="230"/>
      <c r="H28" s="230"/>
      <c r="I28" s="230"/>
      <c r="J28" s="230"/>
      <c r="K28" s="230"/>
    </row>
    <row r="29" spans="2:10" ht="19.5" customHeight="1">
      <c r="B29" s="76">
        <v>4</v>
      </c>
      <c r="C29" s="75" t="s">
        <v>68</v>
      </c>
      <c r="F29" s="229"/>
      <c r="H29" s="229"/>
      <c r="I29" s="230"/>
      <c r="J29" s="230"/>
    </row>
    <row r="30" spans="2:10" ht="19.5" customHeight="1">
      <c r="B30" s="76"/>
      <c r="C30" s="75" t="s">
        <v>651</v>
      </c>
      <c r="F30" s="229"/>
      <c r="H30" s="229"/>
      <c r="I30" s="230"/>
      <c r="J30" s="230"/>
    </row>
    <row r="31" spans="2:10" ht="19.5" customHeight="1">
      <c r="B31" s="76">
        <v>5</v>
      </c>
      <c r="C31" s="75" t="s">
        <v>69</v>
      </c>
      <c r="F31" s="229"/>
      <c r="H31" s="229"/>
      <c r="I31" s="230"/>
      <c r="J31" s="230"/>
    </row>
    <row r="32" spans="2:10" ht="19.5" customHeight="1">
      <c r="B32" s="76"/>
      <c r="C32" s="75" t="s">
        <v>652</v>
      </c>
      <c r="F32" s="229"/>
      <c r="H32" s="229"/>
      <c r="I32" s="230"/>
      <c r="J32" s="230"/>
    </row>
    <row r="33" spans="2:10" ht="19.5" customHeight="1">
      <c r="B33" s="76"/>
      <c r="C33" s="75"/>
      <c r="F33" s="229"/>
      <c r="H33" s="229"/>
      <c r="I33" s="230"/>
      <c r="J33" s="230"/>
    </row>
    <row r="34" ht="19.5" customHeight="1">
      <c r="C34" s="104"/>
    </row>
    <row r="35" ht="19.5" customHeight="1">
      <c r="C35" s="55"/>
    </row>
    <row r="36" s="229" customFormat="1" ht="19.5" customHeight="1">
      <c r="C36" s="55"/>
    </row>
    <row r="38" ht="19.5" customHeight="1">
      <c r="D38" s="75"/>
    </row>
    <row r="39" spans="1:9" ht="19.5" customHeight="1">
      <c r="A39" s="229"/>
      <c r="B39" s="229"/>
      <c r="C39" s="229"/>
      <c r="D39" s="229"/>
      <c r="E39" s="229"/>
      <c r="F39" s="229"/>
      <c r="G39" s="229"/>
      <c r="H39" s="229"/>
      <c r="I39" s="229"/>
    </row>
    <row r="40" spans="1:9" ht="19.5" customHeight="1">
      <c r="A40" s="229"/>
      <c r="B40" s="229"/>
      <c r="C40" s="229"/>
      <c r="D40" s="229"/>
      <c r="E40" s="229"/>
      <c r="F40" s="229"/>
      <c r="G40" s="230"/>
      <c r="H40" s="230"/>
      <c r="I40" s="229"/>
    </row>
    <row r="41" spans="1:9" ht="19.5" customHeight="1">
      <c r="A41" s="230"/>
      <c r="B41" s="230"/>
      <c r="C41" s="230"/>
      <c r="D41" s="230"/>
      <c r="E41" s="230"/>
      <c r="F41" s="229"/>
      <c r="G41" s="231"/>
      <c r="H41" s="231"/>
      <c r="I41" s="229"/>
    </row>
    <row r="42" spans="1:9" ht="19.5" customHeight="1">
      <c r="A42" s="229"/>
      <c r="B42" s="229"/>
      <c r="C42" s="229"/>
      <c r="D42" s="229"/>
      <c r="E42" s="229"/>
      <c r="F42" s="229"/>
      <c r="G42" s="231"/>
      <c r="H42" s="229"/>
      <c r="I42" s="229"/>
    </row>
    <row r="43" spans="1:9" ht="19.5" customHeight="1">
      <c r="A43" s="229"/>
      <c r="B43" s="229"/>
      <c r="C43" s="229"/>
      <c r="D43" s="229"/>
      <c r="E43" s="229"/>
      <c r="F43" s="229"/>
      <c r="G43" s="231"/>
      <c r="H43" s="229"/>
      <c r="I43" s="229"/>
    </row>
    <row r="44" spans="1:9" ht="19.5" customHeight="1">
      <c r="A44" s="229"/>
      <c r="B44" s="229"/>
      <c r="C44" s="229"/>
      <c r="D44" s="229"/>
      <c r="E44" s="229"/>
      <c r="F44" s="229"/>
      <c r="G44" s="231"/>
      <c r="H44" s="229"/>
      <c r="I44" s="229"/>
    </row>
    <row r="45" spans="1:9" ht="19.5" customHeight="1">
      <c r="A45" s="231"/>
      <c r="B45" s="231"/>
      <c r="C45" s="231"/>
      <c r="D45" s="231"/>
      <c r="E45" s="231"/>
      <c r="F45" s="231"/>
      <c r="G45" s="231"/>
      <c r="H45" s="231"/>
      <c r="I45" s="229"/>
    </row>
    <row r="46" spans="1:9" ht="19.5" customHeight="1">
      <c r="A46" s="229"/>
      <c r="B46" s="229"/>
      <c r="C46" s="229"/>
      <c r="D46" s="229"/>
      <c r="E46" s="229"/>
      <c r="F46" s="229"/>
      <c r="G46" s="229"/>
      <c r="H46" s="229"/>
      <c r="I46" s="229"/>
    </row>
    <row r="47" spans="1:9" ht="19.5" customHeight="1">
      <c r="A47" s="230"/>
      <c r="B47" s="230"/>
      <c r="C47" s="230"/>
      <c r="D47" s="230"/>
      <c r="E47" s="230"/>
      <c r="F47" s="230"/>
      <c r="G47" s="230"/>
      <c r="H47" s="230"/>
      <c r="I47" s="230"/>
    </row>
    <row r="48" spans="1:9" ht="19.5" customHeight="1">
      <c r="A48" s="229"/>
      <c r="B48" s="229"/>
      <c r="C48" s="229"/>
      <c r="D48" s="229"/>
      <c r="E48" s="229"/>
      <c r="F48" s="231"/>
      <c r="G48" s="231"/>
      <c r="H48" s="231"/>
      <c r="I48" s="231"/>
    </row>
    <row r="49" spans="1:9" ht="19.5" customHeight="1">
      <c r="A49" s="229"/>
      <c r="B49" s="229"/>
      <c r="C49" s="229"/>
      <c r="D49" s="229"/>
      <c r="E49" s="229"/>
      <c r="F49" s="231"/>
      <c r="G49" s="231"/>
      <c r="H49" s="231"/>
      <c r="I49" s="231"/>
    </row>
    <row r="55" spans="8:9" ht="19.5" customHeight="1">
      <c r="H55" s="234"/>
      <c r="I55" s="234"/>
    </row>
  </sheetData>
  <sheetProtection/>
  <mergeCells count="4">
    <mergeCell ref="F26:G26"/>
    <mergeCell ref="A15:K15"/>
    <mergeCell ref="I2:J2"/>
    <mergeCell ref="B4:J4"/>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20"/>
  </sheetPr>
  <dimension ref="A1:K46"/>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70</v>
      </c>
    </row>
    <row r="2" spans="9:10" ht="19.5" customHeight="1">
      <c r="I2" s="574" t="s">
        <v>30</v>
      </c>
      <c r="J2" s="574"/>
    </row>
    <row r="3" spans="9:10" ht="19.5" customHeight="1">
      <c r="I3" s="762" t="s">
        <v>31</v>
      </c>
      <c r="J3" s="762"/>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H8" s="75" t="s">
        <v>33</v>
      </c>
      <c r="I8" s="75"/>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71</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83</v>
      </c>
      <c r="C15" s="77"/>
      <c r="D15" s="77"/>
      <c r="E15" s="77"/>
      <c r="F15" s="77"/>
      <c r="G15" s="77"/>
      <c r="H15" s="77"/>
      <c r="I15" s="77"/>
      <c r="J15" s="77"/>
    </row>
    <row r="16" spans="2:9" ht="19.5" customHeight="1">
      <c r="B16" s="77" t="s">
        <v>84</v>
      </c>
      <c r="H16" s="229"/>
      <c r="I16" s="230"/>
    </row>
    <row r="17" spans="2:9" ht="19.5" customHeight="1">
      <c r="B17" s="77" t="s">
        <v>647</v>
      </c>
      <c r="H17" s="229"/>
      <c r="I17" s="230"/>
    </row>
    <row r="18" spans="8:9" ht="19.5" customHeight="1">
      <c r="H18" s="229"/>
      <c r="I18" s="230"/>
    </row>
    <row r="19" spans="6:10" ht="19.5" customHeight="1">
      <c r="F19" s="229"/>
      <c r="H19" s="229"/>
      <c r="I19" s="230"/>
      <c r="J19" s="230"/>
    </row>
    <row r="20" spans="1:11" ht="19.5" customHeight="1">
      <c r="A20" s="763" t="s">
        <v>869</v>
      </c>
      <c r="B20" s="763"/>
      <c r="C20" s="763"/>
      <c r="D20" s="763"/>
      <c r="E20" s="763"/>
      <c r="F20" s="763"/>
      <c r="G20" s="763"/>
      <c r="H20" s="763"/>
      <c r="I20" s="763"/>
      <c r="J20" s="763"/>
      <c r="K20" s="763"/>
    </row>
    <row r="21" spans="1:11" ht="19.5" customHeight="1">
      <c r="A21" s="230"/>
      <c r="B21" s="230"/>
      <c r="C21" s="230"/>
      <c r="D21" s="230"/>
      <c r="E21" s="230"/>
      <c r="F21" s="230"/>
      <c r="G21" s="230"/>
      <c r="H21" s="230"/>
      <c r="I21" s="230"/>
      <c r="J21" s="230"/>
      <c r="K21" s="230"/>
    </row>
    <row r="22" spans="1:11" ht="19.5" customHeight="1">
      <c r="A22" s="230"/>
      <c r="B22" s="230"/>
      <c r="C22" s="230"/>
      <c r="D22" s="230"/>
      <c r="E22" s="230"/>
      <c r="F22" s="230"/>
      <c r="G22" s="230"/>
      <c r="H22" s="230"/>
      <c r="I22" s="230"/>
      <c r="J22" s="230"/>
      <c r="K22" s="230"/>
    </row>
    <row r="23" spans="3:10" ht="19.5" customHeight="1">
      <c r="C23" s="55" t="s">
        <v>37</v>
      </c>
      <c r="D23" s="227" t="s">
        <v>38</v>
      </c>
      <c r="E23" s="236"/>
      <c r="F23" s="74" t="s">
        <v>39</v>
      </c>
      <c r="G23" s="229"/>
      <c r="I23" s="229"/>
      <c r="J23" s="230"/>
    </row>
    <row r="24" spans="3:5" ht="19.5" customHeight="1">
      <c r="C24" s="55"/>
      <c r="D24" s="224"/>
      <c r="E24" s="224"/>
    </row>
    <row r="25" spans="3:8" ht="19.5" customHeight="1">
      <c r="C25" s="55" t="s">
        <v>40</v>
      </c>
      <c r="D25" s="224" t="s">
        <v>85</v>
      </c>
      <c r="E25" s="224"/>
      <c r="F25" s="780"/>
      <c r="G25" s="780"/>
      <c r="H25" s="229" t="s">
        <v>42</v>
      </c>
    </row>
    <row r="26" spans="3:5" ht="19.5" customHeight="1">
      <c r="C26" s="55"/>
      <c r="D26" s="224"/>
      <c r="E26" s="224"/>
    </row>
    <row r="27" spans="3:8" s="229" customFormat="1" ht="19.5" customHeight="1">
      <c r="C27" s="140" t="s">
        <v>87</v>
      </c>
      <c r="D27" s="227" t="s">
        <v>88</v>
      </c>
      <c r="E27" s="236"/>
      <c r="F27" s="780"/>
      <c r="G27" s="780"/>
      <c r="H27" s="229" t="s">
        <v>42</v>
      </c>
    </row>
    <row r="29" spans="3:8" ht="19.5" customHeight="1">
      <c r="C29" s="140" t="s">
        <v>89</v>
      </c>
      <c r="D29" s="227" t="s">
        <v>90</v>
      </c>
      <c r="F29" s="780"/>
      <c r="G29" s="780"/>
      <c r="H29" s="229" t="s">
        <v>42</v>
      </c>
    </row>
    <row r="30" spans="1:9" ht="19.5" customHeight="1">
      <c r="A30" s="229"/>
      <c r="B30" s="229"/>
      <c r="C30" s="229"/>
      <c r="D30" s="229"/>
      <c r="E30" s="229"/>
      <c r="F30" s="229"/>
      <c r="G30" s="229"/>
      <c r="H30" s="229"/>
      <c r="I30" s="229"/>
    </row>
    <row r="31" spans="1:9" ht="19.5" customHeight="1">
      <c r="A31" s="229"/>
      <c r="B31" s="229"/>
      <c r="C31" s="229"/>
      <c r="D31" s="229"/>
      <c r="E31" s="229"/>
      <c r="F31" s="229"/>
      <c r="G31" s="230"/>
      <c r="H31" s="230"/>
      <c r="I31" s="229"/>
    </row>
    <row r="32" spans="1:9" ht="19.5" customHeight="1">
      <c r="A32" s="230"/>
      <c r="B32" s="230"/>
      <c r="C32" s="230"/>
      <c r="D32" s="230"/>
      <c r="E32" s="230"/>
      <c r="F32" s="229"/>
      <c r="G32" s="231"/>
      <c r="H32" s="231"/>
      <c r="I32" s="229"/>
    </row>
    <row r="33" spans="1:9" ht="19.5" customHeight="1">
      <c r="A33" s="229"/>
      <c r="B33" s="229"/>
      <c r="C33" s="229"/>
      <c r="D33" s="229"/>
      <c r="E33" s="229"/>
      <c r="F33" s="229"/>
      <c r="G33" s="231"/>
      <c r="H33" s="229"/>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31"/>
      <c r="B36" s="231"/>
      <c r="C36" s="231"/>
      <c r="D36" s="231"/>
      <c r="E36" s="231"/>
      <c r="F36" s="231"/>
      <c r="G36" s="231"/>
      <c r="H36" s="231"/>
      <c r="I36" s="229"/>
    </row>
    <row r="37" spans="1:9" ht="19.5" customHeight="1">
      <c r="A37" s="229"/>
      <c r="B37" s="229"/>
      <c r="C37" s="229"/>
      <c r="D37" s="229"/>
      <c r="E37" s="229"/>
      <c r="F37" s="229"/>
      <c r="G37" s="229"/>
      <c r="H37" s="229"/>
      <c r="I37" s="229"/>
    </row>
    <row r="38" spans="1:9" ht="19.5" customHeight="1">
      <c r="A38" s="230"/>
      <c r="B38" s="230"/>
      <c r="C38" s="230"/>
      <c r="D38" s="230"/>
      <c r="E38" s="230"/>
      <c r="F38" s="230"/>
      <c r="G38" s="230"/>
      <c r="H38" s="230"/>
      <c r="I38" s="230"/>
    </row>
    <row r="39" spans="1:9" ht="19.5" customHeight="1">
      <c r="A39" s="229"/>
      <c r="B39" s="229"/>
      <c r="C39" s="229"/>
      <c r="D39" s="229"/>
      <c r="E39" s="229"/>
      <c r="F39" s="231"/>
      <c r="G39" s="231"/>
      <c r="H39" s="231"/>
      <c r="I39" s="231"/>
    </row>
    <row r="40" spans="1:9" ht="19.5" customHeight="1">
      <c r="A40" s="229"/>
      <c r="B40" s="229"/>
      <c r="C40" s="229"/>
      <c r="D40" s="229"/>
      <c r="E40" s="229"/>
      <c r="F40" s="231"/>
      <c r="G40" s="231"/>
      <c r="H40" s="231"/>
      <c r="I40" s="231"/>
    </row>
    <row r="46" spans="8:9" ht="19.5" customHeight="1">
      <c r="H46" s="234"/>
      <c r="I46" s="234"/>
    </row>
  </sheetData>
  <sheetProtection/>
  <mergeCells count="7">
    <mergeCell ref="I2:J2"/>
    <mergeCell ref="F25:G25"/>
    <mergeCell ref="F29:G29"/>
    <mergeCell ref="F27:G27"/>
    <mergeCell ref="A20:K20"/>
    <mergeCell ref="I3:J3"/>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20"/>
  </sheetPr>
  <dimension ref="A1:T11"/>
  <sheetViews>
    <sheetView zoomScalePageLayoutView="0" workbookViewId="0" topLeftCell="A1">
      <selection activeCell="A29" sqref="A29:B31"/>
    </sheetView>
  </sheetViews>
  <sheetFormatPr defaultColWidth="9.00390625" defaultRowHeight="13.5"/>
  <cols>
    <col min="1" max="1" width="10.25390625" style="237" bestFit="1" customWidth="1"/>
    <col min="2" max="2" width="2.625" style="237" bestFit="1" customWidth="1"/>
    <col min="3" max="3" width="5.875" style="237" bestFit="1" customWidth="1"/>
    <col min="4" max="16" width="6.125" style="237" customWidth="1"/>
    <col min="17" max="20" width="11.625" style="237" customWidth="1"/>
    <col min="21" max="16384" width="9.00390625" style="237" customWidth="1"/>
  </cols>
  <sheetData>
    <row r="1" ht="13.5">
      <c r="A1" s="289" t="s">
        <v>91</v>
      </c>
    </row>
    <row r="2" spans="1:20" ht="14.25">
      <c r="A2" s="785" t="s">
        <v>92</v>
      </c>
      <c r="B2" s="785"/>
      <c r="C2" s="785"/>
      <c r="D2" s="785"/>
      <c r="E2" s="785"/>
      <c r="F2" s="785"/>
      <c r="G2" s="785"/>
      <c r="H2" s="785"/>
      <c r="I2" s="785"/>
      <c r="J2" s="785"/>
      <c r="K2" s="785"/>
      <c r="L2" s="785"/>
      <c r="M2" s="785"/>
      <c r="N2" s="785"/>
      <c r="O2" s="785"/>
      <c r="P2" s="785"/>
      <c r="Q2" s="785"/>
      <c r="R2" s="785"/>
      <c r="S2" s="785"/>
      <c r="T2" s="785"/>
    </row>
    <row r="3" spans="2:20" ht="14.25">
      <c r="B3" s="238"/>
      <c r="C3" s="238"/>
      <c r="D3" s="238"/>
      <c r="E3" s="238"/>
      <c r="F3" s="238"/>
      <c r="G3" s="238"/>
      <c r="H3" s="238"/>
      <c r="I3" s="238"/>
      <c r="J3" s="238"/>
      <c r="K3" s="238"/>
      <c r="L3" s="238"/>
      <c r="M3" s="238"/>
      <c r="N3" s="238"/>
      <c r="O3" s="238"/>
      <c r="P3" s="238"/>
      <c r="Q3" s="238"/>
      <c r="R3" s="238"/>
      <c r="S3" s="238"/>
      <c r="T3" s="238"/>
    </row>
    <row r="4" spans="1:20" ht="13.5" customHeight="1">
      <c r="A4" s="782" t="s">
        <v>93</v>
      </c>
      <c r="B4" s="792" t="s">
        <v>94</v>
      </c>
      <c r="C4" s="793"/>
      <c r="D4" s="784" t="s">
        <v>95</v>
      </c>
      <c r="E4" s="784"/>
      <c r="F4" s="784"/>
      <c r="G4" s="784"/>
      <c r="H4" s="784"/>
      <c r="I4" s="784"/>
      <c r="J4" s="784"/>
      <c r="K4" s="784"/>
      <c r="L4" s="784"/>
      <c r="M4" s="784"/>
      <c r="N4" s="784"/>
      <c r="O4" s="784"/>
      <c r="P4" s="784"/>
      <c r="Q4" s="781" t="s">
        <v>96</v>
      </c>
      <c r="R4" s="781" t="s">
        <v>97</v>
      </c>
      <c r="S4" s="781" t="s">
        <v>98</v>
      </c>
      <c r="T4" s="781" t="s">
        <v>99</v>
      </c>
    </row>
    <row r="5" spans="1:20" s="243" customFormat="1" ht="12" customHeight="1">
      <c r="A5" s="783"/>
      <c r="B5" s="794"/>
      <c r="C5" s="795"/>
      <c r="D5" s="241" t="s">
        <v>100</v>
      </c>
      <c r="E5" s="241" t="s">
        <v>101</v>
      </c>
      <c r="F5" s="241" t="s">
        <v>102</v>
      </c>
      <c r="G5" s="241" t="s">
        <v>103</v>
      </c>
      <c r="H5" s="241" t="s">
        <v>104</v>
      </c>
      <c r="I5" s="241" t="s">
        <v>105</v>
      </c>
      <c r="J5" s="241" t="s">
        <v>106</v>
      </c>
      <c r="K5" s="241" t="s">
        <v>107</v>
      </c>
      <c r="L5" s="241" t="s">
        <v>108</v>
      </c>
      <c r="M5" s="241" t="s">
        <v>109</v>
      </c>
      <c r="N5" s="241" t="s">
        <v>110</v>
      </c>
      <c r="O5" s="241" t="s">
        <v>111</v>
      </c>
      <c r="P5" s="241" t="s">
        <v>112</v>
      </c>
      <c r="Q5" s="781"/>
      <c r="R5" s="781"/>
      <c r="S5" s="781"/>
      <c r="T5" s="781"/>
    </row>
    <row r="6" spans="1:20" s="246" customFormat="1" ht="11.25">
      <c r="A6" s="244"/>
      <c r="B6" s="788"/>
      <c r="C6" s="789"/>
      <c r="D6" s="245" t="s">
        <v>48</v>
      </c>
      <c r="E6" s="245" t="s">
        <v>48</v>
      </c>
      <c r="F6" s="245" t="s">
        <v>48</v>
      </c>
      <c r="G6" s="245" t="s">
        <v>48</v>
      </c>
      <c r="H6" s="245" t="s">
        <v>48</v>
      </c>
      <c r="I6" s="245" t="s">
        <v>48</v>
      </c>
      <c r="J6" s="245" t="s">
        <v>48</v>
      </c>
      <c r="K6" s="245" t="s">
        <v>48</v>
      </c>
      <c r="L6" s="245" t="s">
        <v>48</v>
      </c>
      <c r="M6" s="245" t="s">
        <v>48</v>
      </c>
      <c r="N6" s="245" t="s">
        <v>48</v>
      </c>
      <c r="O6" s="245" t="s">
        <v>48</v>
      </c>
      <c r="P6" s="245" t="s">
        <v>48</v>
      </c>
      <c r="Q6" s="245" t="s">
        <v>42</v>
      </c>
      <c r="R6" s="245" t="s">
        <v>42</v>
      </c>
      <c r="S6" s="245" t="s">
        <v>42</v>
      </c>
      <c r="T6" s="245"/>
    </row>
    <row r="7" spans="1:20" ht="19.5" customHeight="1">
      <c r="A7" s="248" t="s">
        <v>698</v>
      </c>
      <c r="B7" s="790" t="s">
        <v>113</v>
      </c>
      <c r="C7" s="791"/>
      <c r="D7" s="292">
        <v>615</v>
      </c>
      <c r="E7" s="292">
        <v>612</v>
      </c>
      <c r="F7" s="292">
        <v>612</v>
      </c>
      <c r="G7" s="292">
        <v>612</v>
      </c>
      <c r="H7" s="292">
        <v>612</v>
      </c>
      <c r="I7" s="292">
        <v>614</v>
      </c>
      <c r="J7" s="292">
        <v>614</v>
      </c>
      <c r="K7" s="292">
        <v>614</v>
      </c>
      <c r="L7" s="292">
        <v>614</v>
      </c>
      <c r="M7" s="292">
        <v>614</v>
      </c>
      <c r="N7" s="292">
        <v>614</v>
      </c>
      <c r="O7" s="292">
        <v>614</v>
      </c>
      <c r="P7" s="292">
        <f>SUM(D7:O7)</f>
        <v>7361</v>
      </c>
      <c r="Q7" s="292">
        <f>P7*9900</f>
        <v>72873900</v>
      </c>
      <c r="R7" s="292">
        <v>71280000</v>
      </c>
      <c r="S7" s="292">
        <f>Q7-R7</f>
        <v>1593900</v>
      </c>
      <c r="T7" s="292"/>
    </row>
    <row r="8" spans="1:20" ht="19.5" customHeight="1">
      <c r="A8" s="248"/>
      <c r="B8" s="796" t="s">
        <v>49</v>
      </c>
      <c r="C8" s="249" t="s">
        <v>114</v>
      </c>
      <c r="D8" s="292">
        <v>19</v>
      </c>
      <c r="E8" s="292">
        <v>19</v>
      </c>
      <c r="F8" s="292">
        <v>19</v>
      </c>
      <c r="G8" s="292">
        <v>19</v>
      </c>
      <c r="H8" s="292">
        <v>19</v>
      </c>
      <c r="I8" s="292">
        <v>19</v>
      </c>
      <c r="J8" s="292">
        <v>19</v>
      </c>
      <c r="K8" s="292">
        <v>19</v>
      </c>
      <c r="L8" s="292">
        <v>19</v>
      </c>
      <c r="M8" s="292">
        <v>19</v>
      </c>
      <c r="N8" s="292">
        <v>19</v>
      </c>
      <c r="O8" s="292">
        <v>19</v>
      </c>
      <c r="P8" s="292">
        <f>SUM(D8:O8)</f>
        <v>228</v>
      </c>
      <c r="Q8" s="292">
        <f>P8*9900</f>
        <v>2257200</v>
      </c>
      <c r="R8" s="294">
        <v>2376000</v>
      </c>
      <c r="S8" s="292">
        <f>Q8-R8</f>
        <v>-118800</v>
      </c>
      <c r="T8" s="292"/>
    </row>
    <row r="9" spans="1:20" ht="19.5" customHeight="1">
      <c r="A9" s="248"/>
      <c r="B9" s="797"/>
      <c r="C9" s="249" t="s">
        <v>51</v>
      </c>
      <c r="D9" s="292">
        <v>32</v>
      </c>
      <c r="E9" s="292">
        <v>32</v>
      </c>
      <c r="F9" s="292">
        <v>32</v>
      </c>
      <c r="G9" s="292">
        <v>32</v>
      </c>
      <c r="H9" s="292">
        <v>32</v>
      </c>
      <c r="I9" s="292">
        <v>33</v>
      </c>
      <c r="J9" s="292">
        <v>33</v>
      </c>
      <c r="K9" s="292">
        <v>33</v>
      </c>
      <c r="L9" s="292">
        <v>33</v>
      </c>
      <c r="M9" s="292">
        <v>33</v>
      </c>
      <c r="N9" s="292">
        <v>33</v>
      </c>
      <c r="O9" s="292">
        <v>33</v>
      </c>
      <c r="P9" s="292">
        <f>SUM(D9:O9)</f>
        <v>391</v>
      </c>
      <c r="Q9" s="292">
        <f>P9*9900/2</f>
        <v>1935450</v>
      </c>
      <c r="R9" s="294">
        <v>1782000</v>
      </c>
      <c r="S9" s="292">
        <f>Q9-R9</f>
        <v>153450</v>
      </c>
      <c r="T9" s="292"/>
    </row>
    <row r="10" spans="1:20" ht="19.5" customHeight="1">
      <c r="A10" s="242"/>
      <c r="B10" s="786" t="s">
        <v>115</v>
      </c>
      <c r="C10" s="787"/>
      <c r="D10" s="250"/>
      <c r="E10" s="250"/>
      <c r="F10" s="250"/>
      <c r="G10" s="250"/>
      <c r="H10" s="250"/>
      <c r="I10" s="250"/>
      <c r="J10" s="250"/>
      <c r="K10" s="250"/>
      <c r="L10" s="250"/>
      <c r="M10" s="250"/>
      <c r="N10" s="250"/>
      <c r="O10" s="250"/>
      <c r="P10" s="250"/>
      <c r="Q10" s="294">
        <f>SUM(Q7:Q9)</f>
        <v>77066550</v>
      </c>
      <c r="R10" s="294">
        <v>75438000</v>
      </c>
      <c r="S10" s="294">
        <f>SUM(S7:S9)</f>
        <v>1628550</v>
      </c>
      <c r="T10" s="294"/>
    </row>
    <row r="11" spans="2:20" ht="12">
      <c r="B11" s="251"/>
      <c r="C11" s="251"/>
      <c r="D11" s="251"/>
      <c r="E11" s="251"/>
      <c r="F11" s="251"/>
      <c r="G11" s="251"/>
      <c r="H11" s="251"/>
      <c r="I11" s="251"/>
      <c r="J11" s="251"/>
      <c r="K11" s="251"/>
      <c r="L11" s="251"/>
      <c r="M11" s="251"/>
      <c r="N11" s="251"/>
      <c r="O11" s="251"/>
      <c r="P11" s="251"/>
      <c r="Q11" s="251"/>
      <c r="R11" s="251"/>
      <c r="S11" s="251"/>
      <c r="T11" s="251"/>
    </row>
  </sheetData>
  <sheetProtection/>
  <mergeCells count="12">
    <mergeCell ref="A2:T2"/>
    <mergeCell ref="B10:C10"/>
    <mergeCell ref="B6:C6"/>
    <mergeCell ref="B7:C7"/>
    <mergeCell ref="B4:C5"/>
    <mergeCell ref="B8:B9"/>
    <mergeCell ref="T4:T5"/>
    <mergeCell ref="A4:A5"/>
    <mergeCell ref="R4:R5"/>
    <mergeCell ref="S4:S5"/>
    <mergeCell ref="D4:P4"/>
    <mergeCell ref="Q4:Q5"/>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20"/>
  </sheetPr>
  <dimension ref="A1:K44"/>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116</v>
      </c>
    </row>
    <row r="2" spans="9:10" ht="19.5" customHeight="1">
      <c r="I2" s="574" t="s">
        <v>30</v>
      </c>
      <c r="J2" s="574"/>
    </row>
    <row r="3" spans="9:10" ht="19.5" customHeight="1">
      <c r="I3" s="762" t="s">
        <v>31</v>
      </c>
      <c r="J3" s="762"/>
    </row>
    <row r="6" spans="2:10" ht="19.5" customHeight="1">
      <c r="B6" s="77" t="s">
        <v>58</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H8" s="75" t="s">
        <v>59</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117</v>
      </c>
      <c r="C12" s="576"/>
      <c r="D12" s="576"/>
      <c r="E12" s="576"/>
      <c r="F12" s="576"/>
      <c r="G12" s="576"/>
      <c r="H12" s="576"/>
      <c r="I12" s="576"/>
      <c r="J12" s="576"/>
      <c r="K12" s="77"/>
    </row>
    <row r="13" spans="1:10" ht="19.5" customHeight="1">
      <c r="A13" s="76"/>
      <c r="B13" s="76"/>
      <c r="C13" s="76"/>
      <c r="D13" s="76"/>
      <c r="E13" s="76"/>
      <c r="F13" s="76"/>
      <c r="G13" s="76"/>
      <c r="H13" s="76"/>
      <c r="I13" s="76"/>
      <c r="J13" s="76"/>
    </row>
    <row r="14" spans="1:10" ht="19.5" customHeight="1">
      <c r="A14" s="228"/>
      <c r="B14" s="228"/>
      <c r="C14" s="228"/>
      <c r="D14" s="228"/>
      <c r="E14" s="228"/>
      <c r="F14" s="228"/>
      <c r="G14" s="228"/>
      <c r="H14" s="228"/>
      <c r="I14" s="228"/>
      <c r="J14" s="228"/>
    </row>
    <row r="15" spans="1:10" ht="19.5" customHeight="1">
      <c r="A15" s="228"/>
      <c r="B15" s="77" t="s">
        <v>118</v>
      </c>
      <c r="C15" s="228"/>
      <c r="D15" s="228"/>
      <c r="E15" s="228"/>
      <c r="F15" s="228"/>
      <c r="G15" s="228"/>
      <c r="H15" s="228"/>
      <c r="I15" s="228"/>
      <c r="J15" s="228"/>
    </row>
    <row r="16" spans="1:10" ht="19.5" customHeight="1">
      <c r="A16" s="228"/>
      <c r="B16" s="77" t="s">
        <v>119</v>
      </c>
      <c r="C16" s="228"/>
      <c r="D16" s="228"/>
      <c r="E16" s="228"/>
      <c r="F16" s="228"/>
      <c r="G16" s="228"/>
      <c r="H16" s="228"/>
      <c r="I16" s="228"/>
      <c r="J16" s="228"/>
    </row>
    <row r="17" spans="2:10" ht="19.5" customHeight="1">
      <c r="B17" s="77" t="s">
        <v>120</v>
      </c>
      <c r="C17" s="77"/>
      <c r="D17" s="77"/>
      <c r="E17" s="77"/>
      <c r="F17" s="77"/>
      <c r="G17" s="77"/>
      <c r="H17" s="77"/>
      <c r="I17" s="77"/>
      <c r="J17" s="77"/>
    </row>
    <row r="18" spans="2:10" ht="19.5" customHeight="1">
      <c r="B18" s="77"/>
      <c r="C18" s="77"/>
      <c r="D18" s="77"/>
      <c r="E18" s="77"/>
      <c r="F18" s="77"/>
      <c r="G18" s="77"/>
      <c r="H18" s="77"/>
      <c r="I18" s="77"/>
      <c r="J18" s="77"/>
    </row>
    <row r="19" spans="2:10" ht="19.5" customHeight="1">
      <c r="B19" s="77"/>
      <c r="C19" s="77"/>
      <c r="D19" s="77"/>
      <c r="E19" s="77"/>
      <c r="F19" s="77"/>
      <c r="G19" s="77"/>
      <c r="H19" s="77"/>
      <c r="I19" s="77"/>
      <c r="J19" s="77"/>
    </row>
    <row r="20" spans="1:11" ht="19.5" customHeight="1">
      <c r="A20" s="763" t="s">
        <v>869</v>
      </c>
      <c r="B20" s="763"/>
      <c r="C20" s="763"/>
      <c r="D20" s="763"/>
      <c r="E20" s="763"/>
      <c r="F20" s="763"/>
      <c r="G20" s="763"/>
      <c r="H20" s="763"/>
      <c r="I20" s="763"/>
      <c r="J20" s="763"/>
      <c r="K20" s="763"/>
    </row>
    <row r="21" spans="1:11" ht="19.5" customHeight="1">
      <c r="A21" s="230"/>
      <c r="B21" s="230"/>
      <c r="C21" s="230"/>
      <c r="D21" s="230"/>
      <c r="E21" s="230"/>
      <c r="F21" s="230"/>
      <c r="G21" s="230"/>
      <c r="H21" s="230"/>
      <c r="I21" s="230"/>
      <c r="J21" s="230"/>
      <c r="K21" s="230"/>
    </row>
    <row r="22" spans="6:10" ht="19.5" customHeight="1">
      <c r="F22" s="229"/>
      <c r="H22" s="229"/>
      <c r="I22" s="230"/>
      <c r="J22" s="230"/>
    </row>
    <row r="23" spans="3:10" ht="19.5" customHeight="1">
      <c r="C23" s="55" t="s">
        <v>37</v>
      </c>
      <c r="D23" s="227" t="s">
        <v>38</v>
      </c>
      <c r="E23" s="236"/>
      <c r="F23" s="74" t="s">
        <v>39</v>
      </c>
      <c r="G23" s="229"/>
      <c r="I23" s="229"/>
      <c r="J23" s="230"/>
    </row>
    <row r="24" spans="3:5" ht="19.5" customHeight="1">
      <c r="C24" s="55"/>
      <c r="D24" s="224"/>
      <c r="E24" s="224"/>
    </row>
    <row r="25" spans="3:8" s="229" customFormat="1" ht="19.5" customHeight="1">
      <c r="C25" s="55" t="s">
        <v>40</v>
      </c>
      <c r="D25" s="224" t="s">
        <v>85</v>
      </c>
      <c r="E25" s="224"/>
      <c r="F25" s="780"/>
      <c r="G25" s="780"/>
      <c r="H25" s="229" t="s">
        <v>42</v>
      </c>
    </row>
    <row r="26" spans="3:5" ht="19.5" customHeight="1">
      <c r="C26" s="55"/>
      <c r="D26" s="224"/>
      <c r="E26" s="224"/>
    </row>
    <row r="27" spans="3:8" ht="19.5" customHeight="1">
      <c r="C27" s="140" t="s">
        <v>87</v>
      </c>
      <c r="D27" s="227" t="s">
        <v>121</v>
      </c>
      <c r="E27" s="236"/>
      <c r="F27" s="780"/>
      <c r="G27" s="780"/>
      <c r="H27" s="229" t="s">
        <v>42</v>
      </c>
    </row>
    <row r="28" spans="1:9" ht="19.5" customHeight="1">
      <c r="A28" s="229"/>
      <c r="B28" s="229"/>
      <c r="I28" s="229"/>
    </row>
    <row r="29" spans="1:9" ht="19.5" customHeight="1">
      <c r="A29" s="229"/>
      <c r="B29" s="229"/>
      <c r="C29" s="140" t="s">
        <v>89</v>
      </c>
      <c r="D29" s="227" t="s">
        <v>90</v>
      </c>
      <c r="F29" s="780"/>
      <c r="G29" s="780"/>
      <c r="H29" s="229" t="s">
        <v>42</v>
      </c>
      <c r="I29" s="229"/>
    </row>
    <row r="30" spans="1:9" ht="19.5" customHeight="1">
      <c r="A30" s="230"/>
      <c r="B30" s="230"/>
      <c r="C30" s="230"/>
      <c r="D30" s="230"/>
      <c r="E30" s="230"/>
      <c r="F30" s="229"/>
      <c r="G30" s="231"/>
      <c r="H30" s="231"/>
      <c r="I30" s="229"/>
    </row>
    <row r="31" spans="1:9" ht="19.5" customHeight="1">
      <c r="A31" s="229"/>
      <c r="B31" s="229"/>
      <c r="C31" s="229"/>
      <c r="D31" s="229"/>
      <c r="E31" s="229"/>
      <c r="F31" s="229"/>
      <c r="G31" s="231"/>
      <c r="H31" s="229"/>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31"/>
      <c r="B34" s="231"/>
      <c r="C34" s="231"/>
      <c r="D34" s="231"/>
      <c r="E34" s="231"/>
      <c r="F34" s="231"/>
      <c r="G34" s="231"/>
      <c r="H34" s="231"/>
      <c r="I34" s="229"/>
    </row>
    <row r="35" spans="1:9" ht="19.5" customHeight="1">
      <c r="A35" s="229"/>
      <c r="B35" s="229"/>
      <c r="C35" s="229"/>
      <c r="D35" s="229"/>
      <c r="E35" s="229"/>
      <c r="F35" s="229"/>
      <c r="G35" s="229"/>
      <c r="H35" s="229"/>
      <c r="I35" s="229"/>
    </row>
    <row r="36" spans="1:9" ht="19.5" customHeight="1">
      <c r="A36" s="230"/>
      <c r="B36" s="230"/>
      <c r="C36" s="230"/>
      <c r="D36" s="230"/>
      <c r="E36" s="230"/>
      <c r="F36" s="230"/>
      <c r="G36" s="230"/>
      <c r="H36" s="230"/>
      <c r="I36" s="230"/>
    </row>
    <row r="37" spans="1:9" ht="19.5" customHeight="1">
      <c r="A37" s="229"/>
      <c r="B37" s="229"/>
      <c r="C37" s="229"/>
      <c r="D37" s="229"/>
      <c r="E37" s="229"/>
      <c r="F37" s="231"/>
      <c r="G37" s="231"/>
      <c r="H37" s="231"/>
      <c r="I37" s="231"/>
    </row>
    <row r="38" spans="1:9" ht="19.5" customHeight="1">
      <c r="A38" s="229"/>
      <c r="B38" s="229"/>
      <c r="C38" s="229"/>
      <c r="D38" s="229"/>
      <c r="E38" s="229"/>
      <c r="F38" s="231"/>
      <c r="G38" s="231"/>
      <c r="H38" s="231"/>
      <c r="I38" s="231"/>
    </row>
    <row r="44" spans="8:9" ht="19.5" customHeight="1">
      <c r="H44" s="234"/>
      <c r="I44" s="234"/>
    </row>
  </sheetData>
  <sheetProtection/>
  <mergeCells count="7">
    <mergeCell ref="I2:J2"/>
    <mergeCell ref="F27:G27"/>
    <mergeCell ref="F29:G29"/>
    <mergeCell ref="F25:G25"/>
    <mergeCell ref="A20:K20"/>
    <mergeCell ref="I3:J3"/>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20"/>
  </sheetPr>
  <dimension ref="A1:K44"/>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122</v>
      </c>
    </row>
    <row r="2" spans="9:10" ht="19.5" customHeight="1">
      <c r="I2" s="574" t="s">
        <v>30</v>
      </c>
      <c r="J2" s="574"/>
    </row>
    <row r="3" spans="9:10" ht="19.5" customHeight="1">
      <c r="I3" s="762" t="s">
        <v>31</v>
      </c>
      <c r="J3" s="762"/>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I8" s="75" t="s">
        <v>33</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123</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124</v>
      </c>
      <c r="C15" s="77"/>
      <c r="D15" s="77"/>
      <c r="E15" s="77"/>
      <c r="F15" s="77"/>
      <c r="G15" s="77"/>
      <c r="H15" s="77"/>
      <c r="I15" s="77"/>
      <c r="J15" s="77"/>
    </row>
    <row r="16" spans="2:9" ht="19.5" customHeight="1">
      <c r="B16" s="77" t="s">
        <v>125</v>
      </c>
      <c r="H16" s="229"/>
      <c r="I16" s="230"/>
    </row>
    <row r="17" spans="2:9" ht="19.5" customHeight="1">
      <c r="B17" s="77"/>
      <c r="H17" s="229"/>
      <c r="I17" s="230"/>
    </row>
    <row r="18" spans="2:10" ht="19.5" customHeight="1">
      <c r="B18" s="77"/>
      <c r="F18" s="229"/>
      <c r="H18" s="229"/>
      <c r="I18" s="230"/>
      <c r="J18" s="230"/>
    </row>
    <row r="19" spans="1:11" ht="19.5" customHeight="1">
      <c r="A19" s="763" t="s">
        <v>869</v>
      </c>
      <c r="B19" s="763"/>
      <c r="C19" s="763"/>
      <c r="D19" s="763"/>
      <c r="E19" s="763"/>
      <c r="F19" s="763"/>
      <c r="G19" s="763"/>
      <c r="H19" s="763"/>
      <c r="I19" s="763"/>
      <c r="J19" s="763"/>
      <c r="K19" s="763"/>
    </row>
    <row r="20" spans="1:11" ht="19.5" customHeight="1">
      <c r="A20" s="230"/>
      <c r="B20" s="230"/>
      <c r="C20" s="230"/>
      <c r="D20" s="230"/>
      <c r="E20" s="230"/>
      <c r="F20" s="230"/>
      <c r="G20" s="230"/>
      <c r="H20" s="230"/>
      <c r="I20" s="230"/>
      <c r="J20" s="230"/>
      <c r="K20" s="230"/>
    </row>
    <row r="21" spans="1:11" ht="19.5" customHeight="1">
      <c r="A21" s="230"/>
      <c r="B21" s="230"/>
      <c r="C21" s="230"/>
      <c r="D21" s="230"/>
      <c r="E21" s="230"/>
      <c r="F21" s="230"/>
      <c r="G21" s="230"/>
      <c r="H21" s="230"/>
      <c r="I21" s="230"/>
      <c r="J21" s="230"/>
      <c r="K21" s="230"/>
    </row>
    <row r="22" spans="3:10" ht="19.5" customHeight="1">
      <c r="C22" s="55" t="s">
        <v>37</v>
      </c>
      <c r="D22" s="227" t="s">
        <v>126</v>
      </c>
      <c r="E22" s="236"/>
      <c r="F22" s="74" t="s">
        <v>127</v>
      </c>
      <c r="G22" s="229"/>
      <c r="I22" s="229"/>
      <c r="J22" s="230"/>
    </row>
    <row r="23" spans="3:10" ht="19.5" customHeight="1">
      <c r="C23" s="55"/>
      <c r="D23" s="227"/>
      <c r="E23" s="236"/>
      <c r="F23" s="74" t="s">
        <v>128</v>
      </c>
      <c r="G23" s="229"/>
      <c r="I23" s="229"/>
      <c r="J23" s="230"/>
    </row>
    <row r="24" spans="3:5" ht="19.5" customHeight="1">
      <c r="C24" s="55"/>
      <c r="D24" s="224"/>
      <c r="E24" s="224"/>
    </row>
    <row r="25" spans="3:8" s="229" customFormat="1" ht="19.5" customHeight="1">
      <c r="C25" s="140" t="s">
        <v>129</v>
      </c>
      <c r="D25" s="227" t="s">
        <v>130</v>
      </c>
      <c r="E25" s="236"/>
      <c r="F25" s="780"/>
      <c r="G25" s="780"/>
      <c r="H25" s="229" t="s">
        <v>42</v>
      </c>
    </row>
    <row r="28" spans="1:9" ht="19.5" customHeight="1">
      <c r="A28" s="229"/>
      <c r="B28" s="229"/>
      <c r="C28" s="229"/>
      <c r="D28" s="229"/>
      <c r="E28" s="229"/>
      <c r="F28" s="229"/>
      <c r="G28" s="229"/>
      <c r="H28" s="229"/>
      <c r="I28" s="229"/>
    </row>
    <row r="29" spans="1:9" ht="19.5" customHeight="1">
      <c r="A29" s="229"/>
      <c r="B29" s="229"/>
      <c r="C29" s="229"/>
      <c r="D29" s="229"/>
      <c r="E29" s="229"/>
      <c r="F29" s="229"/>
      <c r="G29" s="230"/>
      <c r="H29" s="230"/>
      <c r="I29" s="229"/>
    </row>
    <row r="30" spans="1:9" ht="19.5" customHeight="1">
      <c r="A30" s="230"/>
      <c r="B30" s="230"/>
      <c r="C30" s="230"/>
      <c r="D30" s="230"/>
      <c r="E30" s="230"/>
      <c r="F30" s="229"/>
      <c r="G30" s="231"/>
      <c r="H30" s="231"/>
      <c r="I30" s="229"/>
    </row>
    <row r="31" spans="1:9" ht="19.5" customHeight="1">
      <c r="A31" s="229"/>
      <c r="B31" s="229"/>
      <c r="C31" s="229"/>
      <c r="D31" s="229"/>
      <c r="E31" s="229"/>
      <c r="F31" s="229"/>
      <c r="G31" s="231"/>
      <c r="H31" s="229"/>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31"/>
      <c r="B34" s="231"/>
      <c r="C34" s="231"/>
      <c r="D34" s="231"/>
      <c r="E34" s="231"/>
      <c r="F34" s="231"/>
      <c r="G34" s="231"/>
      <c r="H34" s="231"/>
      <c r="I34" s="229"/>
    </row>
    <row r="35" spans="1:9" ht="19.5" customHeight="1">
      <c r="A35" s="229"/>
      <c r="B35" s="229"/>
      <c r="C35" s="229"/>
      <c r="D35" s="229"/>
      <c r="E35" s="229"/>
      <c r="F35" s="229"/>
      <c r="G35" s="229"/>
      <c r="H35" s="229"/>
      <c r="I35" s="229"/>
    </row>
    <row r="36" spans="1:9" ht="19.5" customHeight="1">
      <c r="A36" s="230"/>
      <c r="B36" s="230"/>
      <c r="C36" s="230"/>
      <c r="D36" s="230"/>
      <c r="E36" s="230"/>
      <c r="F36" s="230"/>
      <c r="G36" s="230"/>
      <c r="H36" s="230"/>
      <c r="I36" s="230"/>
    </row>
    <row r="37" spans="1:9" ht="19.5" customHeight="1">
      <c r="A37" s="229"/>
      <c r="B37" s="229"/>
      <c r="C37" s="229"/>
      <c r="D37" s="229"/>
      <c r="E37" s="229"/>
      <c r="F37" s="231"/>
      <c r="G37" s="231"/>
      <c r="H37" s="231"/>
      <c r="I37" s="231"/>
    </row>
    <row r="38" spans="1:9" ht="19.5" customHeight="1">
      <c r="A38" s="229"/>
      <c r="B38" s="229"/>
      <c r="C38" s="229"/>
      <c r="D38" s="229"/>
      <c r="E38" s="229"/>
      <c r="F38" s="231"/>
      <c r="G38" s="231"/>
      <c r="H38" s="231"/>
      <c r="I38" s="231"/>
    </row>
    <row r="44" spans="8:9" ht="19.5" customHeight="1">
      <c r="H44" s="234"/>
      <c r="I44" s="234"/>
    </row>
  </sheetData>
  <sheetProtection/>
  <mergeCells count="5">
    <mergeCell ref="F25:G25"/>
    <mergeCell ref="A19:K19"/>
    <mergeCell ref="I3:J3"/>
    <mergeCell ref="I2:J2"/>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L42"/>
  <sheetViews>
    <sheetView view="pageBreakPreview" zoomScaleSheetLayoutView="100" zoomScalePageLayoutView="0" workbookViewId="0" topLeftCell="A1">
      <selection activeCell="A24" sqref="A24:A25"/>
    </sheetView>
  </sheetViews>
  <sheetFormatPr defaultColWidth="9.00390625" defaultRowHeight="13.5"/>
  <cols>
    <col min="1" max="1" width="1.12109375" style="112" customWidth="1"/>
    <col min="2" max="2" width="6.375" style="111" customWidth="1"/>
    <col min="3" max="3" width="13.125" style="112" customWidth="1"/>
    <col min="4" max="15" width="2.375" style="112" customWidth="1"/>
    <col min="16" max="24" width="2.625" style="112" customWidth="1"/>
    <col min="25" max="28" width="2.375" style="112" customWidth="1"/>
    <col min="29" max="30" width="2.625" style="112" customWidth="1"/>
    <col min="31" max="31" width="3.125" style="112" customWidth="1"/>
    <col min="32" max="32" width="1.00390625" style="112" customWidth="1"/>
    <col min="33" max="43" width="2.50390625" style="112" customWidth="1"/>
    <col min="44" max="16384" width="9.00390625" style="112" customWidth="1"/>
  </cols>
  <sheetData>
    <row r="1" spans="1:32" ht="13.5">
      <c r="A1" s="505" t="s">
        <v>765</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row>
    <row r="2" spans="1:32" ht="13.5">
      <c r="A2" s="113"/>
      <c r="B2" s="114"/>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6"/>
    </row>
    <row r="3" spans="1:32" ht="13.5">
      <c r="A3" s="117"/>
      <c r="B3" s="118"/>
      <c r="C3" s="119"/>
      <c r="D3" s="119"/>
      <c r="E3" s="119"/>
      <c r="F3" s="119"/>
      <c r="G3" s="119"/>
      <c r="H3" s="119"/>
      <c r="I3" s="119"/>
      <c r="J3" s="119"/>
      <c r="K3" s="119"/>
      <c r="L3" s="120"/>
      <c r="M3" s="120"/>
      <c r="N3" s="120"/>
      <c r="O3" s="120"/>
      <c r="P3" s="119"/>
      <c r="Q3" s="119"/>
      <c r="R3" s="511" t="s">
        <v>31</v>
      </c>
      <c r="S3" s="511"/>
      <c r="T3" s="511"/>
      <c r="U3" s="511"/>
      <c r="V3" s="511"/>
      <c r="W3" s="511"/>
      <c r="X3" s="511"/>
      <c r="Y3" s="511"/>
      <c r="Z3" s="511"/>
      <c r="AA3" s="511"/>
      <c r="AB3" s="511"/>
      <c r="AC3" s="511"/>
      <c r="AD3" s="511"/>
      <c r="AE3" s="511"/>
      <c r="AF3" s="121"/>
    </row>
    <row r="4" spans="1:32" ht="21.75" customHeight="1">
      <c r="A4" s="117"/>
      <c r="B4" s="122" t="s">
        <v>78</v>
      </c>
      <c r="C4" s="122"/>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1"/>
    </row>
    <row r="5" spans="1:32" ht="18" customHeight="1">
      <c r="A5" s="117"/>
      <c r="B5" s="118"/>
      <c r="C5" s="123"/>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21"/>
    </row>
    <row r="6" spans="1:32" ht="20.25" customHeight="1">
      <c r="A6" s="117"/>
      <c r="B6" s="508" t="s">
        <v>766</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121"/>
    </row>
    <row r="7" spans="1:32" ht="16.5" customHeight="1">
      <c r="A7" s="117"/>
      <c r="B7" s="118"/>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21"/>
    </row>
    <row r="8" spans="1:32" ht="32.25" customHeight="1">
      <c r="A8" s="117"/>
      <c r="B8" s="507" t="s">
        <v>767</v>
      </c>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121"/>
    </row>
    <row r="9" spans="1:32" ht="15" customHeight="1">
      <c r="A9" s="117"/>
      <c r="B9" s="118"/>
      <c r="C9" s="124"/>
      <c r="D9" s="124"/>
      <c r="E9" s="124"/>
      <c r="F9" s="124"/>
      <c r="G9" s="124"/>
      <c r="H9" s="124"/>
      <c r="I9" s="124"/>
      <c r="J9" s="124"/>
      <c r="K9" s="124"/>
      <c r="L9" s="124"/>
      <c r="M9" s="124"/>
      <c r="N9" s="124"/>
      <c r="O9" s="124"/>
      <c r="P9" s="124"/>
      <c r="Q9" s="124"/>
      <c r="R9" s="124"/>
      <c r="S9" s="124"/>
      <c r="T9" s="124"/>
      <c r="U9" s="124"/>
      <c r="V9" s="124"/>
      <c r="W9" s="124"/>
      <c r="X9" s="124"/>
      <c r="Y9" s="124"/>
      <c r="Z9" s="124"/>
      <c r="AA9" s="119"/>
      <c r="AB9" s="124"/>
      <c r="AC9" s="124"/>
      <c r="AD9" s="124"/>
      <c r="AE9" s="124"/>
      <c r="AF9" s="121"/>
    </row>
    <row r="10" spans="1:32" ht="18.75" customHeight="1">
      <c r="A10" s="117"/>
      <c r="B10" s="118" t="s">
        <v>768</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9"/>
      <c r="AB10" s="118"/>
      <c r="AC10" s="118"/>
      <c r="AD10" s="118"/>
      <c r="AE10" s="118"/>
      <c r="AF10" s="121"/>
    </row>
    <row r="11" spans="1:32" ht="12.75" customHeight="1" thickBot="1">
      <c r="A11" s="117"/>
      <c r="B11" s="118"/>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25"/>
      <c r="AB11" s="125"/>
      <c r="AC11" s="119"/>
      <c r="AD11" s="119"/>
      <c r="AE11" s="119"/>
      <c r="AF11" s="121"/>
    </row>
    <row r="12" spans="1:32" ht="23.25" customHeight="1">
      <c r="A12" s="117"/>
      <c r="B12" s="509" t="s">
        <v>791</v>
      </c>
      <c r="C12" s="510"/>
      <c r="D12" s="126"/>
      <c r="E12" s="126"/>
      <c r="F12" s="126"/>
      <c r="G12" s="126"/>
      <c r="H12" s="126"/>
      <c r="I12" s="126"/>
      <c r="J12" s="126"/>
      <c r="K12" s="126"/>
      <c r="L12" s="126"/>
      <c r="M12" s="126"/>
      <c r="N12" s="126"/>
      <c r="O12" s="127"/>
      <c r="P12" s="126"/>
      <c r="Q12" s="368"/>
      <c r="R12" s="126"/>
      <c r="S12" s="126"/>
      <c r="T12" s="126"/>
      <c r="U12" s="128"/>
      <c r="V12" s="126"/>
      <c r="W12" s="126"/>
      <c r="X12" s="126"/>
      <c r="Y12" s="126"/>
      <c r="Z12" s="127"/>
      <c r="AA12" s="127"/>
      <c r="AB12" s="126"/>
      <c r="AC12" s="126"/>
      <c r="AD12" s="126"/>
      <c r="AE12" s="129"/>
      <c r="AF12" s="121"/>
    </row>
    <row r="13" spans="1:38" s="55" customFormat="1" ht="43.5" customHeight="1" thickBot="1">
      <c r="A13" s="130"/>
      <c r="B13" s="512" t="s">
        <v>769</v>
      </c>
      <c r="C13" s="513"/>
      <c r="D13" s="514" t="s">
        <v>702</v>
      </c>
      <c r="E13" s="515"/>
      <c r="F13" s="131"/>
      <c r="G13" s="132"/>
      <c r="H13" s="132"/>
      <c r="I13" s="132"/>
      <c r="J13" s="133"/>
      <c r="K13" s="132"/>
      <c r="L13" s="132"/>
      <c r="M13" s="132"/>
      <c r="N13" s="132"/>
      <c r="O13" s="134"/>
      <c r="P13" s="134"/>
      <c r="Q13" s="369"/>
      <c r="R13" s="514" t="s">
        <v>703</v>
      </c>
      <c r="S13" s="514"/>
      <c r="T13" s="131"/>
      <c r="U13" s="135"/>
      <c r="V13" s="132"/>
      <c r="W13" s="132"/>
      <c r="X13" s="132"/>
      <c r="Y13" s="132"/>
      <c r="Z13" s="136"/>
      <c r="AA13" s="136"/>
      <c r="AB13" s="137"/>
      <c r="AC13" s="137"/>
      <c r="AD13" s="137"/>
      <c r="AE13" s="138"/>
      <c r="AF13" s="139"/>
      <c r="AK13" s="140"/>
      <c r="AL13" s="140"/>
    </row>
    <row r="14" spans="1:32" s="55" customFormat="1" ht="22.5" customHeight="1">
      <c r="A14" s="130"/>
      <c r="B14" s="141"/>
      <c r="C14" s="104"/>
      <c r="D14" s="142"/>
      <c r="E14" s="142"/>
      <c r="F14" s="142"/>
      <c r="G14" s="142"/>
      <c r="H14" s="142"/>
      <c r="I14" s="142"/>
      <c r="J14" s="142"/>
      <c r="K14" s="142"/>
      <c r="L14" s="142"/>
      <c r="M14" s="142"/>
      <c r="N14" s="142"/>
      <c r="O14" s="143"/>
      <c r="P14" s="142"/>
      <c r="Q14" s="142"/>
      <c r="R14" s="142"/>
      <c r="S14" s="142"/>
      <c r="T14" s="142"/>
      <c r="U14" s="143"/>
      <c r="V14" s="142"/>
      <c r="W14" s="142"/>
      <c r="X14" s="142"/>
      <c r="Y14" s="142"/>
      <c r="Z14" s="143"/>
      <c r="AA14" s="143"/>
      <c r="AB14" s="142"/>
      <c r="AC14" s="142"/>
      <c r="AD14" s="142"/>
      <c r="AE14" s="144"/>
      <c r="AF14" s="139"/>
    </row>
    <row r="15" spans="1:32" s="55" customFormat="1" ht="38.25" customHeight="1">
      <c r="A15" s="130"/>
      <c r="B15" s="495" t="s">
        <v>770</v>
      </c>
      <c r="C15" s="496"/>
      <c r="D15" s="495" t="s">
        <v>771</v>
      </c>
      <c r="E15" s="502"/>
      <c r="F15" s="145"/>
      <c r="G15" s="145"/>
      <c r="H15" s="145"/>
      <c r="I15" s="145"/>
      <c r="J15" s="145" t="s">
        <v>683</v>
      </c>
      <c r="K15" s="145"/>
      <c r="L15" s="145"/>
      <c r="M15" s="145"/>
      <c r="N15" s="145"/>
      <c r="O15" s="145" t="s">
        <v>678</v>
      </c>
      <c r="P15" s="145"/>
      <c r="Q15" s="145"/>
      <c r="R15" s="145"/>
      <c r="S15" s="145"/>
      <c r="T15" s="145" t="s">
        <v>685</v>
      </c>
      <c r="U15" s="145"/>
      <c r="V15" s="145"/>
      <c r="W15" s="145"/>
      <c r="X15" s="145"/>
      <c r="Y15" s="145"/>
      <c r="Z15" s="145"/>
      <c r="AA15" s="146"/>
      <c r="AB15" s="146"/>
      <c r="AC15" s="146"/>
      <c r="AD15" s="146"/>
      <c r="AE15" s="6"/>
      <c r="AF15" s="139"/>
    </row>
    <row r="16" spans="1:32" s="55" customFormat="1" ht="38.25" customHeight="1">
      <c r="A16" s="130"/>
      <c r="B16" s="495" t="s">
        <v>772</v>
      </c>
      <c r="C16" s="496"/>
      <c r="D16" s="147"/>
      <c r="E16" s="148"/>
      <c r="F16" s="103"/>
      <c r="G16" s="148"/>
      <c r="H16" s="502" t="s">
        <v>629</v>
      </c>
      <c r="I16" s="502"/>
      <c r="J16" s="502"/>
      <c r="K16" s="502"/>
      <c r="L16" s="148"/>
      <c r="M16" s="148"/>
      <c r="N16" s="149"/>
      <c r="O16" s="149"/>
      <c r="P16" s="502" t="s">
        <v>4</v>
      </c>
      <c r="Q16" s="502"/>
      <c r="R16" s="502"/>
      <c r="S16" s="502"/>
      <c r="T16" s="149"/>
      <c r="U16" s="149"/>
      <c r="V16" s="148"/>
      <c r="W16" s="148"/>
      <c r="X16" s="148"/>
      <c r="Y16" s="148"/>
      <c r="Z16" s="148"/>
      <c r="AA16" s="150"/>
      <c r="AB16" s="150"/>
      <c r="AC16" s="150"/>
      <c r="AD16" s="150"/>
      <c r="AE16" s="151"/>
      <c r="AF16" s="139"/>
    </row>
    <row r="17" spans="1:32" ht="40.5" customHeight="1">
      <c r="A17" s="117"/>
      <c r="B17" s="516" t="s">
        <v>773</v>
      </c>
      <c r="C17" s="520" t="s">
        <v>813</v>
      </c>
      <c r="D17" s="370"/>
      <c r="E17" s="371"/>
      <c r="F17" s="371"/>
      <c r="G17" s="371"/>
      <c r="H17" s="371"/>
      <c r="I17" s="371"/>
      <c r="J17" s="371"/>
      <c r="K17" s="372"/>
      <c r="L17" s="372"/>
      <c r="M17" s="372"/>
      <c r="N17" s="372"/>
      <c r="O17" s="373"/>
      <c r="P17" s="371"/>
      <c r="Q17" s="372"/>
      <c r="R17" s="372"/>
      <c r="S17" s="372"/>
      <c r="T17" s="372"/>
      <c r="U17" s="373"/>
      <c r="V17" s="372"/>
      <c r="W17" s="372"/>
      <c r="X17" s="372"/>
      <c r="Y17" s="372"/>
      <c r="Z17" s="375"/>
      <c r="AA17" s="373"/>
      <c r="AB17" s="372"/>
      <c r="AC17" s="372"/>
      <c r="AD17" s="372"/>
      <c r="AE17" s="376"/>
      <c r="AF17" s="121"/>
    </row>
    <row r="18" spans="1:32" ht="27.75" customHeight="1">
      <c r="A18" s="117"/>
      <c r="B18" s="517"/>
      <c r="C18" s="523"/>
      <c r="D18" s="498" t="s">
        <v>688</v>
      </c>
      <c r="E18" s="499"/>
      <c r="F18" s="499"/>
      <c r="G18" s="499"/>
      <c r="H18" s="378" t="s">
        <v>814</v>
      </c>
      <c r="I18" s="499" t="s">
        <v>709</v>
      </c>
      <c r="J18" s="499"/>
      <c r="K18" s="499"/>
      <c r="L18" s="499"/>
      <c r="M18" s="140" t="s">
        <v>815</v>
      </c>
      <c r="N18" s="499" t="s">
        <v>690</v>
      </c>
      <c r="O18" s="499"/>
      <c r="P18" s="499"/>
      <c r="Q18" s="499"/>
      <c r="R18" s="140"/>
      <c r="S18" s="500" t="s">
        <v>816</v>
      </c>
      <c r="T18" s="500"/>
      <c r="U18" s="500"/>
      <c r="V18" s="500"/>
      <c r="W18" s="500"/>
      <c r="X18" s="500"/>
      <c r="Y18" s="500"/>
      <c r="Z18" s="500"/>
      <c r="AA18" s="500"/>
      <c r="AB18" s="500"/>
      <c r="AC18" s="500"/>
      <c r="AD18" s="500"/>
      <c r="AE18" s="501"/>
      <c r="AF18" s="121"/>
    </row>
    <row r="19" spans="1:32" ht="38.25" customHeight="1">
      <c r="A19" s="117"/>
      <c r="B19" s="517"/>
      <c r="C19" s="361" t="s">
        <v>817</v>
      </c>
      <c r="D19" s="503"/>
      <c r="E19" s="497"/>
      <c r="F19" s="379"/>
      <c r="G19" s="504"/>
      <c r="H19" s="504"/>
      <c r="I19" s="497"/>
      <c r="J19" s="502" t="s">
        <v>818</v>
      </c>
      <c r="K19" s="502"/>
      <c r="L19" s="148"/>
      <c r="M19" s="148"/>
      <c r="N19" s="148"/>
      <c r="O19" s="148"/>
      <c r="P19" s="103"/>
      <c r="Q19" s="148"/>
      <c r="R19" s="502" t="s">
        <v>819</v>
      </c>
      <c r="S19" s="502"/>
      <c r="T19" s="380"/>
      <c r="U19" s="148"/>
      <c r="V19" s="497"/>
      <c r="W19" s="497"/>
      <c r="X19" s="497"/>
      <c r="Y19" s="497"/>
      <c r="Z19" s="497"/>
      <c r="AA19" s="150"/>
      <c r="AB19" s="150"/>
      <c r="AC19" s="150"/>
      <c r="AD19" s="150"/>
      <c r="AE19" s="151"/>
      <c r="AF19" s="121"/>
    </row>
    <row r="20" spans="1:32" ht="45" customHeight="1">
      <c r="A20" s="117"/>
      <c r="B20" s="518"/>
      <c r="C20" s="361" t="s">
        <v>820</v>
      </c>
      <c r="D20" s="381"/>
      <c r="E20" s="364"/>
      <c r="F20" s="364"/>
      <c r="G20" s="364"/>
      <c r="H20" s="364"/>
      <c r="I20" s="364"/>
      <c r="J20" s="364"/>
      <c r="K20" s="364"/>
      <c r="L20" s="364"/>
      <c r="M20" s="364"/>
      <c r="N20" s="364"/>
      <c r="O20" s="150"/>
      <c r="P20" s="364"/>
      <c r="Q20" s="364"/>
      <c r="R20" s="364"/>
      <c r="S20" s="364"/>
      <c r="T20" s="364"/>
      <c r="U20" s="150"/>
      <c r="V20" s="364"/>
      <c r="W20" s="364"/>
      <c r="X20" s="364"/>
      <c r="Y20" s="364"/>
      <c r="Z20" s="150"/>
      <c r="AA20" s="150"/>
      <c r="AB20" s="364"/>
      <c r="AC20" s="364"/>
      <c r="AD20" s="364"/>
      <c r="AE20" s="151"/>
      <c r="AF20" s="121"/>
    </row>
    <row r="21" spans="1:32" ht="13.5" customHeight="1">
      <c r="A21" s="117"/>
      <c r="B21" s="519" t="s">
        <v>774</v>
      </c>
      <c r="C21" s="520"/>
      <c r="D21" s="524" t="s">
        <v>775</v>
      </c>
      <c r="E21" s="525"/>
      <c r="F21" s="525"/>
      <c r="G21" s="525"/>
      <c r="H21" s="525"/>
      <c r="I21" s="525"/>
      <c r="J21" s="525"/>
      <c r="K21" s="525"/>
      <c r="L21" s="525"/>
      <c r="M21" s="525"/>
      <c r="N21" s="525"/>
      <c r="O21" s="526"/>
      <c r="P21" s="532" t="s">
        <v>5</v>
      </c>
      <c r="Q21" s="533"/>
      <c r="R21" s="533"/>
      <c r="S21" s="533"/>
      <c r="T21" s="533"/>
      <c r="U21" s="533"/>
      <c r="V21" s="533"/>
      <c r="W21" s="533"/>
      <c r="X21" s="534"/>
      <c r="Y21" s="538" t="s">
        <v>776</v>
      </c>
      <c r="Z21" s="539"/>
      <c r="AA21" s="539"/>
      <c r="AB21" s="539"/>
      <c r="AC21" s="539"/>
      <c r="AD21" s="539"/>
      <c r="AE21" s="540"/>
      <c r="AF21" s="121"/>
    </row>
    <row r="22" spans="1:32" ht="13.5" customHeight="1">
      <c r="A22" s="117"/>
      <c r="B22" s="521"/>
      <c r="C22" s="522"/>
      <c r="D22" s="527"/>
      <c r="E22" s="525"/>
      <c r="F22" s="525"/>
      <c r="G22" s="525"/>
      <c r="H22" s="525"/>
      <c r="I22" s="525"/>
      <c r="J22" s="525"/>
      <c r="K22" s="525"/>
      <c r="L22" s="525"/>
      <c r="M22" s="525"/>
      <c r="N22" s="525"/>
      <c r="O22" s="526"/>
      <c r="P22" s="535"/>
      <c r="Q22" s="536"/>
      <c r="R22" s="536"/>
      <c r="S22" s="536"/>
      <c r="T22" s="536"/>
      <c r="U22" s="536"/>
      <c r="V22" s="536"/>
      <c r="W22" s="536"/>
      <c r="X22" s="537"/>
      <c r="Y22" s="541"/>
      <c r="Z22" s="541"/>
      <c r="AA22" s="541"/>
      <c r="AB22" s="541"/>
      <c r="AC22" s="541"/>
      <c r="AD22" s="541"/>
      <c r="AE22" s="542"/>
      <c r="AF22" s="121"/>
    </row>
    <row r="23" spans="1:32" ht="17.25" customHeight="1">
      <c r="A23" s="117"/>
      <c r="B23" s="521"/>
      <c r="C23" s="522"/>
      <c r="D23" s="527"/>
      <c r="E23" s="525"/>
      <c r="F23" s="525"/>
      <c r="G23" s="525"/>
      <c r="H23" s="525"/>
      <c r="I23" s="525"/>
      <c r="J23" s="525"/>
      <c r="K23" s="525"/>
      <c r="L23" s="525"/>
      <c r="M23" s="525"/>
      <c r="N23" s="525"/>
      <c r="O23" s="526"/>
      <c r="P23" s="545" t="s">
        <v>777</v>
      </c>
      <c r="Q23" s="546"/>
      <c r="R23" s="546"/>
      <c r="S23" s="546"/>
      <c r="T23" s="546"/>
      <c r="U23" s="546"/>
      <c r="V23" s="546"/>
      <c r="W23" s="546"/>
      <c r="X23" s="547"/>
      <c r="Y23" s="541"/>
      <c r="Z23" s="541"/>
      <c r="AA23" s="541"/>
      <c r="AB23" s="541"/>
      <c r="AC23" s="541"/>
      <c r="AD23" s="541"/>
      <c r="AE23" s="542"/>
      <c r="AF23" s="121"/>
    </row>
    <row r="24" spans="1:32" ht="12.75" customHeight="1">
      <c r="A24" s="117"/>
      <c r="B24" s="521"/>
      <c r="C24" s="522"/>
      <c r="D24" s="527"/>
      <c r="E24" s="525"/>
      <c r="F24" s="525"/>
      <c r="G24" s="525"/>
      <c r="H24" s="525"/>
      <c r="I24" s="525"/>
      <c r="J24" s="525"/>
      <c r="K24" s="525"/>
      <c r="L24" s="525"/>
      <c r="M24" s="525"/>
      <c r="N24" s="525"/>
      <c r="O24" s="526"/>
      <c r="P24" s="367"/>
      <c r="Q24" s="528" t="s">
        <v>821</v>
      </c>
      <c r="R24" s="528"/>
      <c r="S24" s="528"/>
      <c r="T24" s="528"/>
      <c r="U24" s="528"/>
      <c r="V24" s="528"/>
      <c r="W24" s="528"/>
      <c r="X24" s="529"/>
      <c r="Y24" s="541"/>
      <c r="Z24" s="541"/>
      <c r="AA24" s="541"/>
      <c r="AB24" s="541"/>
      <c r="AC24" s="541"/>
      <c r="AD24" s="541"/>
      <c r="AE24" s="542"/>
      <c r="AF24" s="121"/>
    </row>
    <row r="25" spans="1:32" ht="12.75" customHeight="1">
      <c r="A25" s="117"/>
      <c r="B25" s="521"/>
      <c r="C25" s="522"/>
      <c r="D25" s="527"/>
      <c r="E25" s="525"/>
      <c r="F25" s="525"/>
      <c r="G25" s="525"/>
      <c r="H25" s="525"/>
      <c r="I25" s="525"/>
      <c r="J25" s="525"/>
      <c r="K25" s="525"/>
      <c r="L25" s="525"/>
      <c r="M25" s="525"/>
      <c r="N25" s="525"/>
      <c r="O25" s="526"/>
      <c r="P25" s="382"/>
      <c r="Q25" s="530"/>
      <c r="R25" s="530"/>
      <c r="S25" s="530"/>
      <c r="T25" s="530"/>
      <c r="U25" s="530"/>
      <c r="V25" s="530"/>
      <c r="W25" s="530"/>
      <c r="X25" s="531"/>
      <c r="Y25" s="543"/>
      <c r="Z25" s="543"/>
      <c r="AA25" s="543"/>
      <c r="AB25" s="543"/>
      <c r="AC25" s="543"/>
      <c r="AD25" s="543"/>
      <c r="AE25" s="544"/>
      <c r="AF25" s="121"/>
    </row>
    <row r="26" spans="1:32" ht="13.5" customHeight="1">
      <c r="A26" s="117"/>
      <c r="B26" s="521"/>
      <c r="C26" s="522"/>
      <c r="D26" s="524" t="s">
        <v>775</v>
      </c>
      <c r="E26" s="525"/>
      <c r="F26" s="525"/>
      <c r="G26" s="525"/>
      <c r="H26" s="525"/>
      <c r="I26" s="525"/>
      <c r="J26" s="525"/>
      <c r="K26" s="525"/>
      <c r="L26" s="525"/>
      <c r="M26" s="525"/>
      <c r="N26" s="525"/>
      <c r="O26" s="526"/>
      <c r="P26" s="532" t="s">
        <v>5</v>
      </c>
      <c r="Q26" s="533"/>
      <c r="R26" s="533"/>
      <c r="S26" s="533"/>
      <c r="T26" s="533"/>
      <c r="U26" s="533"/>
      <c r="V26" s="533"/>
      <c r="W26" s="533"/>
      <c r="X26" s="534"/>
      <c r="Y26" s="538" t="s">
        <v>776</v>
      </c>
      <c r="Z26" s="539"/>
      <c r="AA26" s="539"/>
      <c r="AB26" s="539"/>
      <c r="AC26" s="539"/>
      <c r="AD26" s="539"/>
      <c r="AE26" s="540"/>
      <c r="AF26" s="121"/>
    </row>
    <row r="27" spans="1:32" ht="13.5" customHeight="1">
      <c r="A27" s="117"/>
      <c r="B27" s="521"/>
      <c r="C27" s="522"/>
      <c r="D27" s="527"/>
      <c r="E27" s="525"/>
      <c r="F27" s="525"/>
      <c r="G27" s="525"/>
      <c r="H27" s="525"/>
      <c r="I27" s="525"/>
      <c r="J27" s="525"/>
      <c r="K27" s="525"/>
      <c r="L27" s="525"/>
      <c r="M27" s="525"/>
      <c r="N27" s="525"/>
      <c r="O27" s="526"/>
      <c r="P27" s="535"/>
      <c r="Q27" s="536"/>
      <c r="R27" s="536"/>
      <c r="S27" s="536"/>
      <c r="T27" s="536"/>
      <c r="U27" s="536"/>
      <c r="V27" s="536"/>
      <c r="W27" s="536"/>
      <c r="X27" s="537"/>
      <c r="Y27" s="541"/>
      <c r="Z27" s="541"/>
      <c r="AA27" s="541"/>
      <c r="AB27" s="541"/>
      <c r="AC27" s="541"/>
      <c r="AD27" s="541"/>
      <c r="AE27" s="542"/>
      <c r="AF27" s="121"/>
    </row>
    <row r="28" spans="1:32" ht="17.25" customHeight="1">
      <c r="A28" s="117"/>
      <c r="B28" s="521"/>
      <c r="C28" s="522"/>
      <c r="D28" s="527"/>
      <c r="E28" s="525"/>
      <c r="F28" s="525"/>
      <c r="G28" s="525"/>
      <c r="H28" s="525"/>
      <c r="I28" s="525"/>
      <c r="J28" s="525"/>
      <c r="K28" s="525"/>
      <c r="L28" s="525"/>
      <c r="M28" s="525"/>
      <c r="N28" s="525"/>
      <c r="O28" s="526"/>
      <c r="P28" s="545" t="s">
        <v>777</v>
      </c>
      <c r="Q28" s="546"/>
      <c r="R28" s="546"/>
      <c r="S28" s="546"/>
      <c r="T28" s="546"/>
      <c r="U28" s="546"/>
      <c r="V28" s="546"/>
      <c r="W28" s="546"/>
      <c r="X28" s="547"/>
      <c r="Y28" s="541"/>
      <c r="Z28" s="541"/>
      <c r="AA28" s="541"/>
      <c r="AB28" s="541"/>
      <c r="AC28" s="541"/>
      <c r="AD28" s="541"/>
      <c r="AE28" s="542"/>
      <c r="AF28" s="121"/>
    </row>
    <row r="29" spans="1:32" ht="12.75" customHeight="1">
      <c r="A29" s="117"/>
      <c r="B29" s="521"/>
      <c r="C29" s="522"/>
      <c r="D29" s="527"/>
      <c r="E29" s="525"/>
      <c r="F29" s="525"/>
      <c r="G29" s="525"/>
      <c r="H29" s="525"/>
      <c r="I29" s="525"/>
      <c r="J29" s="525"/>
      <c r="K29" s="525"/>
      <c r="L29" s="525"/>
      <c r="M29" s="525"/>
      <c r="N29" s="525"/>
      <c r="O29" s="526"/>
      <c r="P29" s="367"/>
      <c r="Q29" s="528" t="s">
        <v>821</v>
      </c>
      <c r="R29" s="528"/>
      <c r="S29" s="528"/>
      <c r="T29" s="528"/>
      <c r="U29" s="528"/>
      <c r="V29" s="528"/>
      <c r="W29" s="528"/>
      <c r="X29" s="529"/>
      <c r="Y29" s="541"/>
      <c r="Z29" s="541"/>
      <c r="AA29" s="541"/>
      <c r="AB29" s="541"/>
      <c r="AC29" s="541"/>
      <c r="AD29" s="541"/>
      <c r="AE29" s="542"/>
      <c r="AF29" s="121"/>
    </row>
    <row r="30" spans="1:32" ht="12.75" customHeight="1">
      <c r="A30" s="117"/>
      <c r="B30" s="521"/>
      <c r="C30" s="522"/>
      <c r="D30" s="527"/>
      <c r="E30" s="525"/>
      <c r="F30" s="525"/>
      <c r="G30" s="525"/>
      <c r="H30" s="525"/>
      <c r="I30" s="525"/>
      <c r="J30" s="525"/>
      <c r="K30" s="525"/>
      <c r="L30" s="525"/>
      <c r="M30" s="525"/>
      <c r="N30" s="525"/>
      <c r="O30" s="526"/>
      <c r="P30" s="382"/>
      <c r="Q30" s="530"/>
      <c r="R30" s="530"/>
      <c r="S30" s="530"/>
      <c r="T30" s="530"/>
      <c r="U30" s="530"/>
      <c r="V30" s="530"/>
      <c r="W30" s="530"/>
      <c r="X30" s="531"/>
      <c r="Y30" s="543"/>
      <c r="Z30" s="543"/>
      <c r="AA30" s="543"/>
      <c r="AB30" s="543"/>
      <c r="AC30" s="543"/>
      <c r="AD30" s="543"/>
      <c r="AE30" s="544"/>
      <c r="AF30" s="121"/>
    </row>
    <row r="31" spans="1:32" ht="13.5" customHeight="1">
      <c r="A31" s="117"/>
      <c r="B31" s="521"/>
      <c r="C31" s="522"/>
      <c r="D31" s="524" t="s">
        <v>775</v>
      </c>
      <c r="E31" s="525"/>
      <c r="F31" s="525"/>
      <c r="G31" s="525"/>
      <c r="H31" s="525"/>
      <c r="I31" s="525"/>
      <c r="J31" s="525"/>
      <c r="K31" s="525"/>
      <c r="L31" s="525"/>
      <c r="M31" s="525"/>
      <c r="N31" s="525"/>
      <c r="O31" s="526"/>
      <c r="P31" s="532" t="s">
        <v>5</v>
      </c>
      <c r="Q31" s="533"/>
      <c r="R31" s="533"/>
      <c r="S31" s="533"/>
      <c r="T31" s="533"/>
      <c r="U31" s="533"/>
      <c r="V31" s="533"/>
      <c r="W31" s="533"/>
      <c r="X31" s="534"/>
      <c r="Y31" s="538" t="s">
        <v>776</v>
      </c>
      <c r="Z31" s="539"/>
      <c r="AA31" s="539"/>
      <c r="AB31" s="539"/>
      <c r="AC31" s="539"/>
      <c r="AD31" s="539"/>
      <c r="AE31" s="540"/>
      <c r="AF31" s="121"/>
    </row>
    <row r="32" spans="1:32" ht="13.5" customHeight="1">
      <c r="A32" s="117"/>
      <c r="B32" s="521"/>
      <c r="C32" s="522"/>
      <c r="D32" s="527"/>
      <c r="E32" s="525"/>
      <c r="F32" s="525"/>
      <c r="G32" s="525"/>
      <c r="H32" s="525"/>
      <c r="I32" s="525"/>
      <c r="J32" s="525"/>
      <c r="K32" s="525"/>
      <c r="L32" s="525"/>
      <c r="M32" s="525"/>
      <c r="N32" s="525"/>
      <c r="O32" s="526"/>
      <c r="P32" s="535"/>
      <c r="Q32" s="536"/>
      <c r="R32" s="536"/>
      <c r="S32" s="536"/>
      <c r="T32" s="536"/>
      <c r="U32" s="536"/>
      <c r="V32" s="536"/>
      <c r="W32" s="536"/>
      <c r="X32" s="537"/>
      <c r="Y32" s="541"/>
      <c r="Z32" s="541"/>
      <c r="AA32" s="541"/>
      <c r="AB32" s="541"/>
      <c r="AC32" s="541"/>
      <c r="AD32" s="541"/>
      <c r="AE32" s="542"/>
      <c r="AF32" s="121"/>
    </row>
    <row r="33" spans="1:32" ht="17.25" customHeight="1">
      <c r="A33" s="117"/>
      <c r="B33" s="521"/>
      <c r="C33" s="522"/>
      <c r="D33" s="527"/>
      <c r="E33" s="525"/>
      <c r="F33" s="525"/>
      <c r="G33" s="525"/>
      <c r="H33" s="525"/>
      <c r="I33" s="525"/>
      <c r="J33" s="525"/>
      <c r="K33" s="525"/>
      <c r="L33" s="525"/>
      <c r="M33" s="525"/>
      <c r="N33" s="525"/>
      <c r="O33" s="526"/>
      <c r="P33" s="545" t="s">
        <v>777</v>
      </c>
      <c r="Q33" s="546"/>
      <c r="R33" s="546"/>
      <c r="S33" s="546"/>
      <c r="T33" s="546"/>
      <c r="U33" s="546"/>
      <c r="V33" s="546"/>
      <c r="W33" s="546"/>
      <c r="X33" s="547"/>
      <c r="Y33" s="541"/>
      <c r="Z33" s="541"/>
      <c r="AA33" s="541"/>
      <c r="AB33" s="541"/>
      <c r="AC33" s="541"/>
      <c r="AD33" s="541"/>
      <c r="AE33" s="542"/>
      <c r="AF33" s="121"/>
    </row>
    <row r="34" spans="1:32" ht="12.75" customHeight="1">
      <c r="A34" s="117"/>
      <c r="B34" s="521"/>
      <c r="C34" s="522"/>
      <c r="D34" s="527"/>
      <c r="E34" s="525"/>
      <c r="F34" s="525"/>
      <c r="G34" s="525"/>
      <c r="H34" s="525"/>
      <c r="I34" s="525"/>
      <c r="J34" s="525"/>
      <c r="K34" s="525"/>
      <c r="L34" s="525"/>
      <c r="M34" s="525"/>
      <c r="N34" s="525"/>
      <c r="O34" s="526"/>
      <c r="P34" s="367"/>
      <c r="Q34" s="528" t="s">
        <v>821</v>
      </c>
      <c r="R34" s="528"/>
      <c r="S34" s="528"/>
      <c r="T34" s="528"/>
      <c r="U34" s="528"/>
      <c r="V34" s="528"/>
      <c r="W34" s="528"/>
      <c r="X34" s="529"/>
      <c r="Y34" s="541"/>
      <c r="Z34" s="541"/>
      <c r="AA34" s="541"/>
      <c r="AB34" s="541"/>
      <c r="AC34" s="541"/>
      <c r="AD34" s="541"/>
      <c r="AE34" s="542"/>
      <c r="AF34" s="121"/>
    </row>
    <row r="35" spans="1:32" ht="12.75" customHeight="1">
      <c r="A35" s="117"/>
      <c r="B35" s="521"/>
      <c r="C35" s="522"/>
      <c r="D35" s="527"/>
      <c r="E35" s="525"/>
      <c r="F35" s="525"/>
      <c r="G35" s="525"/>
      <c r="H35" s="525"/>
      <c r="I35" s="525"/>
      <c r="J35" s="525"/>
      <c r="K35" s="525"/>
      <c r="L35" s="525"/>
      <c r="M35" s="525"/>
      <c r="N35" s="525"/>
      <c r="O35" s="526"/>
      <c r="P35" s="382"/>
      <c r="Q35" s="530"/>
      <c r="R35" s="530"/>
      <c r="S35" s="530"/>
      <c r="T35" s="530"/>
      <c r="U35" s="530"/>
      <c r="V35" s="530"/>
      <c r="W35" s="530"/>
      <c r="X35" s="531"/>
      <c r="Y35" s="543"/>
      <c r="Z35" s="543"/>
      <c r="AA35" s="543"/>
      <c r="AB35" s="543"/>
      <c r="AC35" s="543"/>
      <c r="AD35" s="543"/>
      <c r="AE35" s="544"/>
      <c r="AF35" s="121"/>
    </row>
    <row r="36" spans="1:32" ht="7.5" customHeight="1">
      <c r="A36" s="117"/>
      <c r="B36" s="103"/>
      <c r="C36" s="103"/>
      <c r="D36" s="152"/>
      <c r="E36" s="152"/>
      <c r="F36" s="152"/>
      <c r="G36" s="152"/>
      <c r="H36" s="152"/>
      <c r="I36" s="152"/>
      <c r="J36" s="152"/>
      <c r="K36" s="152"/>
      <c r="L36" s="152"/>
      <c r="M36" s="152"/>
      <c r="N36" s="152"/>
      <c r="O36" s="152"/>
      <c r="P36" s="152"/>
      <c r="Q36" s="153"/>
      <c r="R36" s="153"/>
      <c r="S36" s="153"/>
      <c r="T36" s="153"/>
      <c r="U36" s="153"/>
      <c r="V36" s="153"/>
      <c r="W36" s="153"/>
      <c r="X36" s="154"/>
      <c r="Y36" s="155"/>
      <c r="Z36" s="155"/>
      <c r="AA36" s="153"/>
      <c r="AB36" s="153"/>
      <c r="AC36" s="153"/>
      <c r="AD36" s="153"/>
      <c r="AE36" s="156"/>
      <c r="AF36" s="121"/>
    </row>
    <row r="37" spans="1:32" ht="65.25" customHeight="1">
      <c r="A37" s="117"/>
      <c r="B37" s="550" t="s">
        <v>6</v>
      </c>
      <c r="C37" s="550"/>
      <c r="D37" s="551" t="s">
        <v>778</v>
      </c>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3"/>
      <c r="AF37" s="121"/>
    </row>
    <row r="38" spans="1:32" ht="9" customHeight="1">
      <c r="A38" s="117"/>
      <c r="B38" s="157"/>
      <c r="C38" s="21"/>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19"/>
      <c r="AB38" s="158"/>
      <c r="AC38" s="158"/>
      <c r="AD38" s="158"/>
      <c r="AE38" s="158"/>
      <c r="AF38" s="121"/>
    </row>
    <row r="39" spans="1:32" ht="28.5" customHeight="1">
      <c r="A39" s="117"/>
      <c r="B39" s="549" t="s">
        <v>822</v>
      </c>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121"/>
    </row>
    <row r="40" spans="1:32" ht="6.75" customHeight="1">
      <c r="A40" s="11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21"/>
    </row>
    <row r="41" spans="1:32" ht="15.75" customHeight="1">
      <c r="A41" s="159"/>
      <c r="B41" s="365"/>
      <c r="C41" s="16"/>
      <c r="D41" s="362"/>
      <c r="E41" s="362"/>
      <c r="F41" s="362"/>
      <c r="G41" s="362"/>
      <c r="H41" s="362"/>
      <c r="I41" s="362"/>
      <c r="J41" s="362"/>
      <c r="K41" s="362"/>
      <c r="L41" s="362"/>
      <c r="M41" s="362"/>
      <c r="N41" s="548" t="s">
        <v>823</v>
      </c>
      <c r="O41" s="548"/>
      <c r="P41" s="548"/>
      <c r="Q41" s="548"/>
      <c r="R41" s="548"/>
      <c r="S41" s="548"/>
      <c r="T41" s="548"/>
      <c r="U41" s="548"/>
      <c r="V41" s="548"/>
      <c r="W41" s="548"/>
      <c r="X41" s="548"/>
      <c r="Y41" s="548"/>
      <c r="Z41" s="548"/>
      <c r="AA41" s="548"/>
      <c r="AB41" s="548"/>
      <c r="AC41" s="548"/>
      <c r="AD41" s="548"/>
      <c r="AE41" s="548"/>
      <c r="AF41" s="160"/>
    </row>
    <row r="42" spans="1:32" ht="15" customHeight="1">
      <c r="A42" s="492" t="s">
        <v>15</v>
      </c>
      <c r="B42" s="493"/>
      <c r="C42" s="493"/>
      <c r="D42" s="493"/>
      <c r="E42" s="493"/>
      <c r="F42" s="493"/>
      <c r="G42" s="493"/>
      <c r="H42" s="493"/>
      <c r="I42" s="493"/>
      <c r="J42" s="493"/>
      <c r="K42" s="493"/>
      <c r="L42" s="493"/>
      <c r="M42" s="493"/>
      <c r="N42" s="493"/>
      <c r="O42" s="494"/>
      <c r="P42" s="494"/>
      <c r="Q42" s="494"/>
      <c r="R42" s="494"/>
      <c r="S42" s="494"/>
      <c r="T42" s="494"/>
      <c r="U42" s="494"/>
      <c r="V42" s="494"/>
      <c r="W42" s="494"/>
      <c r="X42" s="494"/>
      <c r="Y42" s="494"/>
      <c r="Z42" s="494"/>
      <c r="AA42" s="494"/>
      <c r="AB42" s="494"/>
      <c r="AC42" s="494"/>
      <c r="AD42" s="494"/>
      <c r="AE42" s="494"/>
      <c r="AF42" s="494"/>
    </row>
  </sheetData>
  <sheetProtection/>
  <mergeCells count="47">
    <mergeCell ref="P23:X23"/>
    <mergeCell ref="N41:AE41"/>
    <mergeCell ref="D31:O35"/>
    <mergeCell ref="P31:X32"/>
    <mergeCell ref="Y31:AE35"/>
    <mergeCell ref="P33:X33"/>
    <mergeCell ref="Q34:X35"/>
    <mergeCell ref="B39:AE39"/>
    <mergeCell ref="B37:C37"/>
    <mergeCell ref="D37:AE37"/>
    <mergeCell ref="P16:Q16"/>
    <mergeCell ref="H16:I16"/>
    <mergeCell ref="Q24:X25"/>
    <mergeCell ref="D26:O30"/>
    <mergeCell ref="P26:X27"/>
    <mergeCell ref="Y26:AE30"/>
    <mergeCell ref="P28:X28"/>
    <mergeCell ref="Q29:X30"/>
    <mergeCell ref="Y21:AE25"/>
    <mergeCell ref="P21:X22"/>
    <mergeCell ref="B17:B20"/>
    <mergeCell ref="B21:C35"/>
    <mergeCell ref="J16:K16"/>
    <mergeCell ref="C17:C18"/>
    <mergeCell ref="D21:O25"/>
    <mergeCell ref="J19:K19"/>
    <mergeCell ref="I18:L18"/>
    <mergeCell ref="A1:AF1"/>
    <mergeCell ref="B16:C16"/>
    <mergeCell ref="B8:AE8"/>
    <mergeCell ref="B6:AE6"/>
    <mergeCell ref="B12:C12"/>
    <mergeCell ref="R3:AE3"/>
    <mergeCell ref="B13:C13"/>
    <mergeCell ref="R16:S16"/>
    <mergeCell ref="R13:S13"/>
    <mergeCell ref="D13:E13"/>
    <mergeCell ref="A42:AF42"/>
    <mergeCell ref="B15:C15"/>
    <mergeCell ref="V19:Z19"/>
    <mergeCell ref="D18:G18"/>
    <mergeCell ref="N18:Q18"/>
    <mergeCell ref="S18:AE18"/>
    <mergeCell ref="R19:S19"/>
    <mergeCell ref="D15:E15"/>
    <mergeCell ref="D19:E19"/>
    <mergeCell ref="G19:I19"/>
  </mergeCells>
  <printOptions horizontalCentered="1"/>
  <pageMargins left="0.5905511811023623" right="0.5905511811023623" top="0.3937007874015748" bottom="0.3937007874015748" header="0.1968503937007874" footer="0.5118110236220472"/>
  <pageSetup fitToHeight="1" fitToWidth="1" horizontalDpi="600" verticalDpi="600" orientation="portrait" paperSize="9" scale="99" r:id="rId1"/>
  <headerFooter alignWithMargins="0">
    <oddHeader>&amp;L様式１</oddHeader>
  </headerFooter>
  <colBreaks count="1" manualBreakCount="1">
    <brk id="30" max="41" man="1"/>
  </colBreaks>
</worksheet>
</file>

<file path=xl/worksheets/sheet20.xml><?xml version="1.0" encoding="utf-8"?>
<worksheet xmlns="http://schemas.openxmlformats.org/spreadsheetml/2006/main" xmlns:r="http://schemas.openxmlformats.org/officeDocument/2006/relationships">
  <sheetPr>
    <tabColor indexed="20"/>
  </sheetPr>
  <dimension ref="A1:K34"/>
  <sheetViews>
    <sheetView zoomScalePageLayoutView="0" workbookViewId="0" topLeftCell="A1">
      <selection activeCell="A29" sqref="A29:B31"/>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131</v>
      </c>
    </row>
    <row r="2" spans="9:10" ht="19.5" customHeight="1">
      <c r="I2" s="574" t="s">
        <v>30</v>
      </c>
      <c r="J2" s="574"/>
    </row>
    <row r="3" spans="9:10" ht="19.5" customHeight="1">
      <c r="I3" s="762" t="s">
        <v>31</v>
      </c>
      <c r="J3" s="762"/>
    </row>
    <row r="6" spans="2:10" ht="19.5" customHeight="1">
      <c r="B6" s="77" t="s">
        <v>32</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228"/>
      <c r="C8" s="228"/>
      <c r="D8" s="228"/>
      <c r="E8" s="228"/>
      <c r="F8" s="228"/>
      <c r="G8" s="228"/>
      <c r="H8" s="75"/>
      <c r="I8" s="75" t="s">
        <v>33</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132</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124</v>
      </c>
      <c r="C15" s="77"/>
      <c r="D15" s="77"/>
      <c r="E15" s="77"/>
      <c r="F15" s="77"/>
      <c r="G15" s="77"/>
      <c r="H15" s="77"/>
      <c r="I15" s="77"/>
      <c r="J15" s="77"/>
    </row>
    <row r="16" spans="2:9" ht="19.5" customHeight="1">
      <c r="B16" s="77" t="s">
        <v>133</v>
      </c>
      <c r="H16" s="229"/>
      <c r="I16" s="230"/>
    </row>
    <row r="17" spans="2:9" ht="19.5" customHeight="1">
      <c r="B17" s="77" t="s">
        <v>134</v>
      </c>
      <c r="H17" s="229"/>
      <c r="I17" s="230"/>
    </row>
    <row r="18" spans="1:9" ht="19.5" customHeight="1">
      <c r="A18" s="229"/>
      <c r="B18" s="229"/>
      <c r="C18" s="229"/>
      <c r="D18" s="229"/>
      <c r="E18" s="229"/>
      <c r="F18" s="229"/>
      <c r="G18" s="229"/>
      <c r="H18" s="229"/>
      <c r="I18" s="229"/>
    </row>
    <row r="19" spans="1:9" ht="19.5" customHeight="1">
      <c r="A19" s="229"/>
      <c r="B19" s="229"/>
      <c r="C19" s="229"/>
      <c r="D19" s="229"/>
      <c r="E19" s="229"/>
      <c r="F19" s="229"/>
      <c r="G19" s="230"/>
      <c r="H19" s="230"/>
      <c r="I19" s="229"/>
    </row>
    <row r="20" spans="2:10" ht="19.5" customHeight="1">
      <c r="B20" s="576" t="s">
        <v>869</v>
      </c>
      <c r="C20" s="576"/>
      <c r="D20" s="576"/>
      <c r="E20" s="576"/>
      <c r="F20" s="576"/>
      <c r="G20" s="576"/>
      <c r="H20" s="576"/>
      <c r="I20" s="576"/>
      <c r="J20" s="576"/>
    </row>
    <row r="21" spans="2:9" ht="19.5" customHeight="1">
      <c r="B21" s="77"/>
      <c r="I21" s="230"/>
    </row>
    <row r="22" spans="1:9" ht="19.5" customHeight="1">
      <c r="A22" s="229"/>
      <c r="B22" s="229"/>
      <c r="C22" s="229"/>
      <c r="D22" s="229"/>
      <c r="E22" s="229"/>
      <c r="F22" s="229"/>
      <c r="G22" s="229"/>
      <c r="H22" s="229"/>
      <c r="I22" s="229"/>
    </row>
    <row r="23" spans="1:9" ht="19.5" customHeight="1">
      <c r="A23" s="229"/>
      <c r="B23" s="229"/>
      <c r="C23" s="55" t="s">
        <v>37</v>
      </c>
      <c r="D23" s="224" t="s">
        <v>135</v>
      </c>
      <c r="G23" s="74" t="s">
        <v>136</v>
      </c>
      <c r="I23" s="229"/>
    </row>
    <row r="24" spans="1:9" ht="19.5" customHeight="1">
      <c r="A24" s="229"/>
      <c r="B24" s="229"/>
      <c r="C24" s="55"/>
      <c r="D24" s="224"/>
      <c r="I24" s="229"/>
    </row>
    <row r="25" spans="1:9" ht="19.5" customHeight="1">
      <c r="A25" s="229"/>
      <c r="B25" s="229"/>
      <c r="C25" s="55" t="s">
        <v>137</v>
      </c>
      <c r="D25" s="224" t="s">
        <v>66</v>
      </c>
      <c r="G25" s="252"/>
      <c r="H25" s="252"/>
      <c r="I25" s="229" t="s">
        <v>42</v>
      </c>
    </row>
    <row r="26" spans="1:9" ht="19.5" customHeight="1">
      <c r="A26" s="231"/>
      <c r="B26" s="231"/>
      <c r="C26" s="55"/>
      <c r="D26" s="224"/>
      <c r="I26" s="229"/>
    </row>
    <row r="27" spans="1:9" ht="19.5" customHeight="1">
      <c r="A27" s="229"/>
      <c r="B27" s="229"/>
      <c r="C27" s="55" t="s">
        <v>87</v>
      </c>
      <c r="D27" s="224" t="s">
        <v>138</v>
      </c>
      <c r="G27" s="252"/>
      <c r="H27" s="252"/>
      <c r="I27" s="229" t="s">
        <v>42</v>
      </c>
    </row>
    <row r="28" spans="1:9" ht="19.5" customHeight="1">
      <c r="A28" s="230"/>
      <c r="B28" s="230"/>
      <c r="C28" s="55"/>
      <c r="D28" s="224"/>
      <c r="I28" s="230"/>
    </row>
    <row r="29" spans="1:9" ht="19.5" customHeight="1">
      <c r="A29" s="229"/>
      <c r="B29" s="229"/>
      <c r="C29" s="55" t="s">
        <v>89</v>
      </c>
      <c r="D29" s="224" t="s">
        <v>139</v>
      </c>
      <c r="E29" s="74" t="s">
        <v>638</v>
      </c>
      <c r="G29" s="252"/>
      <c r="H29" s="252"/>
      <c r="I29" s="229" t="s">
        <v>42</v>
      </c>
    </row>
    <row r="30" spans="3:5" ht="19.5" customHeight="1">
      <c r="C30" s="234" t="s">
        <v>639</v>
      </c>
      <c r="D30" s="224" t="s">
        <v>140</v>
      </c>
      <c r="E30" s="75" t="s">
        <v>640</v>
      </c>
    </row>
    <row r="34" spans="8:9" ht="19.5" customHeight="1">
      <c r="H34" s="234"/>
      <c r="I34" s="234"/>
    </row>
  </sheetData>
  <sheetProtection/>
  <mergeCells count="4">
    <mergeCell ref="I3:J3"/>
    <mergeCell ref="I2:J2"/>
    <mergeCell ref="B20:J20"/>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20"/>
  </sheetPr>
  <dimension ref="A1:S12"/>
  <sheetViews>
    <sheetView zoomScalePageLayoutView="0" workbookViewId="0" topLeftCell="K1">
      <selection activeCell="A29" sqref="A29:B31"/>
    </sheetView>
  </sheetViews>
  <sheetFormatPr defaultColWidth="9.00390625" defaultRowHeight="13.5"/>
  <cols>
    <col min="1" max="1" width="12.625" style="237" customWidth="1"/>
    <col min="2" max="2" width="2.625" style="237" bestFit="1" customWidth="1"/>
    <col min="3" max="3" width="5.875" style="237" bestFit="1" customWidth="1"/>
    <col min="4" max="15" width="6.125" style="237" customWidth="1"/>
    <col min="16" max="17" width="8.625" style="237" customWidth="1"/>
    <col min="18" max="18" width="12.625" style="237" customWidth="1"/>
    <col min="19" max="19" width="16.625" style="237" customWidth="1"/>
    <col min="20" max="16384" width="9.00390625" style="237" customWidth="1"/>
  </cols>
  <sheetData>
    <row r="1" ht="13.5">
      <c r="A1" s="289" t="s">
        <v>141</v>
      </c>
    </row>
    <row r="2" ht="13.5">
      <c r="A2" s="289"/>
    </row>
    <row r="3" spans="1:19" ht="14.25">
      <c r="A3" s="785" t="s">
        <v>142</v>
      </c>
      <c r="B3" s="785"/>
      <c r="C3" s="785"/>
      <c r="D3" s="785"/>
      <c r="E3" s="785"/>
      <c r="F3" s="785"/>
      <c r="G3" s="785"/>
      <c r="H3" s="785"/>
      <c r="I3" s="785"/>
      <c r="J3" s="785"/>
      <c r="K3" s="785"/>
      <c r="L3" s="785"/>
      <c r="M3" s="785"/>
      <c r="N3" s="785"/>
      <c r="O3" s="785"/>
      <c r="P3" s="785"/>
      <c r="Q3" s="785"/>
      <c r="R3" s="785"/>
      <c r="S3" s="785"/>
    </row>
    <row r="4" spans="2:19" ht="14.25">
      <c r="B4" s="253"/>
      <c r="C4" s="253"/>
      <c r="D4" s="253"/>
      <c r="E4" s="253"/>
      <c r="F4" s="253"/>
      <c r="G4" s="253"/>
      <c r="H4" s="253"/>
      <c r="I4" s="253"/>
      <c r="J4" s="253"/>
      <c r="K4" s="253"/>
      <c r="L4" s="253"/>
      <c r="M4" s="253"/>
      <c r="N4" s="253"/>
      <c r="O4" s="253"/>
      <c r="P4" s="253"/>
      <c r="Q4" s="253"/>
      <c r="R4" s="253"/>
      <c r="S4" s="253"/>
    </row>
    <row r="5" spans="1:19" ht="13.5" customHeight="1">
      <c r="A5" s="782" t="s">
        <v>93</v>
      </c>
      <c r="B5" s="792" t="s">
        <v>94</v>
      </c>
      <c r="C5" s="793"/>
      <c r="D5" s="800" t="s">
        <v>95</v>
      </c>
      <c r="E5" s="801"/>
      <c r="F5" s="801"/>
      <c r="G5" s="801"/>
      <c r="H5" s="801"/>
      <c r="I5" s="801"/>
      <c r="J5" s="801"/>
      <c r="K5" s="801"/>
      <c r="L5" s="801"/>
      <c r="M5" s="801"/>
      <c r="N5" s="801"/>
      <c r="O5" s="801"/>
      <c r="P5" s="801"/>
      <c r="Q5" s="802"/>
      <c r="R5" s="781" t="s">
        <v>143</v>
      </c>
      <c r="S5" s="781" t="s">
        <v>99</v>
      </c>
    </row>
    <row r="6" spans="1:19" s="243" customFormat="1" ht="12" customHeight="1">
      <c r="A6" s="783"/>
      <c r="B6" s="794"/>
      <c r="C6" s="795"/>
      <c r="D6" s="241" t="s">
        <v>100</v>
      </c>
      <c r="E6" s="241" t="s">
        <v>101</v>
      </c>
      <c r="F6" s="241" t="s">
        <v>102</v>
      </c>
      <c r="G6" s="241" t="s">
        <v>103</v>
      </c>
      <c r="H6" s="241" t="s">
        <v>104</v>
      </c>
      <c r="I6" s="241" t="s">
        <v>105</v>
      </c>
      <c r="J6" s="241" t="s">
        <v>106</v>
      </c>
      <c r="K6" s="241" t="s">
        <v>107</v>
      </c>
      <c r="L6" s="241" t="s">
        <v>108</v>
      </c>
      <c r="M6" s="241" t="s">
        <v>109</v>
      </c>
      <c r="N6" s="241" t="s">
        <v>110</v>
      </c>
      <c r="O6" s="241" t="s">
        <v>111</v>
      </c>
      <c r="P6" s="241" t="s">
        <v>694</v>
      </c>
      <c r="Q6" s="241" t="s">
        <v>144</v>
      </c>
      <c r="R6" s="781"/>
      <c r="S6" s="781"/>
    </row>
    <row r="7" spans="1:19" s="246" customFormat="1" ht="11.25">
      <c r="A7" s="244"/>
      <c r="B7" s="788"/>
      <c r="C7" s="789"/>
      <c r="D7" s="245" t="s">
        <v>48</v>
      </c>
      <c r="E7" s="245" t="s">
        <v>48</v>
      </c>
      <c r="F7" s="245" t="s">
        <v>48</v>
      </c>
      <c r="G7" s="245" t="s">
        <v>48</v>
      </c>
      <c r="H7" s="245" t="s">
        <v>48</v>
      </c>
      <c r="I7" s="245" t="s">
        <v>48</v>
      </c>
      <c r="J7" s="245" t="s">
        <v>48</v>
      </c>
      <c r="K7" s="245" t="s">
        <v>48</v>
      </c>
      <c r="L7" s="245" t="s">
        <v>48</v>
      </c>
      <c r="M7" s="245" t="s">
        <v>48</v>
      </c>
      <c r="N7" s="245" t="s">
        <v>48</v>
      </c>
      <c r="O7" s="245" t="s">
        <v>48</v>
      </c>
      <c r="P7" s="245" t="s">
        <v>48</v>
      </c>
      <c r="Q7" s="245" t="s">
        <v>48</v>
      </c>
      <c r="R7" s="245" t="s">
        <v>42</v>
      </c>
      <c r="S7" s="245"/>
    </row>
    <row r="8" spans="1:19" ht="19.5" customHeight="1">
      <c r="A8" s="248" t="s">
        <v>698</v>
      </c>
      <c r="B8" s="790" t="s">
        <v>113</v>
      </c>
      <c r="C8" s="791"/>
      <c r="D8" s="292">
        <v>615</v>
      </c>
      <c r="E8" s="292">
        <v>612</v>
      </c>
      <c r="F8" s="292">
        <v>612</v>
      </c>
      <c r="G8" s="292">
        <v>612</v>
      </c>
      <c r="H8" s="292">
        <v>612</v>
      </c>
      <c r="I8" s="292">
        <v>614</v>
      </c>
      <c r="J8" s="292">
        <v>614</v>
      </c>
      <c r="K8" s="292">
        <v>614</v>
      </c>
      <c r="L8" s="292">
        <v>614</v>
      </c>
      <c r="M8" s="292">
        <v>612</v>
      </c>
      <c r="N8" s="292">
        <v>612</v>
      </c>
      <c r="O8" s="292">
        <v>612</v>
      </c>
      <c r="P8" s="292">
        <f>SUM(D8:O8)</f>
        <v>7355</v>
      </c>
      <c r="Q8" s="292">
        <v>625</v>
      </c>
      <c r="R8" s="292">
        <f>P8*9900</f>
        <v>72814500</v>
      </c>
      <c r="S8" s="292"/>
    </row>
    <row r="9" spans="1:19" ht="19.5" customHeight="1">
      <c r="A9" s="248"/>
      <c r="B9" s="796" t="s">
        <v>49</v>
      </c>
      <c r="C9" s="247" t="s">
        <v>114</v>
      </c>
      <c r="D9" s="292">
        <v>19</v>
      </c>
      <c r="E9" s="292">
        <v>19</v>
      </c>
      <c r="F9" s="292">
        <v>19</v>
      </c>
      <c r="G9" s="292">
        <v>19</v>
      </c>
      <c r="H9" s="292">
        <v>19</v>
      </c>
      <c r="I9" s="292">
        <v>19</v>
      </c>
      <c r="J9" s="292">
        <v>19</v>
      </c>
      <c r="K9" s="292">
        <v>19</v>
      </c>
      <c r="L9" s="292">
        <v>19</v>
      </c>
      <c r="M9" s="292">
        <v>18</v>
      </c>
      <c r="N9" s="292">
        <v>18</v>
      </c>
      <c r="O9" s="292">
        <v>18</v>
      </c>
      <c r="P9" s="292">
        <f>SUM(D9:O9)</f>
        <v>225</v>
      </c>
      <c r="Q9" s="292">
        <v>19</v>
      </c>
      <c r="R9" s="292">
        <f>P9*9900</f>
        <v>2227500</v>
      </c>
      <c r="S9" s="292"/>
    </row>
    <row r="10" spans="1:19" ht="19.5" customHeight="1">
      <c r="A10" s="248"/>
      <c r="B10" s="797"/>
      <c r="C10" s="247" t="s">
        <v>51</v>
      </c>
      <c r="D10" s="292">
        <v>32</v>
      </c>
      <c r="E10" s="292">
        <v>32</v>
      </c>
      <c r="F10" s="292">
        <v>32</v>
      </c>
      <c r="G10" s="292">
        <v>32</v>
      </c>
      <c r="H10" s="292">
        <v>32</v>
      </c>
      <c r="I10" s="292">
        <v>33</v>
      </c>
      <c r="J10" s="292">
        <v>33</v>
      </c>
      <c r="K10" s="292">
        <v>33</v>
      </c>
      <c r="L10" s="292">
        <v>33</v>
      </c>
      <c r="M10" s="292">
        <v>32</v>
      </c>
      <c r="N10" s="292">
        <v>32</v>
      </c>
      <c r="O10" s="292">
        <v>32</v>
      </c>
      <c r="P10" s="292">
        <f>SUM(D10:O10)</f>
        <v>388</v>
      </c>
      <c r="Q10" s="292">
        <v>34</v>
      </c>
      <c r="R10" s="292">
        <f>P10*9900/2</f>
        <v>1920600</v>
      </c>
      <c r="S10" s="292"/>
    </row>
    <row r="11" spans="1:19" ht="19.5" customHeight="1">
      <c r="A11" s="242"/>
      <c r="B11" s="798" t="s">
        <v>115</v>
      </c>
      <c r="C11" s="799"/>
      <c r="D11" s="250"/>
      <c r="E11" s="250"/>
      <c r="F11" s="250"/>
      <c r="G11" s="250"/>
      <c r="H11" s="250"/>
      <c r="I11" s="250"/>
      <c r="J11" s="250"/>
      <c r="K11" s="250"/>
      <c r="L11" s="250"/>
      <c r="M11" s="250"/>
      <c r="N11" s="250"/>
      <c r="O11" s="250"/>
      <c r="P11" s="250"/>
      <c r="Q11" s="250"/>
      <c r="R11" s="294">
        <f>SUM(R8:R10)</f>
        <v>76962600</v>
      </c>
      <c r="S11" s="294"/>
    </row>
    <row r="12" spans="2:19" ht="12">
      <c r="B12" s="251"/>
      <c r="C12" s="251"/>
      <c r="D12" s="251"/>
      <c r="E12" s="251"/>
      <c r="F12" s="251"/>
      <c r="G12" s="251"/>
      <c r="H12" s="251"/>
      <c r="I12" s="251"/>
      <c r="J12" s="251"/>
      <c r="K12" s="251"/>
      <c r="L12" s="251"/>
      <c r="M12" s="251"/>
      <c r="N12" s="251"/>
      <c r="O12" s="251"/>
      <c r="P12" s="251"/>
      <c r="Q12" s="251"/>
      <c r="R12" s="251"/>
      <c r="S12" s="251"/>
    </row>
  </sheetData>
  <sheetProtection/>
  <mergeCells count="10">
    <mergeCell ref="A3:S3"/>
    <mergeCell ref="B9:B10"/>
    <mergeCell ref="B11:C11"/>
    <mergeCell ref="B7:C7"/>
    <mergeCell ref="B8:C8"/>
    <mergeCell ref="S5:S6"/>
    <mergeCell ref="A5:A6"/>
    <mergeCell ref="R5:R6"/>
    <mergeCell ref="B5:C6"/>
    <mergeCell ref="D5:Q5"/>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20"/>
  </sheetPr>
  <dimension ref="A1:AB9"/>
  <sheetViews>
    <sheetView zoomScalePageLayoutView="0" workbookViewId="0" topLeftCell="A1">
      <selection activeCell="A29" sqref="A29:B31"/>
    </sheetView>
  </sheetViews>
  <sheetFormatPr defaultColWidth="3.375" defaultRowHeight="19.5" customHeight="1"/>
  <cols>
    <col min="1" max="1" width="6.625" style="74" customWidth="1"/>
    <col min="2" max="2" width="12.625" style="74" customWidth="1"/>
    <col min="3" max="20" width="3.375" style="74" customWidth="1"/>
    <col min="21" max="21" width="24.625" style="74" customWidth="1"/>
    <col min="22" max="22" width="6.625" style="74" customWidth="1"/>
    <col min="23" max="16384" width="3.375" style="74" customWidth="1"/>
  </cols>
  <sheetData>
    <row r="1" ht="13.5">
      <c r="A1" s="289" t="s">
        <v>145</v>
      </c>
    </row>
    <row r="2" ht="19.5" customHeight="1">
      <c r="A2" s="289"/>
    </row>
    <row r="3" spans="2:28" ht="19.5" customHeight="1">
      <c r="B3" s="576" t="s">
        <v>146</v>
      </c>
      <c r="C3" s="576"/>
      <c r="D3" s="576"/>
      <c r="E3" s="576"/>
      <c r="F3" s="576"/>
      <c r="G3" s="576"/>
      <c r="H3" s="576"/>
      <c r="I3" s="576"/>
      <c r="J3" s="576"/>
      <c r="K3" s="576"/>
      <c r="L3" s="576"/>
      <c r="M3" s="576"/>
      <c r="N3" s="576"/>
      <c r="O3" s="576"/>
      <c r="P3" s="576"/>
      <c r="Q3" s="576"/>
      <c r="R3" s="576"/>
      <c r="S3" s="576"/>
      <c r="T3" s="576"/>
      <c r="U3" s="576"/>
      <c r="V3" s="253"/>
      <c r="W3" s="253"/>
      <c r="X3" s="253"/>
      <c r="Y3" s="253"/>
      <c r="Z3" s="253"/>
      <c r="AA3" s="253"/>
      <c r="AB3" s="253"/>
    </row>
    <row r="5" spans="2:21" ht="19.5" customHeight="1">
      <c r="B5" s="254" t="s">
        <v>93</v>
      </c>
      <c r="C5" s="803" t="s">
        <v>44</v>
      </c>
      <c r="D5" s="803"/>
      <c r="E5" s="803"/>
      <c r="F5" s="803"/>
      <c r="G5" s="804" t="s">
        <v>625</v>
      </c>
      <c r="H5" s="804"/>
      <c r="I5" s="804"/>
      <c r="J5" s="804"/>
      <c r="K5" s="804"/>
      <c r="L5" s="804"/>
      <c r="M5" s="804"/>
      <c r="N5" s="804" t="s">
        <v>626</v>
      </c>
      <c r="O5" s="804"/>
      <c r="P5" s="804"/>
      <c r="Q5" s="804"/>
      <c r="R5" s="804"/>
      <c r="S5" s="804"/>
      <c r="T5" s="804"/>
      <c r="U5" s="254" t="s">
        <v>99</v>
      </c>
    </row>
    <row r="6" spans="2:21" ht="19.5" customHeight="1">
      <c r="B6" s="301" t="s">
        <v>698</v>
      </c>
      <c r="C6" s="810" t="s">
        <v>147</v>
      </c>
      <c r="D6" s="811"/>
      <c r="E6" s="811"/>
      <c r="F6" s="812"/>
      <c r="G6" s="805">
        <v>600</v>
      </c>
      <c r="H6" s="806"/>
      <c r="I6" s="806"/>
      <c r="J6" s="806"/>
      <c r="K6" s="806"/>
      <c r="L6" s="806"/>
      <c r="M6" s="806"/>
      <c r="N6" s="806">
        <v>105864000</v>
      </c>
      <c r="O6" s="806"/>
      <c r="P6" s="806"/>
      <c r="Q6" s="806"/>
      <c r="R6" s="806"/>
      <c r="S6" s="806"/>
      <c r="T6" s="806"/>
      <c r="U6" s="255"/>
    </row>
    <row r="7" spans="2:21" ht="19.5" customHeight="1">
      <c r="B7" s="256"/>
      <c r="C7" s="685" t="s">
        <v>49</v>
      </c>
      <c r="D7" s="807" t="s">
        <v>50</v>
      </c>
      <c r="E7" s="807"/>
      <c r="F7" s="807"/>
      <c r="G7" s="805">
        <v>180</v>
      </c>
      <c r="H7" s="806"/>
      <c r="I7" s="806"/>
      <c r="J7" s="806"/>
      <c r="K7" s="806"/>
      <c r="L7" s="806"/>
      <c r="M7" s="806"/>
      <c r="N7" s="806">
        <v>19248000</v>
      </c>
      <c r="O7" s="806"/>
      <c r="P7" s="806"/>
      <c r="Q7" s="806"/>
      <c r="R7" s="806"/>
      <c r="S7" s="806"/>
      <c r="T7" s="806"/>
      <c r="U7" s="255"/>
    </row>
    <row r="8" spans="2:21" ht="19.5" customHeight="1">
      <c r="B8" s="256"/>
      <c r="C8" s="685"/>
      <c r="D8" s="809" t="s">
        <v>51</v>
      </c>
      <c r="E8" s="809"/>
      <c r="F8" s="809"/>
      <c r="G8" s="805">
        <v>200</v>
      </c>
      <c r="H8" s="806"/>
      <c r="I8" s="806"/>
      <c r="J8" s="806"/>
      <c r="K8" s="806"/>
      <c r="L8" s="806"/>
      <c r="M8" s="806"/>
      <c r="N8" s="806">
        <v>12030000</v>
      </c>
      <c r="O8" s="806"/>
      <c r="P8" s="806"/>
      <c r="Q8" s="806"/>
      <c r="R8" s="806"/>
      <c r="S8" s="806"/>
      <c r="T8" s="806"/>
      <c r="U8" s="255"/>
    </row>
    <row r="9" spans="2:21" ht="19.5" customHeight="1">
      <c r="B9" s="259"/>
      <c r="C9" s="808" t="s">
        <v>148</v>
      </c>
      <c r="D9" s="773"/>
      <c r="E9" s="773"/>
      <c r="F9" s="773"/>
      <c r="G9" s="773"/>
      <c r="H9" s="773"/>
      <c r="I9" s="773"/>
      <c r="J9" s="773"/>
      <c r="K9" s="773"/>
      <c r="L9" s="773"/>
      <c r="M9" s="774"/>
      <c r="N9" s="806">
        <f>SUM(N6:T8)</f>
        <v>137142000</v>
      </c>
      <c r="O9" s="806"/>
      <c r="P9" s="806"/>
      <c r="Q9" s="806"/>
      <c r="R9" s="806"/>
      <c r="S9" s="806"/>
      <c r="T9" s="806"/>
      <c r="U9" s="255"/>
    </row>
  </sheetData>
  <sheetProtection/>
  <mergeCells count="16">
    <mergeCell ref="B3:U3"/>
    <mergeCell ref="G8:M8"/>
    <mergeCell ref="C9:M9"/>
    <mergeCell ref="N8:T8"/>
    <mergeCell ref="N9:T9"/>
    <mergeCell ref="D8:F8"/>
    <mergeCell ref="N5:T5"/>
    <mergeCell ref="N6:T6"/>
    <mergeCell ref="N7:T7"/>
    <mergeCell ref="C6:F6"/>
    <mergeCell ref="C5:F5"/>
    <mergeCell ref="G5:M5"/>
    <mergeCell ref="G6:M6"/>
    <mergeCell ref="G7:M7"/>
    <mergeCell ref="D7:F7"/>
    <mergeCell ref="C7:C8"/>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20"/>
  </sheetPr>
  <dimension ref="A1:K36"/>
  <sheetViews>
    <sheetView zoomScalePageLayoutView="0" workbookViewId="0" topLeftCell="A4">
      <selection activeCell="A29" sqref="A29:B31"/>
    </sheetView>
  </sheetViews>
  <sheetFormatPr defaultColWidth="9.00390625" defaultRowHeight="19.5" customHeight="1"/>
  <cols>
    <col min="1" max="1" width="8.625" style="74" customWidth="1"/>
    <col min="2" max="3" width="3.625" style="74" customWidth="1"/>
    <col min="4" max="4" width="11.625" style="74" bestFit="1" customWidth="1"/>
    <col min="5" max="5" width="8.625" style="74" customWidth="1"/>
    <col min="6" max="6" width="3.625" style="74" customWidth="1"/>
    <col min="7" max="8" width="10.625" style="74" customWidth="1"/>
    <col min="9" max="10" width="11.625" style="74" customWidth="1"/>
    <col min="11" max="11" width="8.625" style="74" customWidth="1"/>
    <col min="12" max="16384" width="9.00390625" style="74" customWidth="1"/>
  </cols>
  <sheetData>
    <row r="1" ht="19.5" customHeight="1">
      <c r="B1" s="289" t="s">
        <v>149</v>
      </c>
    </row>
    <row r="2" spans="9:10" ht="19.5" customHeight="1">
      <c r="I2" s="574" t="s">
        <v>30</v>
      </c>
      <c r="J2" s="574"/>
    </row>
    <row r="3" spans="9:10" ht="19.5" customHeight="1">
      <c r="I3" s="762" t="s">
        <v>31</v>
      </c>
      <c r="J3" s="762"/>
    </row>
    <row r="6" spans="2:10" ht="19.5" customHeight="1">
      <c r="B6" s="77" t="s">
        <v>58</v>
      </c>
      <c r="C6" s="77"/>
      <c r="D6" s="77"/>
      <c r="E6" s="77"/>
      <c r="F6" s="77"/>
      <c r="G6" s="77"/>
      <c r="H6" s="228"/>
      <c r="I6" s="228"/>
      <c r="J6" s="228"/>
    </row>
    <row r="7" spans="1:10" ht="19.5" customHeight="1">
      <c r="A7" s="77"/>
      <c r="B7" s="77"/>
      <c r="C7" s="77"/>
      <c r="D7" s="77"/>
      <c r="E7" s="77"/>
      <c r="F7" s="77"/>
      <c r="G7" s="77"/>
      <c r="H7" s="228"/>
      <c r="I7" s="228"/>
      <c r="J7" s="228"/>
    </row>
    <row r="8" spans="1:10" ht="19.5" customHeight="1">
      <c r="A8" s="228"/>
      <c r="B8" s="228"/>
      <c r="C8" s="228"/>
      <c r="D8" s="228"/>
      <c r="E8" s="228"/>
      <c r="F8" s="228"/>
      <c r="G8" s="228"/>
      <c r="H8" s="228"/>
      <c r="I8" s="75" t="s">
        <v>59</v>
      </c>
      <c r="J8" s="228"/>
    </row>
    <row r="9" spans="1:10" ht="19.5" customHeight="1">
      <c r="A9" s="228"/>
      <c r="B9" s="228"/>
      <c r="C9" s="228"/>
      <c r="D9" s="228"/>
      <c r="E9" s="228"/>
      <c r="F9" s="228"/>
      <c r="G9" s="228"/>
      <c r="H9" s="228"/>
      <c r="I9" s="228"/>
      <c r="J9" s="228"/>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2:11" ht="19.5" customHeight="1">
      <c r="B12" s="576" t="s">
        <v>150</v>
      </c>
      <c r="C12" s="576"/>
      <c r="D12" s="576"/>
      <c r="E12" s="576"/>
      <c r="F12" s="576"/>
      <c r="G12" s="576"/>
      <c r="H12" s="576"/>
      <c r="I12" s="576"/>
      <c r="J12" s="576"/>
      <c r="K12" s="77"/>
    </row>
    <row r="13" spans="1:10" ht="19.5" customHeight="1">
      <c r="A13" s="228"/>
      <c r="B13" s="228"/>
      <c r="C13" s="228"/>
      <c r="D13" s="228"/>
      <c r="E13" s="228"/>
      <c r="F13" s="228"/>
      <c r="G13" s="228"/>
      <c r="H13" s="228"/>
      <c r="I13" s="228"/>
      <c r="J13" s="228"/>
    </row>
    <row r="14" spans="1:10" ht="19.5" customHeight="1">
      <c r="A14" s="228"/>
      <c r="B14" s="228"/>
      <c r="C14" s="228"/>
      <c r="D14" s="228"/>
      <c r="E14" s="228"/>
      <c r="F14" s="228"/>
      <c r="G14" s="228"/>
      <c r="H14" s="228"/>
      <c r="I14" s="228"/>
      <c r="J14" s="228"/>
    </row>
    <row r="15" spans="2:10" ht="19.5" customHeight="1">
      <c r="B15" s="77" t="s">
        <v>151</v>
      </c>
      <c r="C15" s="77"/>
      <c r="D15" s="77"/>
      <c r="E15" s="77"/>
      <c r="F15" s="77"/>
      <c r="G15" s="77"/>
      <c r="H15" s="77"/>
      <c r="I15" s="77"/>
      <c r="J15" s="77"/>
    </row>
    <row r="16" spans="2:9" ht="19.5" customHeight="1">
      <c r="B16" s="77" t="s">
        <v>152</v>
      </c>
      <c r="I16" s="230"/>
    </row>
    <row r="17" spans="2:9" ht="19.5" customHeight="1">
      <c r="B17" s="77" t="s">
        <v>153</v>
      </c>
      <c r="I17" s="230"/>
    </row>
    <row r="18" spans="2:9" ht="19.5" customHeight="1">
      <c r="B18" s="77"/>
      <c r="I18" s="230"/>
    </row>
    <row r="19" spans="2:9" ht="19.5" customHeight="1">
      <c r="B19" s="77"/>
      <c r="I19" s="230"/>
    </row>
    <row r="20" spans="2:10" ht="19.5" customHeight="1">
      <c r="B20" s="576" t="s">
        <v>869</v>
      </c>
      <c r="C20" s="576"/>
      <c r="D20" s="576"/>
      <c r="E20" s="576"/>
      <c r="F20" s="576"/>
      <c r="G20" s="576"/>
      <c r="H20" s="576"/>
      <c r="I20" s="576"/>
      <c r="J20" s="576"/>
    </row>
    <row r="21" spans="2:9" ht="19.5" customHeight="1">
      <c r="B21" s="77"/>
      <c r="I21" s="230"/>
    </row>
    <row r="22" spans="1:9" ht="19.5" customHeight="1">
      <c r="A22" s="229"/>
      <c r="B22" s="229"/>
      <c r="C22" s="229"/>
      <c r="D22" s="229"/>
      <c r="E22" s="229"/>
      <c r="F22" s="229"/>
      <c r="G22" s="229"/>
      <c r="H22" s="229"/>
      <c r="I22" s="229"/>
    </row>
    <row r="23" spans="1:9" ht="19.5" customHeight="1">
      <c r="A23" s="229"/>
      <c r="B23" s="229"/>
      <c r="C23" s="55" t="s">
        <v>37</v>
      </c>
      <c r="D23" s="224" t="s">
        <v>135</v>
      </c>
      <c r="G23" s="74" t="s">
        <v>136</v>
      </c>
      <c r="I23" s="229"/>
    </row>
    <row r="24" spans="1:9" ht="19.5" customHeight="1">
      <c r="A24" s="229"/>
      <c r="B24" s="229"/>
      <c r="C24" s="55"/>
      <c r="D24" s="224"/>
      <c r="I24" s="229"/>
    </row>
    <row r="25" spans="1:9" ht="19.5" customHeight="1">
      <c r="A25" s="229"/>
      <c r="B25" s="229"/>
      <c r="C25" s="55" t="s">
        <v>137</v>
      </c>
      <c r="D25" s="224" t="s">
        <v>66</v>
      </c>
      <c r="G25" s="252"/>
      <c r="H25" s="252"/>
      <c r="I25" s="229" t="s">
        <v>42</v>
      </c>
    </row>
    <row r="26" spans="1:9" ht="19.5" customHeight="1">
      <c r="A26" s="231"/>
      <c r="B26" s="231"/>
      <c r="C26" s="55"/>
      <c r="D26" s="224"/>
      <c r="I26" s="229"/>
    </row>
    <row r="27" spans="1:9" ht="19.5" customHeight="1">
      <c r="A27" s="229"/>
      <c r="B27" s="229"/>
      <c r="C27" s="55" t="s">
        <v>87</v>
      </c>
      <c r="D27" s="224" t="s">
        <v>138</v>
      </c>
      <c r="G27" s="252"/>
      <c r="H27" s="252"/>
      <c r="I27" s="229" t="s">
        <v>42</v>
      </c>
    </row>
    <row r="28" spans="1:9" ht="19.5" customHeight="1">
      <c r="A28" s="230"/>
      <c r="B28" s="230"/>
      <c r="C28" s="55"/>
      <c r="D28" s="224"/>
      <c r="I28" s="230"/>
    </row>
    <row r="29" spans="1:9" ht="19.5" customHeight="1">
      <c r="A29" s="229"/>
      <c r="B29" s="229"/>
      <c r="C29" s="55" t="s">
        <v>89</v>
      </c>
      <c r="D29" s="224" t="s">
        <v>139</v>
      </c>
      <c r="E29" s="74" t="s">
        <v>638</v>
      </c>
      <c r="G29" s="252"/>
      <c r="H29" s="252"/>
      <c r="I29" s="229" t="s">
        <v>42</v>
      </c>
    </row>
    <row r="30" spans="1:9" ht="19.5" customHeight="1">
      <c r="A30" s="229"/>
      <c r="B30" s="229"/>
      <c r="C30" s="231" t="s">
        <v>639</v>
      </c>
      <c r="D30" s="227" t="s">
        <v>140</v>
      </c>
      <c r="E30" s="229" t="s">
        <v>640</v>
      </c>
      <c r="F30" s="229"/>
      <c r="G30" s="231"/>
      <c r="H30" s="231"/>
      <c r="I30" s="231"/>
    </row>
    <row r="36" ht="19.5" customHeight="1">
      <c r="I36" s="234"/>
    </row>
  </sheetData>
  <sheetProtection/>
  <mergeCells count="4">
    <mergeCell ref="I3:J3"/>
    <mergeCell ref="I2:J2"/>
    <mergeCell ref="B20:J20"/>
    <mergeCell ref="B12:J1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55"/>
  </sheetPr>
  <dimension ref="A1:K40"/>
  <sheetViews>
    <sheetView zoomScaleSheetLayoutView="100" zoomScalePageLayoutView="0" workbookViewId="0" topLeftCell="A1">
      <selection activeCell="A10" sqref="A10"/>
    </sheetView>
  </sheetViews>
  <sheetFormatPr defaultColWidth="9.00390625" defaultRowHeight="13.5"/>
  <cols>
    <col min="1" max="1" width="4.25390625" style="74" customWidth="1"/>
    <col min="2" max="2" width="27.50390625" style="74" customWidth="1"/>
    <col min="3" max="3" width="13.875" style="74" customWidth="1"/>
    <col min="4" max="4" width="9.00390625" style="74" customWidth="1"/>
    <col min="5" max="5" width="5.50390625" style="74" customWidth="1"/>
    <col min="6" max="6" width="5.25390625" style="74" customWidth="1"/>
    <col min="7" max="7" width="9.00390625" style="74" customWidth="1"/>
    <col min="8" max="8" width="5.00390625" style="74" customWidth="1"/>
    <col min="9" max="9" width="5.875" style="74" customWidth="1"/>
    <col min="10" max="16384" width="9.00390625" style="74" customWidth="1"/>
  </cols>
  <sheetData>
    <row r="1" spans="6:9" ht="13.5">
      <c r="F1" s="574" t="s">
        <v>759</v>
      </c>
      <c r="G1" s="574"/>
      <c r="H1" s="574"/>
      <c r="I1" s="574"/>
    </row>
    <row r="2" spans="6:9" ht="13.5">
      <c r="F2" s="574" t="s">
        <v>654</v>
      </c>
      <c r="G2" s="574"/>
      <c r="H2" s="574"/>
      <c r="I2" s="574"/>
    </row>
    <row r="4" ht="25.5" customHeight="1">
      <c r="A4" s="74" t="s">
        <v>1</v>
      </c>
    </row>
    <row r="6" spans="5:7" ht="25.5" customHeight="1">
      <c r="E6" s="579" t="s">
        <v>681</v>
      </c>
      <c r="F6" s="579"/>
      <c r="G6" s="579"/>
    </row>
    <row r="7" spans="6:9" ht="25.5" customHeight="1">
      <c r="F7" s="579" t="s">
        <v>661</v>
      </c>
      <c r="G7" s="579"/>
      <c r="H7" s="579"/>
      <c r="I7" s="579"/>
    </row>
    <row r="8" spans="6:9" ht="25.5" customHeight="1">
      <c r="F8" s="75"/>
      <c r="G8" s="75"/>
      <c r="H8" s="75"/>
      <c r="I8" s="75"/>
    </row>
    <row r="9" spans="6:9" ht="25.5" customHeight="1">
      <c r="F9" s="75"/>
      <c r="G9" s="75"/>
      <c r="H9" s="75"/>
      <c r="I9" s="75"/>
    </row>
    <row r="12" spans="1:9" ht="25.5" customHeight="1">
      <c r="A12" s="576" t="s">
        <v>660</v>
      </c>
      <c r="B12" s="576"/>
      <c r="C12" s="576"/>
      <c r="D12" s="576"/>
      <c r="E12" s="576"/>
      <c r="F12" s="576"/>
      <c r="G12" s="577"/>
      <c r="H12" s="577"/>
      <c r="I12" s="577"/>
    </row>
    <row r="13" spans="1:9" ht="25.5" customHeight="1">
      <c r="A13" s="76"/>
      <c r="B13" s="76"/>
      <c r="C13" s="76"/>
      <c r="D13" s="76"/>
      <c r="E13" s="76"/>
      <c r="F13" s="76"/>
      <c r="G13" s="77"/>
      <c r="H13" s="77"/>
      <c r="I13" s="77"/>
    </row>
    <row r="14" spans="1:9" ht="25.5" customHeight="1">
      <c r="A14" s="76"/>
      <c r="B14" s="76"/>
      <c r="C14" s="76"/>
      <c r="D14" s="76"/>
      <c r="E14" s="76"/>
      <c r="F14" s="76"/>
      <c r="G14" s="77"/>
      <c r="H14" s="77"/>
      <c r="I14" s="77"/>
    </row>
    <row r="15" spans="1:9" ht="13.5">
      <c r="A15" s="76"/>
      <c r="B15" s="76"/>
      <c r="C15" s="76"/>
      <c r="D15" s="76"/>
      <c r="E15" s="76"/>
      <c r="F15" s="76"/>
      <c r="G15" s="77"/>
      <c r="H15" s="77"/>
      <c r="I15" s="77"/>
    </row>
    <row r="18" spans="1:9" ht="30" customHeight="1">
      <c r="A18" s="575" t="s">
        <v>868</v>
      </c>
      <c r="B18" s="575"/>
      <c r="C18" s="575"/>
      <c r="D18" s="575"/>
      <c r="E18" s="575"/>
      <c r="F18" s="575"/>
      <c r="G18" s="575"/>
      <c r="H18" s="575"/>
      <c r="I18" s="575"/>
    </row>
    <row r="19" spans="1:9" ht="12.75" customHeight="1">
      <c r="A19" s="79"/>
      <c r="B19" s="79"/>
      <c r="C19" s="79"/>
      <c r="D19" s="79"/>
      <c r="E19" s="79"/>
      <c r="F19" s="79"/>
      <c r="G19" s="79"/>
      <c r="H19" s="79"/>
      <c r="I19" s="79"/>
    </row>
    <row r="20" spans="1:9" ht="16.5" customHeight="1">
      <c r="A20" s="813" t="s">
        <v>869</v>
      </c>
      <c r="B20" s="813"/>
      <c r="C20" s="813"/>
      <c r="D20" s="813"/>
      <c r="E20" s="813"/>
      <c r="F20" s="813"/>
      <c r="G20" s="813"/>
      <c r="H20" s="813"/>
      <c r="I20" s="813"/>
    </row>
    <row r="21" spans="1:9" ht="12.75" customHeight="1">
      <c r="A21" s="79"/>
      <c r="B21" s="79"/>
      <c r="C21" s="79"/>
      <c r="D21" s="79"/>
      <c r="E21" s="79"/>
      <c r="F21" s="79"/>
      <c r="G21" s="79"/>
      <c r="H21" s="79"/>
      <c r="I21" s="79"/>
    </row>
    <row r="22" spans="2:9" ht="10.5" customHeight="1">
      <c r="B22" s="78"/>
      <c r="C22" s="78"/>
      <c r="D22" s="78"/>
      <c r="E22" s="78"/>
      <c r="F22" s="78"/>
      <c r="G22" s="78"/>
      <c r="H22" s="78"/>
      <c r="I22" s="78"/>
    </row>
    <row r="23" spans="1:4" ht="20.25" customHeight="1">
      <c r="A23" s="76">
        <v>1</v>
      </c>
      <c r="B23" s="74" t="s">
        <v>758</v>
      </c>
      <c r="D23" s="74" t="s">
        <v>655</v>
      </c>
    </row>
    <row r="24" spans="1:4" ht="20.25" customHeight="1">
      <c r="A24" s="76">
        <v>2</v>
      </c>
      <c r="B24" s="74" t="s">
        <v>656</v>
      </c>
      <c r="D24" s="74" t="s">
        <v>729</v>
      </c>
    </row>
    <row r="25" spans="1:5" ht="20.25" customHeight="1">
      <c r="A25" s="76">
        <v>3</v>
      </c>
      <c r="B25" s="74" t="s">
        <v>716</v>
      </c>
      <c r="D25" s="814">
        <v>33735</v>
      </c>
      <c r="E25" s="814"/>
    </row>
    <row r="26" spans="1:4" ht="20.25" customHeight="1">
      <c r="A26" s="76">
        <v>4</v>
      </c>
      <c r="B26" s="74" t="s">
        <v>876</v>
      </c>
      <c r="D26" s="74" t="s">
        <v>657</v>
      </c>
    </row>
    <row r="27" spans="1:4" ht="20.25" customHeight="1">
      <c r="A27" s="76">
        <v>5</v>
      </c>
      <c r="B27" s="74" t="s">
        <v>691</v>
      </c>
      <c r="D27" s="74" t="s">
        <v>699</v>
      </c>
    </row>
    <row r="28" spans="1:4" ht="20.25" customHeight="1">
      <c r="A28" s="76">
        <v>6</v>
      </c>
      <c r="B28" s="74" t="s">
        <v>757</v>
      </c>
      <c r="D28" s="74" t="s">
        <v>707</v>
      </c>
    </row>
    <row r="29" spans="1:4" ht="20.25" customHeight="1">
      <c r="A29" s="76">
        <v>7</v>
      </c>
      <c r="B29" s="74" t="s">
        <v>697</v>
      </c>
      <c r="D29" s="74" t="s">
        <v>698</v>
      </c>
    </row>
    <row r="30" spans="1:4" ht="20.25" customHeight="1">
      <c r="A30" s="76">
        <v>8</v>
      </c>
      <c r="B30" s="74" t="s">
        <v>877</v>
      </c>
      <c r="D30" s="74" t="s">
        <v>878</v>
      </c>
    </row>
    <row r="31" spans="1:7" ht="20.25" customHeight="1">
      <c r="A31" s="76">
        <v>9</v>
      </c>
      <c r="B31" s="74" t="s">
        <v>870</v>
      </c>
      <c r="D31" s="74" t="s">
        <v>875</v>
      </c>
      <c r="F31" s="76" t="s">
        <v>653</v>
      </c>
      <c r="G31" s="74" t="s">
        <v>875</v>
      </c>
    </row>
    <row r="32" spans="1:4" ht="20.25" customHeight="1">
      <c r="A32" s="76">
        <v>10</v>
      </c>
      <c r="B32" s="74" t="s">
        <v>871</v>
      </c>
      <c r="D32" s="74" t="s">
        <v>873</v>
      </c>
    </row>
    <row r="33" spans="1:4" ht="30.75" customHeight="1">
      <c r="A33" s="76">
        <v>11</v>
      </c>
      <c r="B33" s="74" t="s">
        <v>872</v>
      </c>
      <c r="D33" s="74" t="s">
        <v>874</v>
      </c>
    </row>
    <row r="34" ht="20.25" customHeight="1"/>
    <row r="36" spans="1:9" ht="13.5" customHeight="1">
      <c r="A36" s="79"/>
      <c r="B36" s="79"/>
      <c r="C36" s="79"/>
      <c r="D36" s="79"/>
      <c r="E36" s="79"/>
      <c r="F36" s="79"/>
      <c r="G36" s="79"/>
      <c r="H36" s="79"/>
      <c r="I36" s="79"/>
    </row>
    <row r="37" spans="2:11" ht="13.5" customHeight="1">
      <c r="B37" s="74" t="s">
        <v>708</v>
      </c>
      <c r="K37" s="79"/>
    </row>
    <row r="38" spans="2:10" ht="13.5" customHeight="1">
      <c r="B38" s="79"/>
      <c r="D38" s="79"/>
      <c r="E38" s="79"/>
      <c r="F38" s="79"/>
      <c r="G38" s="79"/>
      <c r="H38" s="79"/>
      <c r="I38" s="79"/>
      <c r="J38" s="79"/>
    </row>
    <row r="39" ht="13.5">
      <c r="B39" s="74" t="s">
        <v>673</v>
      </c>
    </row>
    <row r="40" ht="13.5">
      <c r="B40" s="74" t="s">
        <v>722</v>
      </c>
    </row>
  </sheetData>
  <sheetProtection/>
  <mergeCells count="8">
    <mergeCell ref="F1:I1"/>
    <mergeCell ref="A20:I20"/>
    <mergeCell ref="D25:E25"/>
    <mergeCell ref="F2:I2"/>
    <mergeCell ref="E6:G6"/>
    <mergeCell ref="F7:I7"/>
    <mergeCell ref="A18:I18"/>
    <mergeCell ref="A12:I12"/>
  </mergeCells>
  <printOptions horizontalCentered="1"/>
  <pageMargins left="0.7874015748031497" right="0.5118110236220472" top="0.984251968503937" bottom="0.984251968503937" header="0.5118110236220472" footer="0.5118110236220472"/>
  <pageSetup horizontalDpi="600" verticalDpi="600" orientation="portrait" paperSize="9" r:id="rId1"/>
  <headerFooter alignWithMargins="0">
    <oddHeader>&amp;L様式１０</oddHeader>
  </headerFooter>
</worksheet>
</file>

<file path=xl/worksheets/sheet25.xml><?xml version="1.0" encoding="utf-8"?>
<worksheet xmlns="http://schemas.openxmlformats.org/spreadsheetml/2006/main" xmlns:r="http://schemas.openxmlformats.org/officeDocument/2006/relationships">
  <sheetPr>
    <tabColor indexed="51"/>
  </sheetPr>
  <dimension ref="A1:K44"/>
  <sheetViews>
    <sheetView view="pageBreakPreview" zoomScaleSheetLayoutView="100" zoomScalePageLayoutView="0" workbookViewId="0" topLeftCell="A16">
      <selection activeCell="D14" sqref="D14"/>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2.125" style="74" customWidth="1"/>
    <col min="11" max="11" width="8.625" style="74" customWidth="1"/>
    <col min="12" max="16384" width="9.00390625" style="74" customWidth="1"/>
  </cols>
  <sheetData>
    <row r="1" ht="19.5" customHeight="1">
      <c r="B1" s="289" t="s">
        <v>154</v>
      </c>
    </row>
    <row r="2" spans="9:10" ht="19.5" customHeight="1">
      <c r="I2" s="574" t="s">
        <v>30</v>
      </c>
      <c r="J2" s="574"/>
    </row>
    <row r="3" spans="9:10" ht="19.5" customHeight="1">
      <c r="I3" s="815" t="s">
        <v>361</v>
      </c>
      <c r="J3" s="762"/>
    </row>
    <row r="6" spans="2:10" ht="19.5" customHeight="1">
      <c r="B6" s="77" t="s">
        <v>347</v>
      </c>
      <c r="C6" s="77"/>
      <c r="D6" s="77"/>
      <c r="E6" s="77"/>
      <c r="F6" s="77"/>
      <c r="G6" s="228"/>
      <c r="H6" s="228"/>
      <c r="I6" s="228"/>
      <c r="J6" s="228"/>
    </row>
    <row r="7" spans="2:10" ht="19.5" customHeight="1">
      <c r="B7" s="77"/>
      <c r="C7" s="77"/>
      <c r="D7" s="77"/>
      <c r="E7" s="77"/>
      <c r="F7" s="77"/>
      <c r="G7" s="228"/>
      <c r="H7" s="228"/>
      <c r="I7" s="228"/>
      <c r="J7" s="228"/>
    </row>
    <row r="8" spans="1:10" ht="19.5" customHeight="1">
      <c r="A8" s="77"/>
      <c r="B8" s="77"/>
      <c r="C8" s="77"/>
      <c r="D8" s="77"/>
      <c r="E8" s="77"/>
      <c r="F8" s="77"/>
      <c r="G8" s="574" t="s">
        <v>348</v>
      </c>
      <c r="H8" s="574"/>
      <c r="I8" s="228"/>
      <c r="J8" s="228"/>
    </row>
    <row r="9" spans="1:10" ht="19.5" customHeight="1">
      <c r="A9" s="228"/>
      <c r="B9" s="228"/>
      <c r="C9" s="228"/>
      <c r="D9" s="228"/>
      <c r="E9" s="228"/>
      <c r="F9" s="228"/>
      <c r="G9" s="574" t="s">
        <v>349</v>
      </c>
      <c r="H9" s="574"/>
      <c r="J9" s="228"/>
    </row>
    <row r="10" spans="1:11" ht="19.5" customHeight="1">
      <c r="A10" s="228"/>
      <c r="B10" s="228"/>
      <c r="C10" s="228"/>
      <c r="D10" s="228"/>
      <c r="E10" s="228"/>
      <c r="F10" s="228"/>
      <c r="G10" s="574" t="s">
        <v>350</v>
      </c>
      <c r="H10" s="574"/>
      <c r="I10" s="228"/>
      <c r="J10" s="441"/>
      <c r="K10" s="459"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528</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386</v>
      </c>
      <c r="C16" s="77"/>
      <c r="D16" s="77"/>
      <c r="E16" s="77"/>
      <c r="F16" s="77"/>
      <c r="G16" s="77"/>
      <c r="H16" s="77"/>
      <c r="I16" s="77"/>
      <c r="J16" s="77"/>
    </row>
    <row r="17" spans="2:10" ht="19.5" customHeight="1">
      <c r="B17" s="77" t="s">
        <v>387</v>
      </c>
      <c r="C17" s="77"/>
      <c r="D17" s="77"/>
      <c r="E17" s="77"/>
      <c r="F17" s="77"/>
      <c r="G17" s="77"/>
      <c r="H17" s="77"/>
      <c r="I17" s="77"/>
      <c r="J17" s="77"/>
    </row>
    <row r="18" spans="8:9" ht="19.5" customHeight="1">
      <c r="H18" s="229"/>
      <c r="I18" s="230"/>
    </row>
    <row r="19" spans="6:10" ht="19.5" customHeight="1">
      <c r="F19" s="229"/>
      <c r="H19" s="229"/>
      <c r="I19" s="230"/>
      <c r="J19" s="230"/>
    </row>
    <row r="20" spans="1:11" ht="19.5" customHeight="1">
      <c r="A20" s="763" t="s">
        <v>869</v>
      </c>
      <c r="B20" s="763"/>
      <c r="C20" s="763"/>
      <c r="D20" s="763"/>
      <c r="E20" s="763"/>
      <c r="F20" s="763"/>
      <c r="G20" s="763"/>
      <c r="H20" s="763"/>
      <c r="I20" s="763"/>
      <c r="J20" s="763"/>
      <c r="K20" s="763"/>
    </row>
    <row r="21" spans="1:11" ht="19.5" customHeight="1">
      <c r="A21" s="230"/>
      <c r="B21" s="230"/>
      <c r="C21" s="230"/>
      <c r="D21" s="230"/>
      <c r="E21" s="230"/>
      <c r="F21" s="230"/>
      <c r="G21" s="230"/>
      <c r="H21" s="230"/>
      <c r="I21" s="230"/>
      <c r="J21" s="230"/>
      <c r="K21" s="230"/>
    </row>
    <row r="22" spans="6:10" ht="19.5" customHeight="1">
      <c r="F22" s="229"/>
      <c r="H22" s="229"/>
      <c r="I22" s="230"/>
      <c r="J22" s="230"/>
    </row>
    <row r="23" spans="3:10" ht="19.5" customHeight="1">
      <c r="C23" s="55" t="s">
        <v>37</v>
      </c>
      <c r="D23" s="227" t="s">
        <v>38</v>
      </c>
      <c r="E23" s="236"/>
      <c r="F23" s="74" t="s">
        <v>529</v>
      </c>
      <c r="G23" s="229"/>
      <c r="I23" s="229"/>
      <c r="J23" s="230"/>
    </row>
    <row r="24" spans="3:5" ht="19.5" customHeight="1">
      <c r="C24" s="55"/>
      <c r="D24" s="224"/>
      <c r="E24" s="224"/>
    </row>
    <row r="25" spans="3:8" s="229" customFormat="1" ht="19.5" customHeight="1">
      <c r="C25" s="140" t="s">
        <v>40</v>
      </c>
      <c r="D25" s="227" t="s">
        <v>41</v>
      </c>
      <c r="E25" s="236"/>
      <c r="F25" s="780"/>
      <c r="G25" s="780"/>
      <c r="H25" s="229" t="s">
        <v>42</v>
      </c>
    </row>
    <row r="26" ht="9.75" customHeight="1"/>
    <row r="28" spans="1:9" ht="19.5" customHeight="1">
      <c r="A28" s="229"/>
      <c r="B28" s="229"/>
      <c r="C28" s="229"/>
      <c r="D28" s="229"/>
      <c r="E28" s="229"/>
      <c r="F28" s="229"/>
      <c r="G28" s="229"/>
      <c r="H28" s="229"/>
      <c r="I28" s="229"/>
    </row>
    <row r="29" spans="1:9" ht="19.5" customHeight="1">
      <c r="A29" s="229"/>
      <c r="B29" s="229"/>
      <c r="C29" s="229"/>
      <c r="D29" s="229"/>
      <c r="E29" s="229"/>
      <c r="F29" s="229"/>
      <c r="G29" s="230"/>
      <c r="H29" s="230"/>
      <c r="I29" s="229"/>
    </row>
    <row r="30" spans="1:9" ht="19.5" customHeight="1">
      <c r="A30" s="230"/>
      <c r="B30" s="230"/>
      <c r="C30" s="230"/>
      <c r="D30" s="230"/>
      <c r="E30" s="230"/>
      <c r="F30" s="229"/>
      <c r="G30" s="231"/>
      <c r="H30" s="231"/>
      <c r="I30" s="229"/>
    </row>
    <row r="31" spans="1:9" ht="19.5" customHeight="1">
      <c r="A31" s="229"/>
      <c r="B31" s="229"/>
      <c r="C31" s="229"/>
      <c r="D31" s="229"/>
      <c r="E31" s="229"/>
      <c r="F31" s="229"/>
      <c r="G31" s="231"/>
      <c r="H31" s="229"/>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31"/>
      <c r="B34" s="231"/>
      <c r="C34" s="231"/>
      <c r="D34" s="231"/>
      <c r="E34" s="231"/>
      <c r="F34" s="231"/>
      <c r="G34" s="231"/>
      <c r="H34" s="231"/>
      <c r="I34" s="229"/>
    </row>
    <row r="35" spans="1:9" ht="19.5" customHeight="1">
      <c r="A35" s="229"/>
      <c r="B35" s="229"/>
      <c r="C35" s="229"/>
      <c r="D35" s="229"/>
      <c r="E35" s="229"/>
      <c r="F35" s="229"/>
      <c r="G35" s="229"/>
      <c r="H35" s="229"/>
      <c r="I35" s="229"/>
    </row>
    <row r="36" spans="1:9" ht="19.5" customHeight="1">
      <c r="A36" s="230"/>
      <c r="B36" s="230"/>
      <c r="C36" s="230"/>
      <c r="D36" s="230"/>
      <c r="E36" s="230"/>
      <c r="F36" s="230"/>
      <c r="G36" s="230"/>
      <c r="H36" s="230"/>
      <c r="I36" s="230"/>
    </row>
    <row r="37" spans="1:9" ht="19.5" customHeight="1">
      <c r="A37" s="229"/>
      <c r="B37" s="229"/>
      <c r="C37" s="229"/>
      <c r="D37" s="229"/>
      <c r="E37" s="229"/>
      <c r="F37" s="231"/>
      <c r="G37" s="231"/>
      <c r="H37" s="231"/>
      <c r="I37" s="231"/>
    </row>
    <row r="38" spans="1:9" ht="19.5" customHeight="1">
      <c r="A38" s="229"/>
      <c r="B38" s="229"/>
      <c r="C38" s="229"/>
      <c r="D38" s="229"/>
      <c r="E38" s="229"/>
      <c r="F38" s="231"/>
      <c r="G38" s="231"/>
      <c r="H38" s="231"/>
      <c r="I38" s="231"/>
    </row>
    <row r="44" spans="8:9" ht="19.5" customHeight="1">
      <c r="H44" s="234"/>
      <c r="I44" s="234"/>
    </row>
  </sheetData>
  <sheetProtection/>
  <mergeCells count="8">
    <mergeCell ref="F25:G25"/>
    <mergeCell ref="A20:K20"/>
    <mergeCell ref="I3:J3"/>
    <mergeCell ref="I2:J2"/>
    <mergeCell ref="B13:J13"/>
    <mergeCell ref="G8:H8"/>
    <mergeCell ref="G10:H10"/>
    <mergeCell ref="G9:H9"/>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57"/>
  </sheetPr>
  <dimension ref="A1:N56"/>
  <sheetViews>
    <sheetView view="pageBreakPre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381</v>
      </c>
      <c r="N1" s="234" t="s">
        <v>357</v>
      </c>
    </row>
    <row r="2" spans="1:14" ht="14.25">
      <c r="A2" s="576" t="s">
        <v>360</v>
      </c>
      <c r="B2" s="576"/>
      <c r="C2" s="576"/>
      <c r="D2" s="576"/>
      <c r="E2" s="576"/>
      <c r="F2" s="576"/>
      <c r="G2" s="576"/>
      <c r="H2" s="576"/>
      <c r="I2" s="576"/>
      <c r="J2" s="576"/>
      <c r="K2" s="576"/>
      <c r="L2" s="576"/>
      <c r="M2" s="576"/>
      <c r="N2" s="576"/>
    </row>
    <row r="3" spans="1:14" ht="14.25">
      <c r="A3" s="445"/>
      <c r="B3" s="230"/>
      <c r="N3" s="448" t="s">
        <v>356</v>
      </c>
    </row>
    <row r="4" spans="1:14" ht="14.25">
      <c r="A4" s="446"/>
      <c r="B4" s="447"/>
      <c r="D4" s="804" t="s">
        <v>353</v>
      </c>
      <c r="E4" s="804"/>
      <c r="F4" s="804">
        <f>IF(J4="","",VLOOKUP(J4,'学校番号'!A1:F103,2,FALSE))</f>
      </c>
      <c r="G4" s="804"/>
      <c r="H4" s="772" t="s">
        <v>680</v>
      </c>
      <c r="I4" s="774"/>
      <c r="J4" s="772"/>
      <c r="K4" s="773"/>
      <c r="L4" s="773"/>
      <c r="M4" s="773"/>
      <c r="N4" s="774"/>
    </row>
    <row r="5" spans="1:14" s="76" customFormat="1" ht="19.5" customHeight="1">
      <c r="A5" s="442" t="s">
        <v>358</v>
      </c>
      <c r="B5" s="254" t="s">
        <v>758</v>
      </c>
      <c r="C5" s="804" t="s">
        <v>404</v>
      </c>
      <c r="D5" s="804"/>
      <c r="E5" s="804"/>
      <c r="F5" s="821" t="s">
        <v>46</v>
      </c>
      <c r="G5" s="822"/>
      <c r="H5" s="442" t="s">
        <v>359</v>
      </c>
      <c r="I5" s="280" t="s">
        <v>758</v>
      </c>
      <c r="J5" s="804" t="s">
        <v>404</v>
      </c>
      <c r="K5" s="804"/>
      <c r="L5" s="804"/>
      <c r="M5" s="821" t="s">
        <v>46</v>
      </c>
      <c r="N5" s="822"/>
    </row>
    <row r="6" spans="1:14" ht="15" customHeight="1">
      <c r="A6" s="443">
        <v>1</v>
      </c>
      <c r="B6" s="257"/>
      <c r="C6" s="823"/>
      <c r="D6" s="823"/>
      <c r="E6" s="823"/>
      <c r="F6" s="819"/>
      <c r="G6" s="820"/>
      <c r="H6" s="443">
        <v>51</v>
      </c>
      <c r="I6" s="288"/>
      <c r="J6" s="823"/>
      <c r="K6" s="823"/>
      <c r="L6" s="823"/>
      <c r="M6" s="819"/>
      <c r="N6" s="820"/>
    </row>
    <row r="7" spans="1:14" ht="15" customHeight="1">
      <c r="A7" s="444">
        <v>2</v>
      </c>
      <c r="B7" s="258"/>
      <c r="C7" s="816"/>
      <c r="D7" s="816"/>
      <c r="E7" s="816"/>
      <c r="F7" s="817"/>
      <c r="G7" s="818"/>
      <c r="H7" s="444">
        <v>52</v>
      </c>
      <c r="I7" s="286"/>
      <c r="J7" s="816"/>
      <c r="K7" s="816"/>
      <c r="L7" s="816"/>
      <c r="M7" s="817"/>
      <c r="N7" s="818"/>
    </row>
    <row r="8" spans="1:14" ht="15" customHeight="1">
      <c r="A8" s="444">
        <v>3</v>
      </c>
      <c r="B8" s="258"/>
      <c r="C8" s="816"/>
      <c r="D8" s="816"/>
      <c r="E8" s="816"/>
      <c r="F8" s="817"/>
      <c r="G8" s="818"/>
      <c r="H8" s="443">
        <v>53</v>
      </c>
      <c r="I8" s="286"/>
      <c r="J8" s="816"/>
      <c r="K8" s="816"/>
      <c r="L8" s="816"/>
      <c r="M8" s="817"/>
      <c r="N8" s="818"/>
    </row>
    <row r="9" spans="1:14" ht="15" customHeight="1">
      <c r="A9" s="444">
        <v>4</v>
      </c>
      <c r="B9" s="258"/>
      <c r="C9" s="816"/>
      <c r="D9" s="816"/>
      <c r="E9" s="816"/>
      <c r="F9" s="817"/>
      <c r="G9" s="818"/>
      <c r="H9" s="444">
        <v>54</v>
      </c>
      <c r="I9" s="286"/>
      <c r="J9" s="816"/>
      <c r="K9" s="816"/>
      <c r="L9" s="816"/>
      <c r="M9" s="817"/>
      <c r="N9" s="818"/>
    </row>
    <row r="10" spans="1:14" ht="15" customHeight="1">
      <c r="A10" s="443">
        <v>5</v>
      </c>
      <c r="B10" s="258"/>
      <c r="C10" s="816"/>
      <c r="D10" s="816"/>
      <c r="E10" s="816"/>
      <c r="F10" s="817"/>
      <c r="G10" s="818"/>
      <c r="H10" s="443">
        <v>55</v>
      </c>
      <c r="I10" s="286"/>
      <c r="J10" s="816"/>
      <c r="K10" s="816"/>
      <c r="L10" s="816"/>
      <c r="M10" s="817"/>
      <c r="N10" s="818"/>
    </row>
    <row r="11" spans="1:14" ht="15" customHeight="1">
      <c r="A11" s="444">
        <v>6</v>
      </c>
      <c r="B11" s="258"/>
      <c r="C11" s="816"/>
      <c r="D11" s="816"/>
      <c r="E11" s="816"/>
      <c r="F11" s="817"/>
      <c r="G11" s="818"/>
      <c r="H11" s="444">
        <v>56</v>
      </c>
      <c r="I11" s="286"/>
      <c r="J11" s="816"/>
      <c r="K11" s="816"/>
      <c r="L11" s="816"/>
      <c r="M11" s="817"/>
      <c r="N11" s="818"/>
    </row>
    <row r="12" spans="1:14" ht="15" customHeight="1">
      <c r="A12" s="444">
        <v>7</v>
      </c>
      <c r="B12" s="258"/>
      <c r="C12" s="816"/>
      <c r="D12" s="816"/>
      <c r="E12" s="816"/>
      <c r="F12" s="817"/>
      <c r="G12" s="818"/>
      <c r="H12" s="443">
        <v>57</v>
      </c>
      <c r="I12" s="286"/>
      <c r="J12" s="816"/>
      <c r="K12" s="816"/>
      <c r="L12" s="816"/>
      <c r="M12" s="817"/>
      <c r="N12" s="818"/>
    </row>
    <row r="13" spans="1:14" ht="15" customHeight="1">
      <c r="A13" s="444">
        <v>8</v>
      </c>
      <c r="B13" s="258"/>
      <c r="C13" s="816"/>
      <c r="D13" s="816"/>
      <c r="E13" s="816"/>
      <c r="F13" s="817"/>
      <c r="G13" s="818"/>
      <c r="H13" s="444">
        <v>58</v>
      </c>
      <c r="I13" s="286"/>
      <c r="J13" s="816"/>
      <c r="K13" s="816"/>
      <c r="L13" s="816"/>
      <c r="M13" s="817"/>
      <c r="N13" s="818"/>
    </row>
    <row r="14" spans="1:14" ht="15" customHeight="1">
      <c r="A14" s="443">
        <v>9</v>
      </c>
      <c r="B14" s="258"/>
      <c r="C14" s="816"/>
      <c r="D14" s="816"/>
      <c r="E14" s="816"/>
      <c r="F14" s="817"/>
      <c r="G14" s="818"/>
      <c r="H14" s="443">
        <v>59</v>
      </c>
      <c r="I14" s="286"/>
      <c r="J14" s="816"/>
      <c r="K14" s="816"/>
      <c r="L14" s="816"/>
      <c r="M14" s="817"/>
      <c r="N14" s="818"/>
    </row>
    <row r="15" spans="1:14" ht="15" customHeight="1">
      <c r="A15" s="444">
        <v>10</v>
      </c>
      <c r="B15" s="258"/>
      <c r="C15" s="816"/>
      <c r="D15" s="816"/>
      <c r="E15" s="816"/>
      <c r="F15" s="817"/>
      <c r="G15" s="818"/>
      <c r="H15" s="444">
        <v>60</v>
      </c>
      <c r="I15" s="286"/>
      <c r="J15" s="816"/>
      <c r="K15" s="816"/>
      <c r="L15" s="816"/>
      <c r="M15" s="817"/>
      <c r="N15" s="818"/>
    </row>
    <row r="16" spans="1:14" ht="15" customHeight="1">
      <c r="A16" s="444">
        <v>11</v>
      </c>
      <c r="B16" s="258"/>
      <c r="C16" s="816"/>
      <c r="D16" s="816"/>
      <c r="E16" s="816"/>
      <c r="F16" s="817"/>
      <c r="G16" s="818"/>
      <c r="H16" s="443">
        <v>61</v>
      </c>
      <c r="I16" s="286"/>
      <c r="J16" s="816"/>
      <c r="K16" s="816"/>
      <c r="L16" s="816"/>
      <c r="M16" s="817"/>
      <c r="N16" s="818"/>
    </row>
    <row r="17" spans="1:14" ht="15" customHeight="1">
      <c r="A17" s="444">
        <v>12</v>
      </c>
      <c r="B17" s="258"/>
      <c r="C17" s="816"/>
      <c r="D17" s="816"/>
      <c r="E17" s="816"/>
      <c r="F17" s="817"/>
      <c r="G17" s="818"/>
      <c r="H17" s="444">
        <v>62</v>
      </c>
      <c r="I17" s="286"/>
      <c r="J17" s="816"/>
      <c r="K17" s="816"/>
      <c r="L17" s="816"/>
      <c r="M17" s="817"/>
      <c r="N17" s="818"/>
    </row>
    <row r="18" spans="1:14" ht="15" customHeight="1">
      <c r="A18" s="443">
        <v>13</v>
      </c>
      <c r="B18" s="258"/>
      <c r="C18" s="816"/>
      <c r="D18" s="816"/>
      <c r="E18" s="816"/>
      <c r="F18" s="817"/>
      <c r="G18" s="818"/>
      <c r="H18" s="443">
        <v>63</v>
      </c>
      <c r="I18" s="286"/>
      <c r="J18" s="816"/>
      <c r="K18" s="816"/>
      <c r="L18" s="816"/>
      <c r="M18" s="817"/>
      <c r="N18" s="818"/>
    </row>
    <row r="19" spans="1:14" ht="15" customHeight="1">
      <c r="A19" s="444">
        <v>14</v>
      </c>
      <c r="B19" s="258"/>
      <c r="C19" s="816"/>
      <c r="D19" s="816"/>
      <c r="E19" s="816"/>
      <c r="F19" s="817"/>
      <c r="G19" s="818"/>
      <c r="H19" s="444">
        <v>64</v>
      </c>
      <c r="I19" s="286"/>
      <c r="J19" s="816"/>
      <c r="K19" s="816"/>
      <c r="L19" s="816"/>
      <c r="M19" s="817"/>
      <c r="N19" s="818"/>
    </row>
    <row r="20" spans="1:14" ht="15" customHeight="1">
      <c r="A20" s="444">
        <v>15</v>
      </c>
      <c r="B20" s="258"/>
      <c r="C20" s="816"/>
      <c r="D20" s="816"/>
      <c r="E20" s="816"/>
      <c r="F20" s="817"/>
      <c r="G20" s="818"/>
      <c r="H20" s="443">
        <v>65</v>
      </c>
      <c r="I20" s="286"/>
      <c r="J20" s="816"/>
      <c r="K20" s="816"/>
      <c r="L20" s="816"/>
      <c r="M20" s="817"/>
      <c r="N20" s="818"/>
    </row>
    <row r="21" spans="1:14" ht="15" customHeight="1">
      <c r="A21" s="444">
        <v>16</v>
      </c>
      <c r="B21" s="258"/>
      <c r="C21" s="816"/>
      <c r="D21" s="816"/>
      <c r="E21" s="816"/>
      <c r="F21" s="817"/>
      <c r="G21" s="818"/>
      <c r="H21" s="444">
        <v>66</v>
      </c>
      <c r="I21" s="286"/>
      <c r="J21" s="816"/>
      <c r="K21" s="816"/>
      <c r="L21" s="816"/>
      <c r="M21" s="817"/>
      <c r="N21" s="818"/>
    </row>
    <row r="22" spans="1:14" ht="15" customHeight="1">
      <c r="A22" s="443">
        <v>17</v>
      </c>
      <c r="B22" s="258"/>
      <c r="C22" s="816"/>
      <c r="D22" s="816"/>
      <c r="E22" s="816"/>
      <c r="F22" s="817"/>
      <c r="G22" s="818"/>
      <c r="H22" s="443">
        <v>67</v>
      </c>
      <c r="I22" s="286"/>
      <c r="J22" s="816"/>
      <c r="K22" s="816"/>
      <c r="L22" s="816"/>
      <c r="M22" s="817"/>
      <c r="N22" s="818"/>
    </row>
    <row r="23" spans="1:14" ht="15" customHeight="1">
      <c r="A23" s="444">
        <v>18</v>
      </c>
      <c r="B23" s="258"/>
      <c r="C23" s="816"/>
      <c r="D23" s="816"/>
      <c r="E23" s="816"/>
      <c r="F23" s="817"/>
      <c r="G23" s="818"/>
      <c r="H23" s="444">
        <v>68</v>
      </c>
      <c r="I23" s="286"/>
      <c r="J23" s="816"/>
      <c r="K23" s="816"/>
      <c r="L23" s="816"/>
      <c r="M23" s="817"/>
      <c r="N23" s="818"/>
    </row>
    <row r="24" spans="1:14" ht="15" customHeight="1">
      <c r="A24" s="444">
        <v>19</v>
      </c>
      <c r="B24" s="258"/>
      <c r="C24" s="816"/>
      <c r="D24" s="816"/>
      <c r="E24" s="816"/>
      <c r="F24" s="817"/>
      <c r="G24" s="818"/>
      <c r="H24" s="443">
        <v>69</v>
      </c>
      <c r="I24" s="286"/>
      <c r="J24" s="816"/>
      <c r="K24" s="816"/>
      <c r="L24" s="816"/>
      <c r="M24" s="817"/>
      <c r="N24" s="818"/>
    </row>
    <row r="25" spans="1:14" ht="15" customHeight="1">
      <c r="A25" s="444">
        <v>20</v>
      </c>
      <c r="B25" s="258"/>
      <c r="C25" s="816"/>
      <c r="D25" s="816"/>
      <c r="E25" s="816"/>
      <c r="F25" s="817"/>
      <c r="G25" s="818"/>
      <c r="H25" s="444">
        <v>70</v>
      </c>
      <c r="I25" s="286"/>
      <c r="J25" s="816"/>
      <c r="K25" s="816"/>
      <c r="L25" s="816"/>
      <c r="M25" s="817"/>
      <c r="N25" s="818"/>
    </row>
    <row r="26" spans="1:14" ht="15" customHeight="1">
      <c r="A26" s="443">
        <v>21</v>
      </c>
      <c r="B26" s="258"/>
      <c r="C26" s="816"/>
      <c r="D26" s="816"/>
      <c r="E26" s="816"/>
      <c r="F26" s="817"/>
      <c r="G26" s="818"/>
      <c r="H26" s="443">
        <v>71</v>
      </c>
      <c r="I26" s="286"/>
      <c r="J26" s="816"/>
      <c r="K26" s="816"/>
      <c r="L26" s="816"/>
      <c r="M26" s="817"/>
      <c r="N26" s="818"/>
    </row>
    <row r="27" spans="1:14" ht="15" customHeight="1">
      <c r="A27" s="444">
        <v>22</v>
      </c>
      <c r="B27" s="258"/>
      <c r="C27" s="816"/>
      <c r="D27" s="816"/>
      <c r="E27" s="816"/>
      <c r="F27" s="817"/>
      <c r="G27" s="818"/>
      <c r="H27" s="444">
        <v>72</v>
      </c>
      <c r="I27" s="286"/>
      <c r="J27" s="816"/>
      <c r="K27" s="816"/>
      <c r="L27" s="816"/>
      <c r="M27" s="817"/>
      <c r="N27" s="818"/>
    </row>
    <row r="28" spans="1:14" ht="15" customHeight="1">
      <c r="A28" s="444">
        <v>23</v>
      </c>
      <c r="B28" s="258"/>
      <c r="C28" s="816"/>
      <c r="D28" s="816"/>
      <c r="E28" s="816"/>
      <c r="F28" s="817"/>
      <c r="G28" s="818"/>
      <c r="H28" s="443">
        <v>73</v>
      </c>
      <c r="I28" s="286"/>
      <c r="J28" s="816"/>
      <c r="K28" s="816"/>
      <c r="L28" s="816"/>
      <c r="M28" s="817"/>
      <c r="N28" s="818"/>
    </row>
    <row r="29" spans="1:14" ht="15" customHeight="1">
      <c r="A29" s="444">
        <v>24</v>
      </c>
      <c r="B29" s="258"/>
      <c r="C29" s="816"/>
      <c r="D29" s="816"/>
      <c r="E29" s="816"/>
      <c r="F29" s="817"/>
      <c r="G29" s="818"/>
      <c r="H29" s="444">
        <v>74</v>
      </c>
      <c r="I29" s="286"/>
      <c r="J29" s="816"/>
      <c r="K29" s="816"/>
      <c r="L29" s="816"/>
      <c r="M29" s="817"/>
      <c r="N29" s="818"/>
    </row>
    <row r="30" spans="1:14" ht="15" customHeight="1">
      <c r="A30" s="443">
        <v>25</v>
      </c>
      <c r="B30" s="258"/>
      <c r="C30" s="816"/>
      <c r="D30" s="816"/>
      <c r="E30" s="816"/>
      <c r="F30" s="817"/>
      <c r="G30" s="818"/>
      <c r="H30" s="443">
        <v>75</v>
      </c>
      <c r="I30" s="286"/>
      <c r="J30" s="816"/>
      <c r="K30" s="816"/>
      <c r="L30" s="816"/>
      <c r="M30" s="817"/>
      <c r="N30" s="818"/>
    </row>
    <row r="31" spans="1:14" ht="15" customHeight="1">
      <c r="A31" s="444">
        <v>26</v>
      </c>
      <c r="B31" s="258"/>
      <c r="C31" s="816"/>
      <c r="D31" s="816"/>
      <c r="E31" s="816"/>
      <c r="F31" s="817"/>
      <c r="G31" s="818"/>
      <c r="H31" s="444">
        <v>76</v>
      </c>
      <c r="I31" s="286"/>
      <c r="J31" s="816"/>
      <c r="K31" s="816"/>
      <c r="L31" s="816"/>
      <c r="M31" s="817"/>
      <c r="N31" s="818"/>
    </row>
    <row r="32" spans="1:14" ht="15" customHeight="1">
      <c r="A32" s="444">
        <v>27</v>
      </c>
      <c r="B32" s="258"/>
      <c r="C32" s="816"/>
      <c r="D32" s="816"/>
      <c r="E32" s="816"/>
      <c r="F32" s="817"/>
      <c r="G32" s="818"/>
      <c r="H32" s="443">
        <v>77</v>
      </c>
      <c r="I32" s="286"/>
      <c r="J32" s="816"/>
      <c r="K32" s="816"/>
      <c r="L32" s="816"/>
      <c r="M32" s="817"/>
      <c r="N32" s="818"/>
    </row>
    <row r="33" spans="1:14" ht="15" customHeight="1">
      <c r="A33" s="444">
        <v>28</v>
      </c>
      <c r="B33" s="258"/>
      <c r="C33" s="816"/>
      <c r="D33" s="816"/>
      <c r="E33" s="816"/>
      <c r="F33" s="817"/>
      <c r="G33" s="818"/>
      <c r="H33" s="444">
        <v>78</v>
      </c>
      <c r="I33" s="286"/>
      <c r="J33" s="816"/>
      <c r="K33" s="816"/>
      <c r="L33" s="816"/>
      <c r="M33" s="817"/>
      <c r="N33" s="818"/>
    </row>
    <row r="34" spans="1:14" ht="15" customHeight="1">
      <c r="A34" s="443">
        <v>29</v>
      </c>
      <c r="B34" s="258"/>
      <c r="C34" s="816"/>
      <c r="D34" s="816"/>
      <c r="E34" s="816"/>
      <c r="F34" s="817"/>
      <c r="G34" s="818"/>
      <c r="H34" s="443">
        <v>79</v>
      </c>
      <c r="I34" s="286"/>
      <c r="J34" s="816"/>
      <c r="K34" s="816"/>
      <c r="L34" s="816"/>
      <c r="M34" s="817"/>
      <c r="N34" s="818"/>
    </row>
    <row r="35" spans="1:14" ht="15" customHeight="1">
      <c r="A35" s="444">
        <v>30</v>
      </c>
      <c r="B35" s="258"/>
      <c r="C35" s="816"/>
      <c r="D35" s="816"/>
      <c r="E35" s="816"/>
      <c r="F35" s="817"/>
      <c r="G35" s="818"/>
      <c r="H35" s="444">
        <v>80</v>
      </c>
      <c r="I35" s="286"/>
      <c r="J35" s="816"/>
      <c r="K35" s="816"/>
      <c r="L35" s="816"/>
      <c r="M35" s="817"/>
      <c r="N35" s="818"/>
    </row>
    <row r="36" spans="1:14" ht="15" customHeight="1">
      <c r="A36" s="444">
        <v>31</v>
      </c>
      <c r="B36" s="258"/>
      <c r="C36" s="816"/>
      <c r="D36" s="816"/>
      <c r="E36" s="816"/>
      <c r="F36" s="817"/>
      <c r="G36" s="818"/>
      <c r="H36" s="443">
        <v>81</v>
      </c>
      <c r="I36" s="286"/>
      <c r="J36" s="816"/>
      <c r="K36" s="816"/>
      <c r="L36" s="816"/>
      <c r="M36" s="817"/>
      <c r="N36" s="818"/>
    </row>
    <row r="37" spans="1:14" ht="15" customHeight="1">
      <c r="A37" s="444">
        <v>32</v>
      </c>
      <c r="B37" s="258"/>
      <c r="C37" s="816"/>
      <c r="D37" s="816"/>
      <c r="E37" s="816"/>
      <c r="F37" s="817"/>
      <c r="G37" s="818"/>
      <c r="H37" s="444">
        <v>82</v>
      </c>
      <c r="I37" s="286"/>
      <c r="J37" s="816"/>
      <c r="K37" s="816"/>
      <c r="L37" s="816"/>
      <c r="M37" s="817"/>
      <c r="N37" s="818"/>
    </row>
    <row r="38" spans="1:14" ht="15" customHeight="1">
      <c r="A38" s="443">
        <v>33</v>
      </c>
      <c r="B38" s="258"/>
      <c r="C38" s="816"/>
      <c r="D38" s="816"/>
      <c r="E38" s="816"/>
      <c r="F38" s="817"/>
      <c r="G38" s="818"/>
      <c r="H38" s="443">
        <v>83</v>
      </c>
      <c r="I38" s="286"/>
      <c r="J38" s="816"/>
      <c r="K38" s="816"/>
      <c r="L38" s="816"/>
      <c r="M38" s="817"/>
      <c r="N38" s="818"/>
    </row>
    <row r="39" spans="1:14" ht="15" customHeight="1">
      <c r="A39" s="444">
        <v>34</v>
      </c>
      <c r="B39" s="258"/>
      <c r="C39" s="816"/>
      <c r="D39" s="816"/>
      <c r="E39" s="816"/>
      <c r="F39" s="817"/>
      <c r="G39" s="818"/>
      <c r="H39" s="444">
        <v>84</v>
      </c>
      <c r="I39" s="286"/>
      <c r="J39" s="816"/>
      <c r="K39" s="816"/>
      <c r="L39" s="816"/>
      <c r="M39" s="817"/>
      <c r="N39" s="818"/>
    </row>
    <row r="40" spans="1:14" ht="15" customHeight="1">
      <c r="A40" s="444">
        <v>35</v>
      </c>
      <c r="B40" s="258"/>
      <c r="C40" s="816"/>
      <c r="D40" s="816"/>
      <c r="E40" s="816"/>
      <c r="F40" s="817"/>
      <c r="G40" s="818"/>
      <c r="H40" s="443">
        <v>85</v>
      </c>
      <c r="I40" s="286"/>
      <c r="J40" s="816"/>
      <c r="K40" s="816"/>
      <c r="L40" s="816"/>
      <c r="M40" s="817"/>
      <c r="N40" s="818"/>
    </row>
    <row r="41" spans="1:14" ht="15" customHeight="1">
      <c r="A41" s="444">
        <v>36</v>
      </c>
      <c r="B41" s="258"/>
      <c r="C41" s="816"/>
      <c r="D41" s="816"/>
      <c r="E41" s="816"/>
      <c r="F41" s="817"/>
      <c r="G41" s="818"/>
      <c r="H41" s="444">
        <v>86</v>
      </c>
      <c r="I41" s="286"/>
      <c r="J41" s="816"/>
      <c r="K41" s="816"/>
      <c r="L41" s="816"/>
      <c r="M41" s="817"/>
      <c r="N41" s="818"/>
    </row>
    <row r="42" spans="1:14" ht="15" customHeight="1">
      <c r="A42" s="443">
        <v>37</v>
      </c>
      <c r="B42" s="258"/>
      <c r="C42" s="816"/>
      <c r="D42" s="816"/>
      <c r="E42" s="816"/>
      <c r="F42" s="817"/>
      <c r="G42" s="818"/>
      <c r="H42" s="443">
        <v>87</v>
      </c>
      <c r="I42" s="286"/>
      <c r="J42" s="816"/>
      <c r="K42" s="816"/>
      <c r="L42" s="816"/>
      <c r="M42" s="817"/>
      <c r="N42" s="818"/>
    </row>
    <row r="43" spans="1:14" ht="15" customHeight="1">
      <c r="A43" s="444">
        <v>38</v>
      </c>
      <c r="B43" s="258"/>
      <c r="C43" s="816"/>
      <c r="D43" s="816"/>
      <c r="E43" s="816"/>
      <c r="F43" s="817"/>
      <c r="G43" s="818"/>
      <c r="H43" s="444">
        <v>88</v>
      </c>
      <c r="I43" s="286"/>
      <c r="J43" s="816"/>
      <c r="K43" s="816"/>
      <c r="L43" s="816"/>
      <c r="M43" s="817"/>
      <c r="N43" s="818"/>
    </row>
    <row r="44" spans="1:14" ht="15" customHeight="1">
      <c r="A44" s="444">
        <v>39</v>
      </c>
      <c r="B44" s="258"/>
      <c r="C44" s="816"/>
      <c r="D44" s="816"/>
      <c r="E44" s="816"/>
      <c r="F44" s="817"/>
      <c r="G44" s="818"/>
      <c r="H44" s="443">
        <v>89</v>
      </c>
      <c r="I44" s="286"/>
      <c r="J44" s="816"/>
      <c r="K44" s="816"/>
      <c r="L44" s="816"/>
      <c r="M44" s="817"/>
      <c r="N44" s="818"/>
    </row>
    <row r="45" spans="1:14" ht="15" customHeight="1">
      <c r="A45" s="444">
        <v>40</v>
      </c>
      <c r="B45" s="258"/>
      <c r="C45" s="816"/>
      <c r="D45" s="816"/>
      <c r="E45" s="816"/>
      <c r="F45" s="817"/>
      <c r="G45" s="818"/>
      <c r="H45" s="444">
        <v>90</v>
      </c>
      <c r="I45" s="286"/>
      <c r="J45" s="816"/>
      <c r="K45" s="816"/>
      <c r="L45" s="816"/>
      <c r="M45" s="817"/>
      <c r="N45" s="818"/>
    </row>
    <row r="46" spans="1:14" ht="15" customHeight="1">
      <c r="A46" s="443">
        <v>41</v>
      </c>
      <c r="B46" s="258"/>
      <c r="C46" s="816"/>
      <c r="D46" s="816"/>
      <c r="E46" s="816"/>
      <c r="F46" s="817"/>
      <c r="G46" s="818"/>
      <c r="H46" s="443">
        <v>91</v>
      </c>
      <c r="I46" s="286"/>
      <c r="J46" s="816"/>
      <c r="K46" s="816"/>
      <c r="L46" s="816"/>
      <c r="M46" s="817"/>
      <c r="N46" s="818"/>
    </row>
    <row r="47" spans="1:14" ht="15" customHeight="1">
      <c r="A47" s="444">
        <v>42</v>
      </c>
      <c r="B47" s="258"/>
      <c r="C47" s="816"/>
      <c r="D47" s="816"/>
      <c r="E47" s="816"/>
      <c r="F47" s="817"/>
      <c r="G47" s="818"/>
      <c r="H47" s="444">
        <v>92</v>
      </c>
      <c r="I47" s="286"/>
      <c r="J47" s="816"/>
      <c r="K47" s="816"/>
      <c r="L47" s="816"/>
      <c r="M47" s="817"/>
      <c r="N47" s="818"/>
    </row>
    <row r="48" spans="1:14" ht="15" customHeight="1">
      <c r="A48" s="444">
        <v>43</v>
      </c>
      <c r="B48" s="258"/>
      <c r="C48" s="816"/>
      <c r="D48" s="816"/>
      <c r="E48" s="816"/>
      <c r="F48" s="817"/>
      <c r="G48" s="818"/>
      <c r="H48" s="443">
        <v>93</v>
      </c>
      <c r="I48" s="286"/>
      <c r="J48" s="816"/>
      <c r="K48" s="816"/>
      <c r="L48" s="816"/>
      <c r="M48" s="817"/>
      <c r="N48" s="818"/>
    </row>
    <row r="49" spans="1:14" ht="15" customHeight="1">
      <c r="A49" s="444">
        <v>44</v>
      </c>
      <c r="B49" s="258"/>
      <c r="C49" s="816"/>
      <c r="D49" s="816"/>
      <c r="E49" s="816"/>
      <c r="F49" s="817"/>
      <c r="G49" s="818"/>
      <c r="H49" s="444">
        <v>94</v>
      </c>
      <c r="I49" s="286"/>
      <c r="J49" s="816"/>
      <c r="K49" s="816"/>
      <c r="L49" s="816"/>
      <c r="M49" s="817"/>
      <c r="N49" s="818"/>
    </row>
    <row r="50" spans="1:14" ht="15" customHeight="1">
      <c r="A50" s="443">
        <v>45</v>
      </c>
      <c r="B50" s="258"/>
      <c r="C50" s="816"/>
      <c r="D50" s="816"/>
      <c r="E50" s="816"/>
      <c r="F50" s="817"/>
      <c r="G50" s="818"/>
      <c r="H50" s="443">
        <v>95</v>
      </c>
      <c r="I50" s="286"/>
      <c r="J50" s="816"/>
      <c r="K50" s="816"/>
      <c r="L50" s="816"/>
      <c r="M50" s="817"/>
      <c r="N50" s="818"/>
    </row>
    <row r="51" spans="1:14" ht="15" customHeight="1">
      <c r="A51" s="444">
        <v>46</v>
      </c>
      <c r="B51" s="258"/>
      <c r="C51" s="816"/>
      <c r="D51" s="816"/>
      <c r="E51" s="816"/>
      <c r="F51" s="817"/>
      <c r="G51" s="818"/>
      <c r="H51" s="444">
        <v>96</v>
      </c>
      <c r="I51" s="286"/>
      <c r="J51" s="816"/>
      <c r="K51" s="816"/>
      <c r="L51" s="816"/>
      <c r="M51" s="817"/>
      <c r="N51" s="818"/>
    </row>
    <row r="52" spans="1:14" ht="15" customHeight="1">
      <c r="A52" s="444">
        <v>47</v>
      </c>
      <c r="B52" s="258"/>
      <c r="C52" s="816"/>
      <c r="D52" s="816"/>
      <c r="E52" s="816"/>
      <c r="F52" s="817"/>
      <c r="G52" s="818"/>
      <c r="H52" s="443">
        <v>97</v>
      </c>
      <c r="I52" s="286"/>
      <c r="J52" s="816"/>
      <c r="K52" s="816"/>
      <c r="L52" s="816"/>
      <c r="M52" s="817"/>
      <c r="N52" s="818"/>
    </row>
    <row r="53" spans="1:14" ht="15" customHeight="1">
      <c r="A53" s="444">
        <v>48</v>
      </c>
      <c r="B53" s="258"/>
      <c r="C53" s="816"/>
      <c r="D53" s="816"/>
      <c r="E53" s="816"/>
      <c r="F53" s="817"/>
      <c r="G53" s="818"/>
      <c r="H53" s="444">
        <v>98</v>
      </c>
      <c r="I53" s="286"/>
      <c r="J53" s="816"/>
      <c r="K53" s="816"/>
      <c r="L53" s="816"/>
      <c r="M53" s="817"/>
      <c r="N53" s="818"/>
    </row>
    <row r="54" spans="1:14" ht="15" customHeight="1">
      <c r="A54" s="443">
        <v>49</v>
      </c>
      <c r="B54" s="258"/>
      <c r="C54" s="816"/>
      <c r="D54" s="816"/>
      <c r="E54" s="816"/>
      <c r="F54" s="817"/>
      <c r="G54" s="818"/>
      <c r="H54" s="443">
        <v>99</v>
      </c>
      <c r="I54" s="286"/>
      <c r="J54" s="816"/>
      <c r="K54" s="816"/>
      <c r="L54" s="816"/>
      <c r="M54" s="817"/>
      <c r="N54" s="818"/>
    </row>
    <row r="55" spans="1:14" ht="15" customHeight="1">
      <c r="A55" s="443">
        <v>50</v>
      </c>
      <c r="B55" s="258"/>
      <c r="C55" s="816"/>
      <c r="D55" s="816"/>
      <c r="E55" s="816"/>
      <c r="F55" s="817"/>
      <c r="G55" s="818"/>
      <c r="H55" s="444">
        <v>100</v>
      </c>
      <c r="I55" s="286"/>
      <c r="J55" s="816"/>
      <c r="K55" s="816"/>
      <c r="L55" s="816"/>
      <c r="M55" s="817"/>
      <c r="N55" s="818"/>
    </row>
    <row r="56" spans="1:14" ht="15" customHeight="1">
      <c r="A56" s="444"/>
      <c r="B56" s="254"/>
      <c r="C56" s="824" t="s">
        <v>354</v>
      </c>
      <c r="D56" s="825"/>
      <c r="E56" s="826"/>
      <c r="F56" s="827">
        <f>SUM(F6:G55)</f>
        <v>0</v>
      </c>
      <c r="G56" s="828"/>
      <c r="H56" s="444"/>
      <c r="I56" s="280"/>
      <c r="J56" s="824" t="s">
        <v>354</v>
      </c>
      <c r="K56" s="825"/>
      <c r="L56" s="826"/>
      <c r="M56" s="827">
        <f>SUM(M6:N55)</f>
        <v>0</v>
      </c>
      <c r="N56" s="828"/>
    </row>
  </sheetData>
  <sheetProtection/>
  <mergeCells count="213">
    <mergeCell ref="C56:E56"/>
    <mergeCell ref="F56:G56"/>
    <mergeCell ref="J56:L56"/>
    <mergeCell ref="M56:N56"/>
    <mergeCell ref="C55:E55"/>
    <mergeCell ref="F55:G55"/>
    <mergeCell ref="J55:L55"/>
    <mergeCell ref="M55:N55"/>
    <mergeCell ref="C53:E53"/>
    <mergeCell ref="F53:G53"/>
    <mergeCell ref="J53:L53"/>
    <mergeCell ref="M53:N53"/>
    <mergeCell ref="C54:E54"/>
    <mergeCell ref="F54:G54"/>
    <mergeCell ref="J54:L54"/>
    <mergeCell ref="M54:N54"/>
    <mergeCell ref="C52:E52"/>
    <mergeCell ref="F52:G52"/>
    <mergeCell ref="J52:L52"/>
    <mergeCell ref="M52:N52"/>
    <mergeCell ref="C51:E51"/>
    <mergeCell ref="F51:G51"/>
    <mergeCell ref="J51:L51"/>
    <mergeCell ref="M51:N51"/>
    <mergeCell ref="C50:E50"/>
    <mergeCell ref="F50:G50"/>
    <mergeCell ref="J50:L50"/>
    <mergeCell ref="M50:N50"/>
    <mergeCell ref="C49:E49"/>
    <mergeCell ref="F49:G49"/>
    <mergeCell ref="J49:L49"/>
    <mergeCell ref="M49:N49"/>
    <mergeCell ref="C48:E48"/>
    <mergeCell ref="F48:G48"/>
    <mergeCell ref="J48:L48"/>
    <mergeCell ref="M48:N48"/>
    <mergeCell ref="C47:E47"/>
    <mergeCell ref="F47:G47"/>
    <mergeCell ref="J47:L47"/>
    <mergeCell ref="M47:N47"/>
    <mergeCell ref="C42:E42"/>
    <mergeCell ref="F42:G42"/>
    <mergeCell ref="J42:L42"/>
    <mergeCell ref="M42:N42"/>
    <mergeCell ref="C41:E41"/>
    <mergeCell ref="F41:G41"/>
    <mergeCell ref="J41:L41"/>
    <mergeCell ref="M41:N41"/>
    <mergeCell ref="C40:E40"/>
    <mergeCell ref="F40:G40"/>
    <mergeCell ref="J40:L40"/>
    <mergeCell ref="M40:N40"/>
    <mergeCell ref="C39:E39"/>
    <mergeCell ref="F39:G39"/>
    <mergeCell ref="J39:L39"/>
    <mergeCell ref="M39:N39"/>
    <mergeCell ref="C38:E38"/>
    <mergeCell ref="F38:G38"/>
    <mergeCell ref="J38:L38"/>
    <mergeCell ref="M38:N38"/>
    <mergeCell ref="C37:E37"/>
    <mergeCell ref="F37:G37"/>
    <mergeCell ref="J37:L37"/>
    <mergeCell ref="M37:N37"/>
    <mergeCell ref="C36:E36"/>
    <mergeCell ref="F36:G36"/>
    <mergeCell ref="J36:L36"/>
    <mergeCell ref="M36:N36"/>
    <mergeCell ref="C35:E35"/>
    <mergeCell ref="F35:G35"/>
    <mergeCell ref="J35:L35"/>
    <mergeCell ref="M35:N35"/>
    <mergeCell ref="C34:E34"/>
    <mergeCell ref="F34:G34"/>
    <mergeCell ref="J34:L34"/>
    <mergeCell ref="M34:N34"/>
    <mergeCell ref="C33:E33"/>
    <mergeCell ref="F33:G33"/>
    <mergeCell ref="J33:L33"/>
    <mergeCell ref="M33:N33"/>
    <mergeCell ref="C32:E32"/>
    <mergeCell ref="F32:G32"/>
    <mergeCell ref="J32:L32"/>
    <mergeCell ref="M32:N32"/>
    <mergeCell ref="C31:E31"/>
    <mergeCell ref="F31:G31"/>
    <mergeCell ref="J31:L31"/>
    <mergeCell ref="M31:N31"/>
    <mergeCell ref="C30:E30"/>
    <mergeCell ref="F30:G30"/>
    <mergeCell ref="J30:L30"/>
    <mergeCell ref="M30:N30"/>
    <mergeCell ref="J28:L28"/>
    <mergeCell ref="M28:N28"/>
    <mergeCell ref="C29:E29"/>
    <mergeCell ref="F29:G29"/>
    <mergeCell ref="J29:L29"/>
    <mergeCell ref="M29:N29"/>
    <mergeCell ref="C26:E26"/>
    <mergeCell ref="F26:G26"/>
    <mergeCell ref="C28:E28"/>
    <mergeCell ref="F28:G28"/>
    <mergeCell ref="C27:E27"/>
    <mergeCell ref="F27:G27"/>
    <mergeCell ref="J27:L27"/>
    <mergeCell ref="M27:N27"/>
    <mergeCell ref="J25:L25"/>
    <mergeCell ref="M25:N25"/>
    <mergeCell ref="J26:L26"/>
    <mergeCell ref="M26:N26"/>
    <mergeCell ref="J23:L23"/>
    <mergeCell ref="M23:N23"/>
    <mergeCell ref="J24:L24"/>
    <mergeCell ref="M24:N24"/>
    <mergeCell ref="J21:L21"/>
    <mergeCell ref="M21:N21"/>
    <mergeCell ref="J22:L22"/>
    <mergeCell ref="M22:N22"/>
    <mergeCell ref="J19:L19"/>
    <mergeCell ref="M19:N19"/>
    <mergeCell ref="J20:L20"/>
    <mergeCell ref="M20:N20"/>
    <mergeCell ref="J17:L17"/>
    <mergeCell ref="M17:N17"/>
    <mergeCell ref="J18:L18"/>
    <mergeCell ref="M18:N18"/>
    <mergeCell ref="J15:L15"/>
    <mergeCell ref="M15:N15"/>
    <mergeCell ref="J16:L16"/>
    <mergeCell ref="M16:N16"/>
    <mergeCell ref="J13:L13"/>
    <mergeCell ref="M13:N13"/>
    <mergeCell ref="J14:L14"/>
    <mergeCell ref="M14:N14"/>
    <mergeCell ref="J11:L11"/>
    <mergeCell ref="M11:N11"/>
    <mergeCell ref="J12:L12"/>
    <mergeCell ref="M12:N12"/>
    <mergeCell ref="M8:N8"/>
    <mergeCell ref="M7:N7"/>
    <mergeCell ref="J10:L10"/>
    <mergeCell ref="M10:N10"/>
    <mergeCell ref="J9:L9"/>
    <mergeCell ref="M9:N9"/>
    <mergeCell ref="J8:L8"/>
    <mergeCell ref="C20:E20"/>
    <mergeCell ref="F20:G20"/>
    <mergeCell ref="C21:E21"/>
    <mergeCell ref="F21:G21"/>
    <mergeCell ref="C25:E25"/>
    <mergeCell ref="F25:G25"/>
    <mergeCell ref="C22:E22"/>
    <mergeCell ref="F22:G22"/>
    <mergeCell ref="C23:E23"/>
    <mergeCell ref="F23:G23"/>
    <mergeCell ref="C24:E24"/>
    <mergeCell ref="F24:G24"/>
    <mergeCell ref="C19:E19"/>
    <mergeCell ref="F19:G19"/>
    <mergeCell ref="C16:E16"/>
    <mergeCell ref="F16:G16"/>
    <mergeCell ref="C17:E17"/>
    <mergeCell ref="F17:G17"/>
    <mergeCell ref="C18:E18"/>
    <mergeCell ref="F18:G18"/>
    <mergeCell ref="C14:E14"/>
    <mergeCell ref="F14:G14"/>
    <mergeCell ref="C15:E15"/>
    <mergeCell ref="F15:G15"/>
    <mergeCell ref="C12:E12"/>
    <mergeCell ref="F12:G12"/>
    <mergeCell ref="C13:E13"/>
    <mergeCell ref="F13:G13"/>
    <mergeCell ref="C11:E11"/>
    <mergeCell ref="F11:G11"/>
    <mergeCell ref="C8:E8"/>
    <mergeCell ref="F8:G8"/>
    <mergeCell ref="C9:E9"/>
    <mergeCell ref="F9:G9"/>
    <mergeCell ref="M6:N6"/>
    <mergeCell ref="M5:N5"/>
    <mergeCell ref="C5:E5"/>
    <mergeCell ref="J4:N4"/>
    <mergeCell ref="C6:E6"/>
    <mergeCell ref="J5:L5"/>
    <mergeCell ref="C43:E43"/>
    <mergeCell ref="F43:G43"/>
    <mergeCell ref="C7:E7"/>
    <mergeCell ref="J7:L7"/>
    <mergeCell ref="F6:G6"/>
    <mergeCell ref="F5:G5"/>
    <mergeCell ref="F7:G7"/>
    <mergeCell ref="J6:L6"/>
    <mergeCell ref="C10:E10"/>
    <mergeCell ref="F10:G10"/>
    <mergeCell ref="C44:E44"/>
    <mergeCell ref="F44:G44"/>
    <mergeCell ref="J44:L44"/>
    <mergeCell ref="M44:N44"/>
    <mergeCell ref="A2:N2"/>
    <mergeCell ref="H4:I4"/>
    <mergeCell ref="J43:L43"/>
    <mergeCell ref="M43:N43"/>
    <mergeCell ref="F4:G4"/>
    <mergeCell ref="D4:E4"/>
    <mergeCell ref="C46:E46"/>
    <mergeCell ref="F46:G46"/>
    <mergeCell ref="J46:L46"/>
    <mergeCell ref="M46:N46"/>
    <mergeCell ref="C45:E45"/>
    <mergeCell ref="F45:G45"/>
    <mergeCell ref="J45:L45"/>
    <mergeCell ref="M45:N4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tabColor indexed="55"/>
  </sheetPr>
  <dimension ref="A1:T12"/>
  <sheetViews>
    <sheetView zoomScalePageLayoutView="0" workbookViewId="0" topLeftCell="A1">
      <selection activeCell="A2" sqref="A2:T2"/>
    </sheetView>
  </sheetViews>
  <sheetFormatPr defaultColWidth="9.00390625" defaultRowHeight="13.5"/>
  <cols>
    <col min="1" max="1" width="10.625" style="237" customWidth="1"/>
    <col min="2" max="2" width="10.25390625" style="237" bestFit="1" customWidth="1"/>
    <col min="3" max="3" width="6.75390625" style="237" bestFit="1" customWidth="1"/>
    <col min="4" max="4" width="3.00390625" style="237" bestFit="1" customWidth="1"/>
    <col min="5" max="5" width="2.625" style="237" bestFit="1" customWidth="1"/>
    <col min="6" max="6" width="5.875" style="237" bestFit="1" customWidth="1"/>
    <col min="7" max="18" width="6.75390625" style="237" bestFit="1" customWidth="1"/>
    <col min="19" max="19" width="10.25390625" style="237" bestFit="1" customWidth="1"/>
    <col min="20" max="20" width="14.625" style="237" customWidth="1"/>
    <col min="21" max="16384" width="9.00390625" style="237" customWidth="1"/>
  </cols>
  <sheetData>
    <row r="1" ht="13.5">
      <c r="A1" s="289" t="s">
        <v>401</v>
      </c>
    </row>
    <row r="2" spans="1:20" ht="14.25">
      <c r="A2" s="785" t="s">
        <v>402</v>
      </c>
      <c r="B2" s="785"/>
      <c r="C2" s="785"/>
      <c r="D2" s="785"/>
      <c r="E2" s="785"/>
      <c r="F2" s="785"/>
      <c r="G2" s="785"/>
      <c r="H2" s="785"/>
      <c r="I2" s="785"/>
      <c r="J2" s="785"/>
      <c r="K2" s="785"/>
      <c r="L2" s="785"/>
      <c r="M2" s="785"/>
      <c r="N2" s="785"/>
      <c r="O2" s="785"/>
      <c r="P2" s="785"/>
      <c r="Q2" s="785"/>
      <c r="R2" s="785"/>
      <c r="S2" s="785"/>
      <c r="T2" s="785"/>
    </row>
    <row r="3" spans="2:13" ht="14.25">
      <c r="B3" s="253"/>
      <c r="C3" s="253"/>
      <c r="D3" s="253"/>
      <c r="E3" s="253"/>
      <c r="F3" s="253"/>
      <c r="G3" s="253"/>
      <c r="H3" s="253"/>
      <c r="I3" s="253"/>
      <c r="L3" s="253"/>
      <c r="M3" s="253"/>
    </row>
    <row r="4" spans="10:20" ht="19.5" customHeight="1">
      <c r="J4" s="784" t="s">
        <v>403</v>
      </c>
      <c r="K4" s="784"/>
      <c r="L4" s="784" t="s">
        <v>732</v>
      </c>
      <c r="M4" s="784"/>
      <c r="N4" s="784"/>
      <c r="O4" s="784"/>
      <c r="P4" s="784" t="s">
        <v>680</v>
      </c>
      <c r="Q4" s="784"/>
      <c r="R4" s="784" t="s">
        <v>679</v>
      </c>
      <c r="S4" s="784"/>
      <c r="T4" s="784"/>
    </row>
    <row r="5" spans="1:20" ht="13.5" customHeight="1">
      <c r="A5" s="781" t="s">
        <v>758</v>
      </c>
      <c r="B5" s="792" t="s">
        <v>404</v>
      </c>
      <c r="C5" s="829"/>
      <c r="D5" s="830"/>
      <c r="E5" s="792" t="s">
        <v>94</v>
      </c>
      <c r="F5" s="793"/>
      <c r="G5" s="784" t="s">
        <v>405</v>
      </c>
      <c r="H5" s="784"/>
      <c r="I5" s="784"/>
      <c r="J5" s="784"/>
      <c r="K5" s="784"/>
      <c r="L5" s="784"/>
      <c r="M5" s="784"/>
      <c r="N5" s="784"/>
      <c r="O5" s="784"/>
      <c r="P5" s="784"/>
      <c r="Q5" s="784"/>
      <c r="R5" s="784"/>
      <c r="S5" s="781" t="s">
        <v>46</v>
      </c>
      <c r="T5" s="781" t="s">
        <v>99</v>
      </c>
    </row>
    <row r="6" spans="1:20" s="243" customFormat="1" ht="12">
      <c r="A6" s="781"/>
      <c r="B6" s="794"/>
      <c r="C6" s="831"/>
      <c r="D6" s="832"/>
      <c r="E6" s="794"/>
      <c r="F6" s="795"/>
      <c r="G6" s="241" t="s">
        <v>100</v>
      </c>
      <c r="H6" s="241" t="s">
        <v>101</v>
      </c>
      <c r="I6" s="241" t="s">
        <v>102</v>
      </c>
      <c r="J6" s="241" t="s">
        <v>103</v>
      </c>
      <c r="K6" s="241" t="s">
        <v>104</v>
      </c>
      <c r="L6" s="241" t="s">
        <v>105</v>
      </c>
      <c r="M6" s="241" t="s">
        <v>106</v>
      </c>
      <c r="N6" s="241" t="s">
        <v>107</v>
      </c>
      <c r="O6" s="241" t="s">
        <v>108</v>
      </c>
      <c r="P6" s="241" t="s">
        <v>109</v>
      </c>
      <c r="Q6" s="241" t="s">
        <v>110</v>
      </c>
      <c r="R6" s="241" t="s">
        <v>111</v>
      </c>
      <c r="S6" s="781"/>
      <c r="T6" s="781"/>
    </row>
    <row r="7" spans="1:20" s="246" customFormat="1" ht="13.5">
      <c r="A7" s="244"/>
      <c r="B7" s="833"/>
      <c r="C7" s="834"/>
      <c r="D7" s="830"/>
      <c r="E7" s="788"/>
      <c r="F7" s="789"/>
      <c r="G7" s="245" t="s">
        <v>42</v>
      </c>
      <c r="H7" s="245" t="s">
        <v>42</v>
      </c>
      <c r="I7" s="245" t="s">
        <v>42</v>
      </c>
      <c r="J7" s="245" t="s">
        <v>42</v>
      </c>
      <c r="K7" s="245" t="s">
        <v>42</v>
      </c>
      <c r="L7" s="245" t="s">
        <v>42</v>
      </c>
      <c r="M7" s="245" t="s">
        <v>42</v>
      </c>
      <c r="N7" s="245" t="s">
        <v>42</v>
      </c>
      <c r="O7" s="245" t="s">
        <v>42</v>
      </c>
      <c r="P7" s="245" t="s">
        <v>42</v>
      </c>
      <c r="Q7" s="245" t="s">
        <v>42</v>
      </c>
      <c r="R7" s="245" t="s">
        <v>42</v>
      </c>
      <c r="S7" s="245" t="s">
        <v>42</v>
      </c>
      <c r="T7" s="245"/>
    </row>
    <row r="8" spans="1:20" ht="19.5" customHeight="1">
      <c r="A8" s="248" t="s">
        <v>641</v>
      </c>
      <c r="B8" s="835" t="s">
        <v>406</v>
      </c>
      <c r="C8" s="836"/>
      <c r="D8" s="837"/>
      <c r="E8" s="790" t="s">
        <v>113</v>
      </c>
      <c r="F8" s="791"/>
      <c r="G8" s="292">
        <v>9900</v>
      </c>
      <c r="H8" s="292">
        <v>9900</v>
      </c>
      <c r="I8" s="292">
        <v>9900</v>
      </c>
      <c r="J8" s="292">
        <v>9900</v>
      </c>
      <c r="K8" s="292">
        <v>9900</v>
      </c>
      <c r="L8" s="292">
        <v>9900</v>
      </c>
      <c r="M8" s="292">
        <v>9900</v>
      </c>
      <c r="N8" s="292">
        <v>9900</v>
      </c>
      <c r="O8" s="292">
        <v>9900</v>
      </c>
      <c r="P8" s="292">
        <v>9900</v>
      </c>
      <c r="Q8" s="292">
        <v>9900</v>
      </c>
      <c r="R8" s="292">
        <v>9900</v>
      </c>
      <c r="S8" s="292">
        <f>SUM(G8:R8)</f>
        <v>118800</v>
      </c>
      <c r="T8" s="292"/>
    </row>
    <row r="9" spans="1:20" ht="19.5" customHeight="1">
      <c r="A9" s="261"/>
      <c r="B9" s="838"/>
      <c r="C9" s="831"/>
      <c r="D9" s="832"/>
      <c r="E9" s="796" t="s">
        <v>49</v>
      </c>
      <c r="F9" s="247" t="s">
        <v>114</v>
      </c>
      <c r="G9" s="292">
        <v>9900</v>
      </c>
      <c r="H9" s="292">
        <v>9900</v>
      </c>
      <c r="I9" s="292">
        <v>9900</v>
      </c>
      <c r="J9" s="292">
        <v>0</v>
      </c>
      <c r="K9" s="292">
        <v>0</v>
      </c>
      <c r="L9" s="292">
        <v>0</v>
      </c>
      <c r="M9" s="292">
        <v>0</v>
      </c>
      <c r="N9" s="292">
        <v>0</v>
      </c>
      <c r="O9" s="292">
        <v>0</v>
      </c>
      <c r="P9" s="292">
        <v>0</v>
      </c>
      <c r="Q9" s="292">
        <v>0</v>
      </c>
      <c r="R9" s="292">
        <v>0</v>
      </c>
      <c r="S9" s="294">
        <f>SUM(G9:R9)</f>
        <v>29700</v>
      </c>
      <c r="T9" s="294"/>
    </row>
    <row r="10" spans="1:20" ht="19.5" customHeight="1">
      <c r="A10" s="261"/>
      <c r="B10" s="241" t="s">
        <v>407</v>
      </c>
      <c r="C10" s="295">
        <v>30000</v>
      </c>
      <c r="D10" s="263" t="s">
        <v>42</v>
      </c>
      <c r="E10" s="797"/>
      <c r="F10" s="247" t="s">
        <v>51</v>
      </c>
      <c r="G10" s="292">
        <v>0</v>
      </c>
      <c r="H10" s="292">
        <v>0</v>
      </c>
      <c r="I10" s="292">
        <v>0</v>
      </c>
      <c r="J10" s="292">
        <v>4950</v>
      </c>
      <c r="K10" s="292">
        <v>4950</v>
      </c>
      <c r="L10" s="292">
        <v>4950</v>
      </c>
      <c r="M10" s="292">
        <v>4950</v>
      </c>
      <c r="N10" s="292">
        <v>4950</v>
      </c>
      <c r="O10" s="292">
        <v>4950</v>
      </c>
      <c r="P10" s="292">
        <v>4950</v>
      </c>
      <c r="Q10" s="292">
        <v>4950</v>
      </c>
      <c r="R10" s="292">
        <v>4950</v>
      </c>
      <c r="S10" s="294">
        <f>SUM(G10:R10)</f>
        <v>44550</v>
      </c>
      <c r="T10" s="294"/>
    </row>
    <row r="11" spans="1:20" ht="19.5" customHeight="1">
      <c r="A11" s="264"/>
      <c r="B11" s="241" t="s">
        <v>408</v>
      </c>
      <c r="C11" s="295">
        <v>9900</v>
      </c>
      <c r="D11" s="263" t="s">
        <v>42</v>
      </c>
      <c r="E11" s="798" t="s">
        <v>115</v>
      </c>
      <c r="F11" s="799"/>
      <c r="G11" s="297">
        <f>SUM(G8:G10)</f>
        <v>19800</v>
      </c>
      <c r="H11" s="297">
        <f aca="true" t="shared" si="0" ref="H11:R11">SUM(H8:H10)</f>
        <v>19800</v>
      </c>
      <c r="I11" s="297">
        <f t="shared" si="0"/>
        <v>19800</v>
      </c>
      <c r="J11" s="297">
        <f t="shared" si="0"/>
        <v>14850</v>
      </c>
      <c r="K11" s="297">
        <f t="shared" si="0"/>
        <v>14850</v>
      </c>
      <c r="L11" s="297">
        <f t="shared" si="0"/>
        <v>14850</v>
      </c>
      <c r="M11" s="297">
        <f t="shared" si="0"/>
        <v>14850</v>
      </c>
      <c r="N11" s="297">
        <f t="shared" si="0"/>
        <v>14850</v>
      </c>
      <c r="O11" s="297">
        <f t="shared" si="0"/>
        <v>14850</v>
      </c>
      <c r="P11" s="297">
        <f t="shared" si="0"/>
        <v>14850</v>
      </c>
      <c r="Q11" s="297">
        <f t="shared" si="0"/>
        <v>14850</v>
      </c>
      <c r="R11" s="297">
        <f t="shared" si="0"/>
        <v>14850</v>
      </c>
      <c r="S11" s="294">
        <f>SUM(S8:S10)</f>
        <v>193050</v>
      </c>
      <c r="T11" s="294"/>
    </row>
    <row r="12" spans="2:19" ht="12">
      <c r="B12" s="265"/>
      <c r="C12" s="265"/>
      <c r="D12" s="251"/>
      <c r="E12" s="251"/>
      <c r="F12" s="251"/>
      <c r="G12" s="251"/>
      <c r="H12" s="251"/>
      <c r="I12" s="251"/>
      <c r="J12" s="251"/>
      <c r="K12" s="251"/>
      <c r="L12" s="251"/>
      <c r="M12" s="251"/>
      <c r="N12" s="251"/>
      <c r="O12" s="251"/>
      <c r="P12" s="251"/>
      <c r="Q12" s="251"/>
      <c r="R12" s="251"/>
      <c r="S12" s="251"/>
    </row>
  </sheetData>
  <sheetProtection/>
  <mergeCells count="18">
    <mergeCell ref="A2:T2"/>
    <mergeCell ref="E7:F7"/>
    <mergeCell ref="E8:F8"/>
    <mergeCell ref="E11:F11"/>
    <mergeCell ref="B7:D7"/>
    <mergeCell ref="B8:D8"/>
    <mergeCell ref="B9:D9"/>
    <mergeCell ref="E9:E10"/>
    <mergeCell ref="T5:T6"/>
    <mergeCell ref="L4:O4"/>
    <mergeCell ref="A5:A6"/>
    <mergeCell ref="J4:K4"/>
    <mergeCell ref="S5:S6"/>
    <mergeCell ref="B5:D6"/>
    <mergeCell ref="P4:Q4"/>
    <mergeCell ref="R4:T4"/>
    <mergeCell ref="G5:R5"/>
    <mergeCell ref="E5:F6"/>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indexed="55"/>
  </sheetPr>
  <dimension ref="A1:O14"/>
  <sheetViews>
    <sheetView zoomScalePageLayoutView="0" workbookViewId="0" topLeftCell="A1">
      <selection activeCell="A2" sqref="A2:T2"/>
    </sheetView>
  </sheetViews>
  <sheetFormatPr defaultColWidth="9.00390625" defaultRowHeight="13.5"/>
  <cols>
    <col min="1" max="1" width="3.625" style="237" customWidth="1"/>
    <col min="2" max="2" width="12.625" style="237" customWidth="1"/>
    <col min="3" max="3" width="14.375" style="237" bestFit="1" customWidth="1"/>
    <col min="4" max="4" width="6.625" style="237" customWidth="1"/>
    <col min="5" max="5" width="3.00390625" style="237" bestFit="1" customWidth="1"/>
    <col min="6" max="6" width="3.625" style="237" customWidth="1"/>
    <col min="7" max="10" width="8.625" style="237" customWidth="1"/>
    <col min="11" max="11" width="12.25390625" style="237" hidden="1" customWidth="1"/>
    <col min="12" max="12" width="16.125" style="237" hidden="1" customWidth="1"/>
    <col min="13" max="14" width="11.625" style="237" customWidth="1"/>
    <col min="15" max="15" width="16.625" style="237" customWidth="1"/>
    <col min="16" max="16384" width="9.00390625" style="237" customWidth="1"/>
  </cols>
  <sheetData>
    <row r="1" ht="13.5">
      <c r="A1" s="289" t="s">
        <v>409</v>
      </c>
    </row>
    <row r="2" spans="2:15" ht="14.25">
      <c r="B2" s="785" t="s">
        <v>410</v>
      </c>
      <c r="C2" s="785"/>
      <c r="D2" s="785"/>
      <c r="E2" s="785"/>
      <c r="F2" s="785"/>
      <c r="G2" s="785"/>
      <c r="H2" s="785"/>
      <c r="I2" s="785"/>
      <c r="J2" s="785"/>
      <c r="K2" s="785"/>
      <c r="L2" s="785"/>
      <c r="M2" s="785"/>
      <c r="N2" s="785"/>
      <c r="O2" s="785"/>
    </row>
    <row r="3" spans="2:14" ht="14.25">
      <c r="B3" s="238"/>
      <c r="C3" s="238"/>
      <c r="D3" s="238"/>
      <c r="E3" s="238"/>
      <c r="F3" s="238"/>
      <c r="G3" s="238"/>
      <c r="H3" s="238"/>
      <c r="I3" s="238"/>
      <c r="J3" s="238"/>
      <c r="K3" s="238"/>
      <c r="L3" s="238"/>
      <c r="M3" s="238"/>
      <c r="N3" s="238"/>
    </row>
    <row r="4" spans="6:15" ht="19.5" customHeight="1">
      <c r="F4" s="800" t="s">
        <v>403</v>
      </c>
      <c r="G4" s="802"/>
      <c r="H4" s="784" t="s">
        <v>732</v>
      </c>
      <c r="I4" s="784"/>
      <c r="J4" s="784"/>
      <c r="K4" s="266"/>
      <c r="L4" s="266"/>
      <c r="M4" s="240" t="s">
        <v>680</v>
      </c>
      <c r="N4" s="800" t="s">
        <v>679</v>
      </c>
      <c r="O4" s="802"/>
    </row>
    <row r="5" spans="2:15" ht="13.5" customHeight="1">
      <c r="B5" s="241" t="s">
        <v>758</v>
      </c>
      <c r="C5" s="792" t="s">
        <v>404</v>
      </c>
      <c r="D5" s="829"/>
      <c r="E5" s="830"/>
      <c r="F5" s="843" t="s">
        <v>44</v>
      </c>
      <c r="G5" s="844"/>
      <c r="H5" s="268" t="s">
        <v>411</v>
      </c>
      <c r="I5" s="268" t="s">
        <v>730</v>
      </c>
      <c r="J5" s="268" t="s">
        <v>412</v>
      </c>
      <c r="K5" s="268" t="s">
        <v>413</v>
      </c>
      <c r="L5" s="268" t="s">
        <v>414</v>
      </c>
      <c r="M5" s="241" t="s">
        <v>46</v>
      </c>
      <c r="N5" s="241" t="s">
        <v>415</v>
      </c>
      <c r="O5" s="240" t="s">
        <v>99</v>
      </c>
    </row>
    <row r="6" spans="2:15" s="246" customFormat="1" ht="13.5">
      <c r="B6" s="269"/>
      <c r="C6" s="833"/>
      <c r="D6" s="834"/>
      <c r="E6" s="830"/>
      <c r="F6" s="788"/>
      <c r="G6" s="789"/>
      <c r="H6" s="245" t="s">
        <v>416</v>
      </c>
      <c r="I6" s="245" t="s">
        <v>416</v>
      </c>
      <c r="J6" s="245" t="s">
        <v>417</v>
      </c>
      <c r="K6" s="245"/>
      <c r="L6" s="245"/>
      <c r="M6" s="245" t="s">
        <v>42</v>
      </c>
      <c r="N6" s="245" t="s">
        <v>42</v>
      </c>
      <c r="O6" s="244"/>
    </row>
    <row r="7" spans="2:15" ht="15.75" customHeight="1">
      <c r="B7" s="290" t="s">
        <v>641</v>
      </c>
      <c r="C7" s="835" t="s">
        <v>642</v>
      </c>
      <c r="D7" s="836"/>
      <c r="E7" s="837"/>
      <c r="F7" s="848" t="s">
        <v>113</v>
      </c>
      <c r="G7" s="849"/>
      <c r="H7" s="291">
        <v>4</v>
      </c>
      <c r="I7" s="291">
        <v>6</v>
      </c>
      <c r="J7" s="292">
        <v>14</v>
      </c>
      <c r="K7" s="292">
        <f>D$12*J7</f>
        <v>98000</v>
      </c>
      <c r="L7" s="292">
        <f>D$13*J7</f>
        <v>67368</v>
      </c>
      <c r="M7" s="292">
        <f aca="true" t="shared" si="0" ref="M7:M12">SMALL(K7:L7,1)</f>
        <v>67368</v>
      </c>
      <c r="N7" s="292">
        <f aca="true" t="shared" si="1" ref="N7:N12">M7/I7</f>
        <v>11228</v>
      </c>
      <c r="O7" s="270"/>
    </row>
    <row r="8" spans="2:15" ht="15.75" customHeight="1">
      <c r="B8" s="290"/>
      <c r="C8" s="835"/>
      <c r="D8" s="836"/>
      <c r="E8" s="837"/>
      <c r="F8" s="790"/>
      <c r="G8" s="791"/>
      <c r="H8" s="291">
        <v>10</v>
      </c>
      <c r="I8" s="291">
        <v>6</v>
      </c>
      <c r="J8" s="292">
        <v>12</v>
      </c>
      <c r="K8" s="292">
        <f>D$12*J8</f>
        <v>84000</v>
      </c>
      <c r="L8" s="292">
        <f>D$13*J8</f>
        <v>57744</v>
      </c>
      <c r="M8" s="292">
        <f t="shared" si="0"/>
        <v>57744</v>
      </c>
      <c r="N8" s="292">
        <f t="shared" si="1"/>
        <v>9624</v>
      </c>
      <c r="O8" s="271"/>
    </row>
    <row r="9" spans="2:15" ht="15.75" customHeight="1">
      <c r="B9" s="293"/>
      <c r="C9" s="835"/>
      <c r="D9" s="836"/>
      <c r="E9" s="837"/>
      <c r="F9" s="796" t="s">
        <v>49</v>
      </c>
      <c r="G9" s="846" t="s">
        <v>114</v>
      </c>
      <c r="H9" s="291">
        <v>4</v>
      </c>
      <c r="I9" s="291">
        <v>6</v>
      </c>
      <c r="J9" s="294">
        <v>0</v>
      </c>
      <c r="K9" s="292">
        <f>D$12*J9</f>
        <v>0</v>
      </c>
      <c r="L9" s="292">
        <f>D$13*J9</f>
        <v>0</v>
      </c>
      <c r="M9" s="292">
        <f t="shared" si="0"/>
        <v>0</v>
      </c>
      <c r="N9" s="292">
        <f t="shared" si="1"/>
        <v>0</v>
      </c>
      <c r="O9" s="271"/>
    </row>
    <row r="10" spans="2:15" ht="15.75" customHeight="1">
      <c r="B10" s="293"/>
      <c r="C10" s="835"/>
      <c r="D10" s="836"/>
      <c r="E10" s="837"/>
      <c r="F10" s="845"/>
      <c r="G10" s="847"/>
      <c r="H10" s="291">
        <v>10</v>
      </c>
      <c r="I10" s="291">
        <v>6</v>
      </c>
      <c r="J10" s="294">
        <v>0</v>
      </c>
      <c r="K10" s="292">
        <f>D$12*J10</f>
        <v>0</v>
      </c>
      <c r="L10" s="292">
        <f>D$13*J10</f>
        <v>0</v>
      </c>
      <c r="M10" s="292">
        <f t="shared" si="0"/>
        <v>0</v>
      </c>
      <c r="N10" s="292">
        <f t="shared" si="1"/>
        <v>0</v>
      </c>
      <c r="O10" s="271"/>
    </row>
    <row r="11" spans="2:15" ht="15.75" customHeight="1">
      <c r="B11" s="272"/>
      <c r="C11" s="840"/>
      <c r="D11" s="841"/>
      <c r="E11" s="842"/>
      <c r="F11" s="845"/>
      <c r="G11" s="846" t="s">
        <v>51</v>
      </c>
      <c r="H11" s="291">
        <v>4</v>
      </c>
      <c r="I11" s="291">
        <v>6</v>
      </c>
      <c r="J11" s="292">
        <v>14</v>
      </c>
      <c r="K11" s="292">
        <f>D$12/2*J11</f>
        <v>49000</v>
      </c>
      <c r="L11" s="292">
        <f>D$13/2*J11</f>
        <v>33684</v>
      </c>
      <c r="M11" s="292">
        <f t="shared" si="0"/>
        <v>33684</v>
      </c>
      <c r="N11" s="292">
        <f t="shared" si="1"/>
        <v>5614</v>
      </c>
      <c r="O11" s="271"/>
    </row>
    <row r="12" spans="2:15" ht="15.75" customHeight="1">
      <c r="B12" s="272"/>
      <c r="C12" s="241" t="s">
        <v>627</v>
      </c>
      <c r="D12" s="295">
        <v>7000</v>
      </c>
      <c r="E12" s="263" t="s">
        <v>42</v>
      </c>
      <c r="F12" s="797"/>
      <c r="G12" s="847"/>
      <c r="H12" s="291">
        <v>10</v>
      </c>
      <c r="I12" s="291">
        <v>6</v>
      </c>
      <c r="J12" s="292">
        <v>12</v>
      </c>
      <c r="K12" s="292">
        <f>D$12/2*J12</f>
        <v>42000</v>
      </c>
      <c r="L12" s="292">
        <f>D$13/2*J12</f>
        <v>28872</v>
      </c>
      <c r="M12" s="292">
        <f t="shared" si="0"/>
        <v>28872</v>
      </c>
      <c r="N12" s="292">
        <f t="shared" si="1"/>
        <v>4812</v>
      </c>
      <c r="O12" s="271"/>
    </row>
    <row r="13" spans="2:15" ht="15.75" customHeight="1">
      <c r="B13" s="273"/>
      <c r="C13" s="241" t="s">
        <v>628</v>
      </c>
      <c r="D13" s="295">
        <v>4812</v>
      </c>
      <c r="E13" s="263" t="s">
        <v>42</v>
      </c>
      <c r="F13" s="798" t="s">
        <v>52</v>
      </c>
      <c r="G13" s="839"/>
      <c r="H13" s="839"/>
      <c r="I13" s="839"/>
      <c r="J13" s="799"/>
      <c r="K13" s="291">
        <f>SUM(K7:K11)</f>
        <v>231000</v>
      </c>
      <c r="L13" s="291">
        <f>SUM(L7:L11)</f>
        <v>158796</v>
      </c>
      <c r="M13" s="291">
        <f>SUM(M7:M12)</f>
        <v>187668</v>
      </c>
      <c r="N13" s="300"/>
      <c r="O13" s="271"/>
    </row>
    <row r="14" spans="2:14" ht="12">
      <c r="B14" s="265"/>
      <c r="C14" s="265"/>
      <c r="D14" s="265"/>
      <c r="E14" s="251"/>
      <c r="F14" s="251"/>
      <c r="G14" s="251"/>
      <c r="H14" s="251"/>
      <c r="I14" s="251"/>
      <c r="J14" s="251"/>
      <c r="K14" s="251"/>
      <c r="L14" s="251"/>
      <c r="M14" s="251"/>
      <c r="N14" s="251"/>
    </row>
  </sheetData>
  <sheetProtection/>
  <mergeCells count="18">
    <mergeCell ref="B2:O2"/>
    <mergeCell ref="F6:G6"/>
    <mergeCell ref="F9:F12"/>
    <mergeCell ref="C8:E8"/>
    <mergeCell ref="C10:E10"/>
    <mergeCell ref="G11:G12"/>
    <mergeCell ref="G9:G10"/>
    <mergeCell ref="F7:G8"/>
    <mergeCell ref="F13:J13"/>
    <mergeCell ref="N4:O4"/>
    <mergeCell ref="C5:E5"/>
    <mergeCell ref="C6:E6"/>
    <mergeCell ref="C7:E7"/>
    <mergeCell ref="C9:E9"/>
    <mergeCell ref="C11:E11"/>
    <mergeCell ref="H4:J4"/>
    <mergeCell ref="F4:G4"/>
    <mergeCell ref="F5:G5"/>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Q41"/>
  <sheetViews>
    <sheetView zoomScalePageLayoutView="0" workbookViewId="0" topLeftCell="A1">
      <selection activeCell="B2" sqref="B2"/>
    </sheetView>
  </sheetViews>
  <sheetFormatPr defaultColWidth="9.00390625" defaultRowHeight="19.5" customHeight="1"/>
  <cols>
    <col min="1" max="1" width="8.625" style="74" customWidth="1"/>
    <col min="2" max="3" width="3.625" style="74" customWidth="1"/>
    <col min="4" max="4" width="10.625" style="74" customWidth="1"/>
    <col min="5" max="6" width="5.625" style="74" customWidth="1"/>
    <col min="7" max="7" width="10.625" style="74" customWidth="1"/>
    <col min="8" max="13" width="5.625" style="74" customWidth="1"/>
    <col min="14" max="14" width="7.625" style="74" customWidth="1"/>
    <col min="15" max="16" width="5.625" style="74" customWidth="1"/>
    <col min="17" max="17" width="10.625" style="74" customWidth="1"/>
    <col min="18" max="18" width="8.625" style="74" customWidth="1"/>
    <col min="19" max="16384" width="9.00390625" style="74" customWidth="1"/>
  </cols>
  <sheetData>
    <row r="1" ht="19.5" customHeight="1">
      <c r="B1" s="289" t="s">
        <v>418</v>
      </c>
    </row>
    <row r="2" spans="11:14" ht="19.5" customHeight="1">
      <c r="K2" s="574" t="s">
        <v>419</v>
      </c>
      <c r="L2" s="574"/>
      <c r="M2" s="574"/>
      <c r="N2" s="574"/>
    </row>
    <row r="3" spans="11:14" ht="19.5" customHeight="1">
      <c r="K3" s="762" t="s">
        <v>31</v>
      </c>
      <c r="L3" s="762"/>
      <c r="M3" s="574"/>
      <c r="N3" s="574"/>
    </row>
    <row r="4" spans="11:14" ht="19.5" customHeight="1">
      <c r="K4" s="227"/>
      <c r="L4" s="227"/>
      <c r="M4" s="224"/>
      <c r="N4" s="224"/>
    </row>
    <row r="5" spans="2:17" ht="19.5" customHeight="1">
      <c r="B5" s="77" t="s">
        <v>420</v>
      </c>
      <c r="C5" s="77"/>
      <c r="D5" s="77"/>
      <c r="E5" s="77"/>
      <c r="F5" s="77"/>
      <c r="G5" s="77"/>
      <c r="H5" s="77"/>
      <c r="I5" s="228"/>
      <c r="J5" s="228"/>
      <c r="K5" s="228"/>
      <c r="L5" s="228"/>
      <c r="M5" s="228"/>
      <c r="N5" s="228"/>
      <c r="O5" s="228"/>
      <c r="P5" s="228"/>
      <c r="Q5" s="228"/>
    </row>
    <row r="6" spans="1:17" ht="19.5" customHeight="1">
      <c r="A6" s="77"/>
      <c r="B6" s="77" t="s">
        <v>421</v>
      </c>
      <c r="C6" s="77"/>
      <c r="D6" s="77"/>
      <c r="E6" s="77"/>
      <c r="F6" s="77"/>
      <c r="G6" s="77"/>
      <c r="H6" s="77"/>
      <c r="I6" s="228"/>
      <c r="J6" s="228"/>
      <c r="K6" s="228"/>
      <c r="L6" s="228"/>
      <c r="M6" s="228"/>
      <c r="N6" s="228"/>
      <c r="O6" s="228"/>
      <c r="P6" s="228"/>
      <c r="Q6" s="228"/>
    </row>
    <row r="7" spans="1:17" ht="19.5" customHeight="1">
      <c r="A7" s="77"/>
      <c r="B7" s="77"/>
      <c r="C7" s="77"/>
      <c r="D7" s="77"/>
      <c r="E7" s="77"/>
      <c r="F7" s="77"/>
      <c r="G7" s="77"/>
      <c r="H7" s="77"/>
      <c r="I7" s="228"/>
      <c r="J7" s="228"/>
      <c r="K7" s="228"/>
      <c r="L7" s="228"/>
      <c r="M7" s="228"/>
      <c r="N7" s="228"/>
      <c r="O7" s="228"/>
      <c r="P7" s="228"/>
      <c r="Q7" s="228"/>
    </row>
    <row r="8" spans="1:17" ht="19.5" customHeight="1">
      <c r="A8" s="228"/>
      <c r="B8" s="228"/>
      <c r="C8" s="228"/>
      <c r="D8" s="228"/>
      <c r="E8" s="228"/>
      <c r="F8" s="228"/>
      <c r="G8" s="228"/>
      <c r="H8" s="228"/>
      <c r="I8" s="228"/>
      <c r="J8" s="228"/>
      <c r="K8" s="75" t="s">
        <v>33</v>
      </c>
      <c r="L8" s="75"/>
      <c r="M8" s="75"/>
      <c r="N8" s="75"/>
      <c r="O8" s="75"/>
      <c r="P8" s="75"/>
      <c r="Q8" s="228"/>
    </row>
    <row r="9" spans="1:17" ht="19.5" customHeight="1">
      <c r="A9" s="228"/>
      <c r="B9" s="228"/>
      <c r="C9" s="228"/>
      <c r="D9" s="228"/>
      <c r="E9" s="228"/>
      <c r="F9" s="228"/>
      <c r="G9" s="228"/>
      <c r="H9" s="228"/>
      <c r="I9" s="228"/>
      <c r="J9" s="228"/>
      <c r="K9" s="228"/>
      <c r="L9" s="228"/>
      <c r="M9" s="228"/>
      <c r="N9" s="228"/>
      <c r="O9" s="228"/>
      <c r="P9" s="228"/>
      <c r="Q9" s="228"/>
    </row>
    <row r="10" spans="1:17" ht="19.5" customHeight="1">
      <c r="A10" s="228"/>
      <c r="B10" s="228"/>
      <c r="C10" s="228"/>
      <c r="D10" s="228"/>
      <c r="E10" s="228"/>
      <c r="F10" s="228"/>
      <c r="G10" s="228"/>
      <c r="H10" s="228"/>
      <c r="I10" s="228"/>
      <c r="J10" s="228"/>
      <c r="K10" s="228"/>
      <c r="L10" s="228"/>
      <c r="M10" s="228"/>
      <c r="N10" s="228"/>
      <c r="O10" s="228"/>
      <c r="P10" s="228"/>
      <c r="Q10" s="228"/>
    </row>
    <row r="11" spans="2:17" ht="19.5" customHeight="1">
      <c r="B11" s="576" t="s">
        <v>422</v>
      </c>
      <c r="C11" s="576"/>
      <c r="D11" s="576"/>
      <c r="E11" s="576"/>
      <c r="F11" s="576"/>
      <c r="G11" s="576"/>
      <c r="H11" s="576"/>
      <c r="I11" s="576"/>
      <c r="J11" s="576"/>
      <c r="K11" s="576"/>
      <c r="L11" s="576"/>
      <c r="M11" s="576"/>
      <c r="N11" s="576"/>
      <c r="O11" s="77"/>
      <c r="P11" s="77"/>
      <c r="Q11" s="77"/>
    </row>
    <row r="12" spans="1:17" ht="19.5" customHeight="1">
      <c r="A12" s="228"/>
      <c r="B12" s="228"/>
      <c r="C12" s="228"/>
      <c r="D12" s="228"/>
      <c r="E12" s="228"/>
      <c r="F12" s="228"/>
      <c r="G12" s="228"/>
      <c r="H12" s="228"/>
      <c r="I12" s="228"/>
      <c r="J12" s="228"/>
      <c r="K12" s="228"/>
      <c r="L12" s="228"/>
      <c r="M12" s="228"/>
      <c r="N12" s="228"/>
      <c r="O12" s="228"/>
      <c r="P12" s="228"/>
      <c r="Q12" s="228"/>
    </row>
    <row r="13" spans="1:17" ht="19.5" customHeight="1">
      <c r="A13" s="228"/>
      <c r="B13" s="228"/>
      <c r="C13" s="228"/>
      <c r="D13" s="228"/>
      <c r="E13" s="228"/>
      <c r="F13" s="228"/>
      <c r="G13" s="228"/>
      <c r="H13" s="228"/>
      <c r="I13" s="228"/>
      <c r="J13" s="228"/>
      <c r="K13" s="228"/>
      <c r="L13" s="228"/>
      <c r="M13" s="228"/>
      <c r="N13" s="228"/>
      <c r="O13" s="228"/>
      <c r="P13" s="228"/>
      <c r="Q13" s="228"/>
    </row>
    <row r="14" spans="2:17" ht="19.5" customHeight="1">
      <c r="B14" s="74" t="s">
        <v>423</v>
      </c>
      <c r="C14" s="77"/>
      <c r="D14" s="77"/>
      <c r="E14" s="77"/>
      <c r="F14" s="77"/>
      <c r="G14" s="77"/>
      <c r="H14" s="77"/>
      <c r="I14" s="77"/>
      <c r="J14" s="77"/>
      <c r="K14" s="77"/>
      <c r="L14" s="77"/>
      <c r="M14" s="77"/>
      <c r="N14" s="77"/>
      <c r="O14" s="77"/>
      <c r="P14" s="77"/>
      <c r="Q14" s="77"/>
    </row>
    <row r="15" spans="2:17" ht="19.5" customHeight="1">
      <c r="B15" s="77" t="s">
        <v>646</v>
      </c>
      <c r="C15" s="77"/>
      <c r="D15" s="77"/>
      <c r="E15" s="77"/>
      <c r="F15" s="77"/>
      <c r="G15" s="77"/>
      <c r="H15" s="77"/>
      <c r="I15" s="77"/>
      <c r="J15" s="77"/>
      <c r="K15" s="77"/>
      <c r="L15" s="77"/>
      <c r="M15" s="77"/>
      <c r="N15" s="77"/>
      <c r="O15" s="77"/>
      <c r="P15" s="77"/>
      <c r="Q15" s="77"/>
    </row>
    <row r="16" spans="2:17" ht="19.5" customHeight="1">
      <c r="B16" s="74" t="s">
        <v>424</v>
      </c>
      <c r="C16" s="77"/>
      <c r="D16" s="77"/>
      <c r="E16" s="77"/>
      <c r="F16" s="77"/>
      <c r="G16" s="77"/>
      <c r="H16" s="77"/>
      <c r="I16" s="77"/>
      <c r="J16" s="77"/>
      <c r="K16" s="77"/>
      <c r="L16" s="77"/>
      <c r="M16" s="77"/>
      <c r="N16" s="77"/>
      <c r="O16" s="77"/>
      <c r="P16" s="77"/>
      <c r="Q16" s="77"/>
    </row>
    <row r="17" spans="2:17" ht="19.5" customHeight="1">
      <c r="B17" s="74" t="s">
        <v>425</v>
      </c>
      <c r="C17" s="77"/>
      <c r="D17" s="77"/>
      <c r="E17" s="77"/>
      <c r="F17" s="77"/>
      <c r="G17" s="77"/>
      <c r="H17" s="77"/>
      <c r="I17" s="77"/>
      <c r="J17" s="77"/>
      <c r="K17" s="77"/>
      <c r="L17" s="77"/>
      <c r="M17" s="77"/>
      <c r="N17" s="77"/>
      <c r="O17" s="77"/>
      <c r="P17" s="77"/>
      <c r="Q17" s="77"/>
    </row>
    <row r="18" spans="3:17" ht="19.5" customHeight="1">
      <c r="C18" s="77"/>
      <c r="D18" s="77"/>
      <c r="E18" s="77"/>
      <c r="F18" s="77"/>
      <c r="G18" s="77"/>
      <c r="H18" s="77"/>
      <c r="I18" s="77"/>
      <c r="J18" s="77"/>
      <c r="K18" s="77"/>
      <c r="L18" s="77"/>
      <c r="M18" s="77"/>
      <c r="N18" s="77"/>
      <c r="O18" s="77"/>
      <c r="P18" s="77"/>
      <c r="Q18" s="77"/>
    </row>
    <row r="19" spans="2:16" ht="19.5" customHeight="1">
      <c r="B19" s="77"/>
      <c r="K19" s="230"/>
      <c r="L19" s="230"/>
      <c r="M19" s="230"/>
      <c r="N19" s="230"/>
      <c r="O19" s="230"/>
      <c r="P19" s="230"/>
    </row>
    <row r="20" spans="2:17" ht="19.5" customHeight="1">
      <c r="B20" s="576" t="s">
        <v>869</v>
      </c>
      <c r="C20" s="576"/>
      <c r="D20" s="576"/>
      <c r="E20" s="576"/>
      <c r="F20" s="576"/>
      <c r="G20" s="576"/>
      <c r="H20" s="576"/>
      <c r="I20" s="576"/>
      <c r="J20" s="576"/>
      <c r="K20" s="576"/>
      <c r="L20" s="576"/>
      <c r="M20" s="576"/>
      <c r="N20" s="576"/>
      <c r="O20" s="77"/>
      <c r="P20" s="77"/>
      <c r="Q20" s="77"/>
    </row>
    <row r="21" spans="2:17" ht="19.5" customHeight="1">
      <c r="B21" s="76"/>
      <c r="C21" s="76"/>
      <c r="D21" s="76"/>
      <c r="E21" s="76"/>
      <c r="F21" s="76"/>
      <c r="G21" s="76"/>
      <c r="H21" s="76"/>
      <c r="I21" s="76"/>
      <c r="J21" s="76"/>
      <c r="K21" s="76"/>
      <c r="L21" s="76"/>
      <c r="M21" s="76"/>
      <c r="N21" s="76"/>
      <c r="O21" s="77"/>
      <c r="P21" s="77"/>
      <c r="Q21" s="77"/>
    </row>
    <row r="22" spans="2:17" ht="19.5" customHeight="1">
      <c r="B22" s="76"/>
      <c r="C22" s="76"/>
      <c r="D22" s="76"/>
      <c r="E22" s="76"/>
      <c r="F22" s="76"/>
      <c r="G22" s="76"/>
      <c r="H22" s="76"/>
      <c r="I22" s="76"/>
      <c r="J22" s="76"/>
      <c r="K22" s="76"/>
      <c r="L22" s="76"/>
      <c r="M22" s="76"/>
      <c r="N22" s="76"/>
      <c r="O22" s="77"/>
      <c r="P22" s="77"/>
      <c r="Q22" s="77"/>
    </row>
    <row r="23" spans="1:16" ht="19.5" customHeight="1">
      <c r="A23" s="229"/>
      <c r="B23" s="229"/>
      <c r="C23" s="55" t="s">
        <v>37</v>
      </c>
      <c r="D23" s="74" t="s">
        <v>426</v>
      </c>
      <c r="F23" s="252"/>
      <c r="G23" s="252"/>
      <c r="H23" s="252"/>
      <c r="I23" s="229" t="s">
        <v>42</v>
      </c>
      <c r="L23" s="229"/>
      <c r="M23" s="229"/>
      <c r="N23" s="229"/>
      <c r="O23" s="229"/>
      <c r="P23" s="229"/>
    </row>
    <row r="24" spans="1:16" ht="19.5" customHeight="1">
      <c r="A24" s="229"/>
      <c r="B24" s="229"/>
      <c r="C24" s="229"/>
      <c r="D24" s="229"/>
      <c r="E24" s="229"/>
      <c r="F24" s="229"/>
      <c r="G24" s="229"/>
      <c r="H24" s="229"/>
      <c r="I24" s="229"/>
      <c r="J24" s="229"/>
      <c r="K24" s="229"/>
      <c r="L24" s="229"/>
      <c r="M24" s="229"/>
      <c r="N24" s="229"/>
      <c r="O24" s="229"/>
      <c r="P24" s="229"/>
    </row>
    <row r="25" spans="3:4" ht="19.5" customHeight="1">
      <c r="C25" s="55" t="s">
        <v>427</v>
      </c>
      <c r="D25" s="74" t="s">
        <v>428</v>
      </c>
    </row>
    <row r="26" spans="3:13" ht="13.5">
      <c r="C26" s="55"/>
      <c r="M26" s="274" t="s">
        <v>429</v>
      </c>
    </row>
    <row r="27" spans="4:17" ht="18" customHeight="1">
      <c r="D27" s="275" t="s">
        <v>430</v>
      </c>
      <c r="E27" s="850" t="s">
        <v>431</v>
      </c>
      <c r="F27" s="851"/>
      <c r="G27" s="275" t="s">
        <v>630</v>
      </c>
      <c r="H27" s="850" t="s">
        <v>631</v>
      </c>
      <c r="I27" s="851"/>
      <c r="J27" s="850" t="s">
        <v>632</v>
      </c>
      <c r="K27" s="851"/>
      <c r="L27" s="850" t="s">
        <v>432</v>
      </c>
      <c r="M27" s="851"/>
      <c r="N27" s="256"/>
      <c r="O27" s="230"/>
      <c r="P27" s="230"/>
      <c r="Q27" s="230"/>
    </row>
    <row r="28" spans="4:17" ht="24" customHeight="1">
      <c r="D28" s="276"/>
      <c r="E28" s="852"/>
      <c r="F28" s="853"/>
      <c r="G28" s="276"/>
      <c r="H28" s="852"/>
      <c r="I28" s="853"/>
      <c r="J28" s="852"/>
      <c r="K28" s="853"/>
      <c r="L28" s="852"/>
      <c r="M28" s="853"/>
      <c r="N28" s="277"/>
      <c r="O28" s="278"/>
      <c r="P28" s="278"/>
      <c r="Q28" s="278"/>
    </row>
    <row r="29" spans="4:17" ht="18" customHeight="1">
      <c r="D29" s="275" t="s">
        <v>433</v>
      </c>
      <c r="E29" s="850" t="s">
        <v>434</v>
      </c>
      <c r="F29" s="851"/>
      <c r="G29" s="275" t="s">
        <v>633</v>
      </c>
      <c r="H29" s="850" t="s">
        <v>634</v>
      </c>
      <c r="I29" s="851"/>
      <c r="J29" s="850" t="s">
        <v>635</v>
      </c>
      <c r="K29" s="851"/>
      <c r="L29" s="850" t="s">
        <v>435</v>
      </c>
      <c r="M29" s="851"/>
      <c r="N29" s="256"/>
      <c r="O29" s="230"/>
      <c r="P29" s="230"/>
      <c r="Q29" s="230"/>
    </row>
    <row r="30" spans="4:17" ht="24" customHeight="1">
      <c r="D30" s="276"/>
      <c r="E30" s="852"/>
      <c r="F30" s="853"/>
      <c r="G30" s="276"/>
      <c r="H30" s="852"/>
      <c r="I30" s="853"/>
      <c r="J30" s="852"/>
      <c r="K30" s="853"/>
      <c r="L30" s="852"/>
      <c r="M30" s="853"/>
      <c r="N30" s="277"/>
      <c r="O30" s="278"/>
      <c r="P30" s="278"/>
      <c r="Q30" s="278"/>
    </row>
    <row r="31" spans="11:16" ht="19.5" customHeight="1">
      <c r="K31" s="234"/>
      <c r="L31" s="234"/>
      <c r="M31" s="234"/>
      <c r="N31" s="234"/>
      <c r="O31" s="234"/>
      <c r="P31" s="234"/>
    </row>
    <row r="32" spans="3:16" ht="19.5" customHeight="1">
      <c r="C32" s="55" t="s">
        <v>645</v>
      </c>
      <c r="D32" s="74" t="s">
        <v>436</v>
      </c>
      <c r="G32" s="854" t="s">
        <v>732</v>
      </c>
      <c r="H32" s="854"/>
      <c r="I32" s="854"/>
      <c r="J32" s="854"/>
      <c r="K32" s="234"/>
      <c r="L32" s="234"/>
      <c r="M32" s="234"/>
      <c r="N32" s="234"/>
      <c r="O32" s="234"/>
      <c r="P32" s="234"/>
    </row>
    <row r="33" spans="4:16" ht="19.5" customHeight="1">
      <c r="D33" s="74" t="s">
        <v>437</v>
      </c>
      <c r="K33" s="234"/>
      <c r="L33" s="234"/>
      <c r="M33" s="234"/>
      <c r="N33" s="234"/>
      <c r="O33" s="234"/>
      <c r="P33" s="234"/>
    </row>
    <row r="34" spans="11:16" ht="19.5" customHeight="1">
      <c r="K34" s="234"/>
      <c r="L34" s="234"/>
      <c r="M34" s="234"/>
      <c r="N34" s="234"/>
      <c r="O34" s="234"/>
      <c r="P34" s="234"/>
    </row>
    <row r="36" spans="1:9" ht="19.5" customHeight="1">
      <c r="A36" s="229"/>
      <c r="B36" s="265" t="s">
        <v>438</v>
      </c>
      <c r="C36" s="229"/>
      <c r="D36" s="229"/>
      <c r="E36" s="229"/>
      <c r="F36" s="229"/>
      <c r="G36" s="231"/>
      <c r="H36" s="229"/>
      <c r="I36" s="229"/>
    </row>
    <row r="37" spans="1:9" ht="15.75" customHeight="1">
      <c r="A37" s="229"/>
      <c r="B37" s="279" t="s">
        <v>439</v>
      </c>
      <c r="C37" s="229"/>
      <c r="D37" s="229"/>
      <c r="E37" s="229"/>
      <c r="F37" s="229"/>
      <c r="G37" s="231"/>
      <c r="H37" s="229"/>
      <c r="I37" s="229"/>
    </row>
    <row r="38" spans="1:9" ht="15.75" customHeight="1">
      <c r="A38" s="231"/>
      <c r="B38" s="279" t="s">
        <v>440</v>
      </c>
      <c r="C38" s="231"/>
      <c r="D38" s="231"/>
      <c r="E38" s="231"/>
      <c r="F38" s="231"/>
      <c r="G38" s="231"/>
      <c r="H38" s="231"/>
      <c r="I38" s="229"/>
    </row>
    <row r="39" spans="1:9" ht="15.75" customHeight="1">
      <c r="A39" s="229"/>
      <c r="B39" s="279" t="s">
        <v>441</v>
      </c>
      <c r="C39" s="229"/>
      <c r="D39" s="229"/>
      <c r="E39" s="229"/>
      <c r="F39" s="229"/>
      <c r="G39" s="229"/>
      <c r="H39" s="229"/>
      <c r="I39" s="229"/>
    </row>
    <row r="40" ht="15.75" customHeight="1">
      <c r="B40" s="279" t="s">
        <v>442</v>
      </c>
    </row>
    <row r="41" ht="15.75" customHeight="1">
      <c r="B41" s="279"/>
    </row>
  </sheetData>
  <sheetProtection/>
  <mergeCells count="21">
    <mergeCell ref="G32:J32"/>
    <mergeCell ref="E28:F28"/>
    <mergeCell ref="E29:F29"/>
    <mergeCell ref="E30:F30"/>
    <mergeCell ref="J28:K28"/>
    <mergeCell ref="J29:K29"/>
    <mergeCell ref="J30:K30"/>
    <mergeCell ref="L28:M28"/>
    <mergeCell ref="L29:M29"/>
    <mergeCell ref="L30:M30"/>
    <mergeCell ref="H27:I27"/>
    <mergeCell ref="H28:I28"/>
    <mergeCell ref="H29:I29"/>
    <mergeCell ref="H30:I30"/>
    <mergeCell ref="K2:N2"/>
    <mergeCell ref="K3:N3"/>
    <mergeCell ref="B20:N20"/>
    <mergeCell ref="J27:K27"/>
    <mergeCell ref="E27:F27"/>
    <mergeCell ref="L27:M27"/>
    <mergeCell ref="B11:N11"/>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N33"/>
  <sheetViews>
    <sheetView view="pageBreakPreview" zoomScale="70" zoomScaleSheetLayoutView="70" zoomScalePageLayoutView="0" workbookViewId="0" topLeftCell="A1">
      <selection activeCell="A24" sqref="A24:A25"/>
    </sheetView>
  </sheetViews>
  <sheetFormatPr defaultColWidth="9.00390625" defaultRowHeight="13.5"/>
  <cols>
    <col min="1" max="1" width="2.75390625" style="111" customWidth="1"/>
    <col min="2" max="2" width="3.875" style="112" customWidth="1"/>
    <col min="3" max="12" width="8.00390625" style="112" customWidth="1"/>
    <col min="13" max="13" width="7.125" style="112" customWidth="1"/>
    <col min="14" max="14" width="2.875" style="112" customWidth="1"/>
    <col min="15" max="15" width="9.00390625" style="112" customWidth="1"/>
    <col min="16" max="16" width="5.50390625" style="112" bestFit="1" customWidth="1"/>
    <col min="17" max="16384" width="9.00390625" style="112" customWidth="1"/>
  </cols>
  <sheetData>
    <row r="1" spans="1:14" ht="20.25" customHeight="1">
      <c r="A1" s="161"/>
      <c r="B1" s="162"/>
      <c r="C1" s="162"/>
      <c r="D1" s="162"/>
      <c r="E1" s="162"/>
      <c r="F1" s="162"/>
      <c r="G1" s="162"/>
      <c r="H1" s="162"/>
      <c r="I1" s="162"/>
      <c r="J1" s="162"/>
      <c r="K1" s="162"/>
      <c r="L1" s="557" t="s">
        <v>7</v>
      </c>
      <c r="M1" s="557"/>
      <c r="N1" s="558"/>
    </row>
    <row r="2" spans="1:14" s="164" customFormat="1" ht="25.5" customHeight="1">
      <c r="A2" s="554" t="s">
        <v>8</v>
      </c>
      <c r="B2" s="555"/>
      <c r="C2" s="555"/>
      <c r="D2" s="555"/>
      <c r="E2" s="555"/>
      <c r="F2" s="555"/>
      <c r="G2" s="555"/>
      <c r="H2" s="555"/>
      <c r="I2" s="555"/>
      <c r="J2" s="555"/>
      <c r="K2" s="555"/>
      <c r="L2" s="555"/>
      <c r="M2" s="555"/>
      <c r="N2" s="556"/>
    </row>
    <row r="3" spans="1:14" s="164" customFormat="1" ht="13.5" customHeight="1">
      <c r="A3" s="165"/>
      <c r="B3" s="166"/>
      <c r="C3" s="166"/>
      <c r="D3" s="166"/>
      <c r="E3" s="166"/>
      <c r="F3" s="166"/>
      <c r="G3" s="166"/>
      <c r="H3" s="166"/>
      <c r="I3" s="166"/>
      <c r="J3" s="166"/>
      <c r="K3" s="166"/>
      <c r="L3" s="166"/>
      <c r="M3" s="166"/>
      <c r="N3" s="163"/>
    </row>
    <row r="4" spans="1:14" s="164" customFormat="1" ht="63.75" customHeight="1">
      <c r="A4" s="167"/>
      <c r="B4" s="559" t="s">
        <v>9</v>
      </c>
      <c r="C4" s="560"/>
      <c r="D4" s="560"/>
      <c r="E4" s="560"/>
      <c r="F4" s="560"/>
      <c r="G4" s="560"/>
      <c r="H4" s="560"/>
      <c r="I4" s="560"/>
      <c r="J4" s="560"/>
      <c r="K4" s="560"/>
      <c r="L4" s="560"/>
      <c r="M4" s="561"/>
      <c r="N4" s="163"/>
    </row>
    <row r="5" spans="1:14" s="164" customFormat="1" ht="6" customHeight="1">
      <c r="A5" s="167"/>
      <c r="B5" s="106"/>
      <c r="C5" s="106"/>
      <c r="D5" s="106"/>
      <c r="E5" s="106"/>
      <c r="F5" s="106"/>
      <c r="G5" s="106"/>
      <c r="H5" s="106"/>
      <c r="I5" s="106"/>
      <c r="J5" s="106"/>
      <c r="K5" s="106"/>
      <c r="L5" s="106"/>
      <c r="M5" s="168"/>
      <c r="N5" s="163"/>
    </row>
    <row r="6" spans="1:14" s="164" customFormat="1" ht="42.75" customHeight="1">
      <c r="A6" s="167"/>
      <c r="B6" s="565" t="s">
        <v>779</v>
      </c>
      <c r="C6" s="566"/>
      <c r="D6" s="566"/>
      <c r="E6" s="566"/>
      <c r="F6" s="566"/>
      <c r="G6" s="566"/>
      <c r="H6" s="566"/>
      <c r="I6" s="566"/>
      <c r="J6" s="566"/>
      <c r="K6" s="566"/>
      <c r="L6" s="566"/>
      <c r="M6" s="567"/>
      <c r="N6" s="163"/>
    </row>
    <row r="7" spans="1:14" s="164" customFormat="1" ht="18" customHeight="1">
      <c r="A7" s="169"/>
      <c r="B7" s="106"/>
      <c r="C7" s="106"/>
      <c r="D7" s="106"/>
      <c r="E7" s="106"/>
      <c r="F7" s="106"/>
      <c r="G7" s="106"/>
      <c r="H7" s="106"/>
      <c r="I7" s="106"/>
      <c r="J7" s="106"/>
      <c r="K7" s="106"/>
      <c r="L7" s="106"/>
      <c r="M7" s="106"/>
      <c r="N7" s="163"/>
    </row>
    <row r="8" spans="1:14" s="164" customFormat="1" ht="24" customHeight="1">
      <c r="A8" s="563" t="s">
        <v>10</v>
      </c>
      <c r="B8" s="564"/>
      <c r="C8" s="564"/>
      <c r="D8" s="564"/>
      <c r="E8" s="564"/>
      <c r="F8" s="564"/>
      <c r="G8" s="564"/>
      <c r="H8" s="564"/>
      <c r="I8" s="564"/>
      <c r="J8" s="564"/>
      <c r="K8" s="564"/>
      <c r="L8" s="564"/>
      <c r="M8" s="564"/>
      <c r="N8" s="163"/>
    </row>
    <row r="9" spans="1:14" s="164" customFormat="1" ht="10.5" customHeight="1">
      <c r="A9" s="170"/>
      <c r="B9" s="106"/>
      <c r="C9" s="106"/>
      <c r="D9" s="106"/>
      <c r="E9" s="171"/>
      <c r="F9" s="171"/>
      <c r="G9" s="171"/>
      <c r="H9" s="171"/>
      <c r="I9" s="171"/>
      <c r="J9" s="171"/>
      <c r="K9" s="171"/>
      <c r="L9" s="171"/>
      <c r="M9" s="171"/>
      <c r="N9" s="163"/>
    </row>
    <row r="10" spans="1:14" s="164" customFormat="1" ht="24.75" customHeight="1">
      <c r="A10" s="169" t="s">
        <v>824</v>
      </c>
      <c r="B10" s="569" t="s">
        <v>780</v>
      </c>
      <c r="C10" s="569"/>
      <c r="D10" s="569"/>
      <c r="E10" s="569"/>
      <c r="F10" s="569"/>
      <c r="G10" s="569"/>
      <c r="H10" s="569"/>
      <c r="I10" s="569"/>
      <c r="J10" s="569"/>
      <c r="K10" s="569"/>
      <c r="L10" s="569"/>
      <c r="M10" s="569"/>
      <c r="N10" s="163"/>
    </row>
    <row r="11" spans="1:14" s="164" customFormat="1" ht="10.5" customHeight="1">
      <c r="A11" s="169"/>
      <c r="B11" s="110"/>
      <c r="C11" s="110"/>
      <c r="D11" s="110"/>
      <c r="E11" s="110"/>
      <c r="F11" s="110"/>
      <c r="G11" s="110"/>
      <c r="H11" s="110"/>
      <c r="I11" s="110"/>
      <c r="J11" s="110"/>
      <c r="K11" s="110"/>
      <c r="L11" s="110"/>
      <c r="M11" s="110"/>
      <c r="N11" s="172"/>
    </row>
    <row r="12" spans="1:14" s="164" customFormat="1" ht="33.75" customHeight="1">
      <c r="A12" s="169"/>
      <c r="B12" s="173" t="s">
        <v>825</v>
      </c>
      <c r="C12" s="569" t="s">
        <v>11</v>
      </c>
      <c r="D12" s="569"/>
      <c r="E12" s="569"/>
      <c r="F12" s="569"/>
      <c r="G12" s="569"/>
      <c r="H12" s="569"/>
      <c r="I12" s="569"/>
      <c r="J12" s="569"/>
      <c r="K12" s="569"/>
      <c r="L12" s="569"/>
      <c r="M12" s="569"/>
      <c r="N12" s="163"/>
    </row>
    <row r="13" spans="1:14" s="164" customFormat="1" ht="14.25" customHeight="1">
      <c r="A13" s="169"/>
      <c r="B13" s="174"/>
      <c r="C13" s="110"/>
      <c r="D13" s="110"/>
      <c r="E13" s="110"/>
      <c r="F13" s="110"/>
      <c r="G13" s="110"/>
      <c r="H13" s="110"/>
      <c r="I13" s="110"/>
      <c r="J13" s="110"/>
      <c r="K13" s="110"/>
      <c r="L13" s="110"/>
      <c r="M13" s="110"/>
      <c r="N13" s="172"/>
    </row>
    <row r="14" spans="1:14" s="164" customFormat="1" ht="24.75" customHeight="1">
      <c r="A14" s="169"/>
      <c r="B14" s="175" t="s">
        <v>826</v>
      </c>
      <c r="C14" s="569" t="s">
        <v>827</v>
      </c>
      <c r="D14" s="569"/>
      <c r="E14" s="569"/>
      <c r="F14" s="569"/>
      <c r="G14" s="569"/>
      <c r="H14" s="569"/>
      <c r="I14" s="569"/>
      <c r="J14" s="569"/>
      <c r="K14" s="569"/>
      <c r="L14" s="569"/>
      <c r="M14" s="569"/>
      <c r="N14" s="163"/>
    </row>
    <row r="15" spans="1:14" s="164" customFormat="1" ht="14.25" customHeight="1">
      <c r="A15" s="169"/>
      <c r="B15" s="174"/>
      <c r="C15" s="110"/>
      <c r="D15" s="110"/>
      <c r="E15" s="110"/>
      <c r="F15" s="110"/>
      <c r="G15" s="110"/>
      <c r="H15" s="110"/>
      <c r="I15" s="110"/>
      <c r="J15" s="110"/>
      <c r="K15" s="110"/>
      <c r="L15" s="110"/>
      <c r="M15" s="110"/>
      <c r="N15" s="172"/>
    </row>
    <row r="16" spans="1:14" s="164" customFormat="1" ht="33.75" customHeight="1">
      <c r="A16" s="169"/>
      <c r="B16" s="174" t="s">
        <v>828</v>
      </c>
      <c r="C16" s="568" t="s">
        <v>12</v>
      </c>
      <c r="D16" s="568"/>
      <c r="E16" s="568"/>
      <c r="F16" s="568"/>
      <c r="G16" s="568"/>
      <c r="H16" s="568"/>
      <c r="I16" s="568"/>
      <c r="J16" s="568"/>
      <c r="K16" s="568"/>
      <c r="L16" s="568"/>
      <c r="M16" s="568"/>
      <c r="N16" s="163"/>
    </row>
    <row r="17" spans="1:14" s="164" customFormat="1" ht="13.5" customHeight="1">
      <c r="A17" s="169"/>
      <c r="B17" s="174"/>
      <c r="C17" s="110"/>
      <c r="D17" s="110"/>
      <c r="E17" s="110"/>
      <c r="F17" s="110"/>
      <c r="G17" s="110"/>
      <c r="H17" s="110"/>
      <c r="I17" s="110"/>
      <c r="J17" s="110"/>
      <c r="K17" s="110"/>
      <c r="L17" s="110"/>
      <c r="M17" s="110"/>
      <c r="N17" s="163"/>
    </row>
    <row r="18" spans="1:14" s="164" customFormat="1" ht="82.5" customHeight="1">
      <c r="A18" s="169"/>
      <c r="B18" s="174" t="s">
        <v>829</v>
      </c>
      <c r="C18" s="568" t="s">
        <v>781</v>
      </c>
      <c r="D18" s="568"/>
      <c r="E18" s="568"/>
      <c r="F18" s="568"/>
      <c r="G18" s="568"/>
      <c r="H18" s="568"/>
      <c r="I18" s="568"/>
      <c r="J18" s="568"/>
      <c r="K18" s="568"/>
      <c r="L18" s="568"/>
      <c r="M18" s="568"/>
      <c r="N18" s="163"/>
    </row>
    <row r="19" spans="1:14" s="164" customFormat="1" ht="17.25" customHeight="1">
      <c r="A19" s="169"/>
      <c r="B19" s="174"/>
      <c r="C19" s="110"/>
      <c r="D19" s="110"/>
      <c r="E19" s="110"/>
      <c r="F19" s="110"/>
      <c r="G19" s="110"/>
      <c r="H19" s="110"/>
      <c r="I19" s="110"/>
      <c r="J19" s="110"/>
      <c r="K19" s="110"/>
      <c r="L19" s="110"/>
      <c r="M19" s="110"/>
      <c r="N19" s="163"/>
    </row>
    <row r="20" spans="1:14" s="164" customFormat="1" ht="50.25" customHeight="1">
      <c r="A20" s="169"/>
      <c r="B20" s="174" t="s">
        <v>830</v>
      </c>
      <c r="C20" s="568" t="s">
        <v>782</v>
      </c>
      <c r="D20" s="568"/>
      <c r="E20" s="568"/>
      <c r="F20" s="568"/>
      <c r="G20" s="568"/>
      <c r="H20" s="568"/>
      <c r="I20" s="568"/>
      <c r="J20" s="568"/>
      <c r="K20" s="568"/>
      <c r="L20" s="568"/>
      <c r="M20" s="568"/>
      <c r="N20" s="163"/>
    </row>
    <row r="21" spans="1:14" s="164" customFormat="1" ht="16.5" customHeight="1">
      <c r="A21" s="169"/>
      <c r="B21" s="174"/>
      <c r="C21" s="110"/>
      <c r="D21" s="110"/>
      <c r="E21" s="110"/>
      <c r="F21" s="110"/>
      <c r="G21" s="110"/>
      <c r="H21" s="110"/>
      <c r="I21" s="110"/>
      <c r="J21" s="110"/>
      <c r="K21" s="110"/>
      <c r="L21" s="110"/>
      <c r="M21" s="110"/>
      <c r="N21" s="163"/>
    </row>
    <row r="22" spans="1:14" s="164" customFormat="1" ht="26.25" customHeight="1">
      <c r="A22" s="554" t="s">
        <v>13</v>
      </c>
      <c r="B22" s="555"/>
      <c r="C22" s="555"/>
      <c r="D22" s="555"/>
      <c r="E22" s="555"/>
      <c r="F22" s="555"/>
      <c r="G22" s="555"/>
      <c r="H22" s="555"/>
      <c r="I22" s="555"/>
      <c r="J22" s="555"/>
      <c r="K22" s="555"/>
      <c r="L22" s="555"/>
      <c r="M22" s="555"/>
      <c r="N22" s="573"/>
    </row>
    <row r="23" spans="1:14" s="164" customFormat="1" ht="17.25" customHeight="1">
      <c r="A23" s="107"/>
      <c r="B23" s="108"/>
      <c r="C23" s="108"/>
      <c r="D23" s="108"/>
      <c r="E23" s="108"/>
      <c r="F23" s="108"/>
      <c r="G23" s="108"/>
      <c r="H23" s="108"/>
      <c r="I23" s="108"/>
      <c r="J23" s="108"/>
      <c r="K23" s="108"/>
      <c r="L23" s="108"/>
      <c r="M23" s="108"/>
      <c r="N23" s="109"/>
    </row>
    <row r="24" spans="1:14" s="164" customFormat="1" ht="34.5" customHeight="1">
      <c r="A24" s="176" t="s">
        <v>824</v>
      </c>
      <c r="B24" s="562" t="s">
        <v>783</v>
      </c>
      <c r="C24" s="562"/>
      <c r="D24" s="562"/>
      <c r="E24" s="562"/>
      <c r="F24" s="562"/>
      <c r="G24" s="562"/>
      <c r="H24" s="562"/>
      <c r="I24" s="562"/>
      <c r="J24" s="562"/>
      <c r="K24" s="562"/>
      <c r="L24" s="562"/>
      <c r="M24" s="562"/>
      <c r="N24" s="109"/>
    </row>
    <row r="25" spans="1:14" s="164" customFormat="1" ht="17.25" customHeight="1">
      <c r="A25" s="107"/>
      <c r="B25" s="108"/>
      <c r="C25" s="108"/>
      <c r="D25" s="108"/>
      <c r="E25" s="108"/>
      <c r="F25" s="108"/>
      <c r="G25" s="108"/>
      <c r="H25" s="108"/>
      <c r="I25" s="108"/>
      <c r="J25" s="108"/>
      <c r="K25" s="108"/>
      <c r="L25" s="108"/>
      <c r="M25" s="108"/>
      <c r="N25" s="109"/>
    </row>
    <row r="26" spans="1:14" s="164" customFormat="1" ht="33.75" customHeight="1">
      <c r="A26" s="176" t="s">
        <v>831</v>
      </c>
      <c r="B26" s="562" t="s">
        <v>784</v>
      </c>
      <c r="C26" s="562"/>
      <c r="D26" s="562"/>
      <c r="E26" s="562"/>
      <c r="F26" s="562"/>
      <c r="G26" s="562"/>
      <c r="H26" s="562"/>
      <c r="I26" s="562"/>
      <c r="J26" s="562"/>
      <c r="K26" s="562"/>
      <c r="L26" s="562"/>
      <c r="M26" s="562"/>
      <c r="N26" s="163"/>
    </row>
    <row r="27" spans="1:14" s="164" customFormat="1" ht="13.5" customHeight="1">
      <c r="A27" s="169"/>
      <c r="B27" s="174"/>
      <c r="C27" s="110"/>
      <c r="D27" s="110"/>
      <c r="E27" s="110"/>
      <c r="F27" s="110"/>
      <c r="G27" s="110"/>
      <c r="H27" s="110"/>
      <c r="I27" s="110"/>
      <c r="J27" s="110"/>
      <c r="K27" s="110"/>
      <c r="L27" s="110"/>
      <c r="M27" s="110"/>
      <c r="N27" s="172"/>
    </row>
    <row r="28" spans="1:14" s="164" customFormat="1" ht="33.75" customHeight="1">
      <c r="A28" s="177" t="s">
        <v>832</v>
      </c>
      <c r="B28" s="562" t="s">
        <v>14</v>
      </c>
      <c r="C28" s="562"/>
      <c r="D28" s="562"/>
      <c r="E28" s="562"/>
      <c r="F28" s="562"/>
      <c r="G28" s="562"/>
      <c r="H28" s="562"/>
      <c r="I28" s="562"/>
      <c r="J28" s="562"/>
      <c r="K28" s="562"/>
      <c r="L28" s="562"/>
      <c r="M28" s="562"/>
      <c r="N28" s="163"/>
    </row>
    <row r="29" spans="1:14" s="164" customFormat="1" ht="14.25" customHeight="1">
      <c r="A29" s="169"/>
      <c r="B29" s="174"/>
      <c r="C29" s="110"/>
      <c r="D29" s="110"/>
      <c r="E29" s="110"/>
      <c r="F29" s="110"/>
      <c r="G29" s="110"/>
      <c r="H29" s="110"/>
      <c r="I29" s="110"/>
      <c r="J29" s="110"/>
      <c r="K29" s="110"/>
      <c r="L29" s="110"/>
      <c r="M29" s="110"/>
      <c r="N29" s="172"/>
    </row>
    <row r="30" spans="1:14" s="164" customFormat="1" ht="34.5" customHeight="1">
      <c r="A30" s="176" t="s">
        <v>16</v>
      </c>
      <c r="B30" s="568" t="s">
        <v>785</v>
      </c>
      <c r="C30" s="568"/>
      <c r="D30" s="568"/>
      <c r="E30" s="568"/>
      <c r="F30" s="568"/>
      <c r="G30" s="568"/>
      <c r="H30" s="568"/>
      <c r="I30" s="568"/>
      <c r="J30" s="568"/>
      <c r="K30" s="568"/>
      <c r="L30" s="568"/>
      <c r="M30" s="568"/>
      <c r="N30" s="172"/>
    </row>
    <row r="31" spans="1:14" s="164" customFormat="1" ht="33.75" customHeight="1">
      <c r="A31" s="570"/>
      <c r="B31" s="571"/>
      <c r="C31" s="571"/>
      <c r="D31" s="571"/>
      <c r="E31" s="571"/>
      <c r="F31" s="571"/>
      <c r="G31" s="571"/>
      <c r="H31" s="571"/>
      <c r="I31" s="571"/>
      <c r="J31" s="571"/>
      <c r="K31" s="571"/>
      <c r="L31" s="571"/>
      <c r="M31" s="571"/>
      <c r="N31" s="572"/>
    </row>
    <row r="32" spans="1:14" s="164" customFormat="1" ht="13.5">
      <c r="A32" s="492" t="s">
        <v>15</v>
      </c>
      <c r="B32" s="493"/>
      <c r="C32" s="493"/>
      <c r="D32" s="493"/>
      <c r="E32" s="493"/>
      <c r="F32" s="493"/>
      <c r="G32" s="493"/>
      <c r="H32" s="493"/>
      <c r="I32" s="493"/>
      <c r="J32" s="493"/>
      <c r="K32" s="493"/>
      <c r="L32" s="493"/>
      <c r="M32" s="493"/>
      <c r="N32" s="493"/>
    </row>
    <row r="33" s="164" customFormat="1" ht="13.5">
      <c r="A33" s="178"/>
    </row>
  </sheetData>
  <sheetProtection/>
  <mergeCells count="18">
    <mergeCell ref="B26:M26"/>
    <mergeCell ref="A31:N31"/>
    <mergeCell ref="C12:M12"/>
    <mergeCell ref="B10:M10"/>
    <mergeCell ref="C18:M18"/>
    <mergeCell ref="A22:N22"/>
    <mergeCell ref="C20:M20"/>
    <mergeCell ref="B24:M24"/>
    <mergeCell ref="A2:N2"/>
    <mergeCell ref="L1:N1"/>
    <mergeCell ref="A32:N32"/>
    <mergeCell ref="B4:M4"/>
    <mergeCell ref="B28:M28"/>
    <mergeCell ref="A8:M8"/>
    <mergeCell ref="B6:M6"/>
    <mergeCell ref="C16:M16"/>
    <mergeCell ref="C14:M14"/>
    <mergeCell ref="B30:M30"/>
  </mergeCells>
  <printOptions horizontalCentered="1"/>
  <pageMargins left="0.3937007874015748" right="0.3937007874015748" top="0.3937007874015748" bottom="0.3937007874015748" header="0.3937007874015748"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45"/>
  </sheetPr>
  <dimension ref="A1:K46"/>
  <sheetViews>
    <sheetView view="pageBreakPreview" zoomScaleSheetLayoutView="100" zoomScalePageLayoutView="0" workbookViewId="0" topLeftCell="A4">
      <selection activeCell="A2" sqref="A2:T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443</v>
      </c>
    </row>
    <row r="2" spans="9:10" ht="19.5" customHeight="1">
      <c r="I2" s="574" t="s">
        <v>30</v>
      </c>
      <c r="J2" s="574"/>
    </row>
    <row r="3" spans="9:10" ht="19.5" customHeight="1">
      <c r="I3" s="762" t="s">
        <v>31</v>
      </c>
      <c r="J3" s="762"/>
    </row>
    <row r="6" spans="1:10" ht="19.5" customHeight="1">
      <c r="A6" s="77"/>
      <c r="B6" s="77" t="s">
        <v>400</v>
      </c>
      <c r="C6" s="77"/>
      <c r="D6" s="77"/>
      <c r="E6" s="77"/>
      <c r="F6" s="77"/>
      <c r="G6" s="228"/>
      <c r="H6" s="228"/>
      <c r="I6" s="228"/>
      <c r="J6" s="228"/>
    </row>
    <row r="7" spans="1:10" ht="19.5" customHeight="1">
      <c r="A7" s="77"/>
      <c r="B7" s="77"/>
      <c r="C7" s="77"/>
      <c r="D7" s="77"/>
      <c r="E7" s="77"/>
      <c r="F7" s="77"/>
      <c r="G7" s="228"/>
      <c r="H7" s="228"/>
      <c r="I7" s="228"/>
      <c r="J7" s="228"/>
    </row>
    <row r="8" spans="1:10" ht="19.5" customHeight="1">
      <c r="A8" s="77"/>
      <c r="B8" s="77"/>
      <c r="C8" s="77"/>
      <c r="D8" s="77"/>
      <c r="E8" s="77"/>
      <c r="F8" s="77"/>
      <c r="G8" s="228"/>
      <c r="H8" s="228"/>
      <c r="I8" s="228"/>
      <c r="J8" s="228"/>
    </row>
    <row r="9" spans="1:10" ht="19.5" customHeight="1">
      <c r="A9" s="228"/>
      <c r="B9" s="228"/>
      <c r="C9" s="228"/>
      <c r="D9" s="228"/>
      <c r="E9" s="228"/>
      <c r="F9" s="228"/>
      <c r="G9" s="228"/>
      <c r="H9" s="75" t="s">
        <v>385</v>
      </c>
      <c r="J9" s="441" t="s">
        <v>351</v>
      </c>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444</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445</v>
      </c>
      <c r="C16" s="77"/>
      <c r="D16" s="77"/>
      <c r="E16" s="77"/>
      <c r="F16" s="77"/>
      <c r="G16" s="77"/>
      <c r="H16" s="77"/>
      <c r="I16" s="77"/>
      <c r="J16" s="77"/>
    </row>
    <row r="17" spans="2:10" ht="19.5" customHeight="1">
      <c r="B17" s="77" t="s">
        <v>388</v>
      </c>
      <c r="C17" s="77"/>
      <c r="D17" s="77"/>
      <c r="E17" s="77"/>
      <c r="F17" s="77"/>
      <c r="G17" s="77"/>
      <c r="H17" s="77"/>
      <c r="I17" s="77"/>
      <c r="J17" s="77"/>
    </row>
    <row r="18" spans="2:9" ht="19.5" customHeight="1">
      <c r="B18" s="74" t="s">
        <v>389</v>
      </c>
      <c r="H18" s="229"/>
      <c r="I18" s="230"/>
    </row>
    <row r="19" spans="8:9" ht="19.5" customHeight="1">
      <c r="H19" s="229"/>
      <c r="I19" s="230"/>
    </row>
    <row r="20" spans="6:10" ht="19.5" customHeight="1">
      <c r="F20" s="229"/>
      <c r="H20" s="229"/>
      <c r="I20" s="230"/>
      <c r="J20" s="230"/>
    </row>
    <row r="21" spans="1:11" ht="19.5" customHeight="1">
      <c r="A21" s="763" t="s">
        <v>869</v>
      </c>
      <c r="B21" s="763"/>
      <c r="C21" s="763"/>
      <c r="D21" s="763"/>
      <c r="E21" s="763"/>
      <c r="F21" s="763"/>
      <c r="G21" s="763"/>
      <c r="H21" s="763"/>
      <c r="I21" s="763"/>
      <c r="J21" s="763"/>
      <c r="K21" s="763"/>
    </row>
    <row r="22" spans="1:11" ht="19.5" customHeight="1">
      <c r="A22" s="230"/>
      <c r="B22" s="230"/>
      <c r="C22" s="230"/>
      <c r="D22" s="230"/>
      <c r="E22" s="230"/>
      <c r="F22" s="230"/>
      <c r="G22" s="230"/>
      <c r="H22" s="230"/>
      <c r="I22" s="230"/>
      <c r="J22" s="230"/>
      <c r="K22" s="230"/>
    </row>
    <row r="23" spans="6:10" ht="19.5" customHeight="1">
      <c r="F23" s="229"/>
      <c r="H23" s="229"/>
      <c r="I23" s="230"/>
      <c r="J23" s="230"/>
    </row>
    <row r="24" spans="3:10" ht="19.5" customHeight="1">
      <c r="C24" s="55" t="s">
        <v>37</v>
      </c>
      <c r="D24" s="227" t="s">
        <v>38</v>
      </c>
      <c r="E24" s="236"/>
      <c r="F24" s="74" t="s">
        <v>39</v>
      </c>
      <c r="G24" s="229"/>
      <c r="I24" s="229"/>
      <c r="J24" s="230"/>
    </row>
    <row r="25" spans="3:5" ht="19.5" customHeight="1">
      <c r="C25" s="55"/>
      <c r="D25" s="224"/>
      <c r="E25" s="224"/>
    </row>
    <row r="26" spans="3:8" s="229" customFormat="1" ht="19.5" customHeight="1">
      <c r="C26" s="140" t="s">
        <v>40</v>
      </c>
      <c r="D26" s="227" t="s">
        <v>66</v>
      </c>
      <c r="E26" s="236"/>
      <c r="F26" s="780"/>
      <c r="G26" s="780"/>
      <c r="H26" s="229" t="s">
        <v>42</v>
      </c>
    </row>
    <row r="27" spans="3:7" s="229" customFormat="1" ht="9.75" customHeight="1">
      <c r="C27" s="140"/>
      <c r="D27" s="227"/>
      <c r="E27" s="236"/>
      <c r="F27" s="231"/>
      <c r="G27" s="231"/>
    </row>
    <row r="28" ht="19.5" customHeight="1">
      <c r="D28" s="74" t="s">
        <v>446</v>
      </c>
    </row>
    <row r="30" spans="1:9" ht="19.5" customHeight="1">
      <c r="A30" s="229"/>
      <c r="B30" s="229"/>
      <c r="C30" s="229"/>
      <c r="D30" s="229"/>
      <c r="E30" s="229"/>
      <c r="F30" s="229"/>
      <c r="G30" s="229"/>
      <c r="H30" s="229"/>
      <c r="I30" s="229"/>
    </row>
    <row r="31" spans="1:9" ht="19.5" customHeight="1">
      <c r="A31" s="229"/>
      <c r="B31" s="229"/>
      <c r="C31" s="229"/>
      <c r="D31" s="229"/>
      <c r="E31" s="229"/>
      <c r="F31" s="229"/>
      <c r="G31" s="230"/>
      <c r="H31" s="230"/>
      <c r="I31" s="229"/>
    </row>
    <row r="32" spans="1:9" ht="19.5" customHeight="1">
      <c r="A32" s="230"/>
      <c r="B32" s="230"/>
      <c r="C32" s="230"/>
      <c r="D32" s="230"/>
      <c r="E32" s="230"/>
      <c r="F32" s="229"/>
      <c r="G32" s="231"/>
      <c r="H32" s="231"/>
      <c r="I32" s="229"/>
    </row>
    <row r="33" spans="1:9" ht="19.5" customHeight="1">
      <c r="A33" s="229"/>
      <c r="B33" s="229"/>
      <c r="C33" s="229"/>
      <c r="D33" s="229"/>
      <c r="E33" s="229"/>
      <c r="F33" s="229"/>
      <c r="G33" s="231"/>
      <c r="H33" s="229"/>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31"/>
      <c r="B36" s="231"/>
      <c r="C36" s="231"/>
      <c r="D36" s="231"/>
      <c r="E36" s="231"/>
      <c r="F36" s="231"/>
      <c r="G36" s="231"/>
      <c r="H36" s="231"/>
      <c r="I36" s="229"/>
    </row>
    <row r="37" spans="1:9" ht="19.5" customHeight="1">
      <c r="A37" s="229"/>
      <c r="B37" s="229"/>
      <c r="C37" s="229"/>
      <c r="D37" s="229"/>
      <c r="E37" s="229"/>
      <c r="F37" s="229"/>
      <c r="G37" s="229"/>
      <c r="H37" s="229"/>
      <c r="I37" s="229"/>
    </row>
    <row r="38" spans="1:9" ht="19.5" customHeight="1">
      <c r="A38" s="230"/>
      <c r="B38" s="230"/>
      <c r="C38" s="230"/>
      <c r="D38" s="230"/>
      <c r="E38" s="230"/>
      <c r="F38" s="230"/>
      <c r="G38" s="230"/>
      <c r="H38" s="230"/>
      <c r="I38" s="230"/>
    </row>
    <row r="39" spans="1:9" ht="19.5" customHeight="1">
      <c r="A39" s="229"/>
      <c r="B39" s="229"/>
      <c r="C39" s="229"/>
      <c r="D39" s="229"/>
      <c r="E39" s="229"/>
      <c r="F39" s="231"/>
      <c r="G39" s="231"/>
      <c r="H39" s="231"/>
      <c r="I39" s="231"/>
    </row>
    <row r="40" spans="1:9" ht="19.5" customHeight="1">
      <c r="A40" s="229"/>
      <c r="B40" s="229"/>
      <c r="C40" s="229"/>
      <c r="D40" s="229"/>
      <c r="E40" s="229"/>
      <c r="F40" s="231"/>
      <c r="G40" s="231"/>
      <c r="H40" s="231"/>
      <c r="I40" s="231"/>
    </row>
    <row r="46" spans="8:9" ht="19.5" customHeight="1">
      <c r="H46" s="234"/>
      <c r="I46" s="234"/>
    </row>
  </sheetData>
  <sheetProtection/>
  <mergeCells count="5">
    <mergeCell ref="F26:G26"/>
    <mergeCell ref="A21:K21"/>
    <mergeCell ref="I3:J3"/>
    <mergeCell ref="I2:J2"/>
    <mergeCell ref="B13:J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45"/>
  </sheetPr>
  <dimension ref="A1:N56"/>
  <sheetViews>
    <sheetView view="pageBreakPre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289" t="s">
        <v>447</v>
      </c>
      <c r="N1" s="234" t="s">
        <v>357</v>
      </c>
    </row>
    <row r="2" spans="1:14" ht="14.25">
      <c r="A2" s="576" t="s">
        <v>352</v>
      </c>
      <c r="B2" s="576"/>
      <c r="C2" s="576"/>
      <c r="D2" s="576"/>
      <c r="E2" s="576"/>
      <c r="F2" s="576"/>
      <c r="G2" s="576"/>
      <c r="H2" s="576"/>
      <c r="I2" s="576"/>
      <c r="J2" s="576"/>
      <c r="K2" s="576"/>
      <c r="L2" s="576"/>
      <c r="M2" s="576"/>
      <c r="N2" s="576"/>
    </row>
    <row r="3" spans="1:14" ht="14.25">
      <c r="A3" s="445"/>
      <c r="B3" s="230"/>
      <c r="N3" s="448" t="s">
        <v>356</v>
      </c>
    </row>
    <row r="4" spans="1:14" ht="14.25">
      <c r="A4" s="446"/>
      <c r="B4" s="447"/>
      <c r="D4" s="804" t="s">
        <v>353</v>
      </c>
      <c r="E4" s="804"/>
      <c r="F4" s="804">
        <f>IF(J4="","",VLOOKUP(J4,'学校番号'!A1:F103,2,FALSE))</f>
      </c>
      <c r="G4" s="804"/>
      <c r="H4" s="772" t="s">
        <v>680</v>
      </c>
      <c r="I4" s="774"/>
      <c r="J4" s="772"/>
      <c r="K4" s="773"/>
      <c r="L4" s="773"/>
      <c r="M4" s="773"/>
      <c r="N4" s="774"/>
    </row>
    <row r="5" spans="1:14" s="76" customFormat="1" ht="19.5" customHeight="1">
      <c r="A5" s="442" t="s">
        <v>355</v>
      </c>
      <c r="B5" s="254" t="s">
        <v>758</v>
      </c>
      <c r="C5" s="804" t="s">
        <v>404</v>
      </c>
      <c r="D5" s="804"/>
      <c r="E5" s="804"/>
      <c r="F5" s="821" t="s">
        <v>426</v>
      </c>
      <c r="G5" s="822"/>
      <c r="H5" s="442" t="s">
        <v>355</v>
      </c>
      <c r="I5" s="280" t="s">
        <v>758</v>
      </c>
      <c r="J5" s="804" t="s">
        <v>404</v>
      </c>
      <c r="K5" s="804"/>
      <c r="L5" s="804"/>
      <c r="M5" s="804" t="s">
        <v>426</v>
      </c>
      <c r="N5" s="804"/>
    </row>
    <row r="6" spans="1:14" ht="15" customHeight="1">
      <c r="A6" s="443">
        <v>1</v>
      </c>
      <c r="B6" s="257"/>
      <c r="C6" s="823"/>
      <c r="D6" s="823"/>
      <c r="E6" s="823"/>
      <c r="F6" s="819"/>
      <c r="G6" s="820"/>
      <c r="H6" s="443">
        <v>51</v>
      </c>
      <c r="I6" s="288"/>
      <c r="J6" s="823"/>
      <c r="K6" s="823"/>
      <c r="L6" s="823"/>
      <c r="M6" s="819"/>
      <c r="N6" s="820"/>
    </row>
    <row r="7" spans="1:14" ht="15" customHeight="1">
      <c r="A7" s="444">
        <v>2</v>
      </c>
      <c r="B7" s="258"/>
      <c r="C7" s="816"/>
      <c r="D7" s="816"/>
      <c r="E7" s="816"/>
      <c r="F7" s="817"/>
      <c r="G7" s="818"/>
      <c r="H7" s="444">
        <v>52</v>
      </c>
      <c r="I7" s="286"/>
      <c r="J7" s="816"/>
      <c r="K7" s="816"/>
      <c r="L7" s="816"/>
      <c r="M7" s="817"/>
      <c r="N7" s="818"/>
    </row>
    <row r="8" spans="1:14" ht="15" customHeight="1">
      <c r="A8" s="444">
        <v>3</v>
      </c>
      <c r="B8" s="258"/>
      <c r="C8" s="816"/>
      <c r="D8" s="816"/>
      <c r="E8" s="816"/>
      <c r="F8" s="817"/>
      <c r="G8" s="818"/>
      <c r="H8" s="443">
        <v>53</v>
      </c>
      <c r="I8" s="286"/>
      <c r="J8" s="816"/>
      <c r="K8" s="816"/>
      <c r="L8" s="816"/>
      <c r="M8" s="817"/>
      <c r="N8" s="818"/>
    </row>
    <row r="9" spans="1:14" ht="15" customHeight="1">
      <c r="A9" s="444">
        <v>4</v>
      </c>
      <c r="B9" s="258"/>
      <c r="C9" s="816"/>
      <c r="D9" s="816"/>
      <c r="E9" s="816"/>
      <c r="F9" s="817"/>
      <c r="G9" s="818"/>
      <c r="H9" s="444">
        <v>54</v>
      </c>
      <c r="I9" s="286"/>
      <c r="J9" s="816"/>
      <c r="K9" s="816"/>
      <c r="L9" s="816"/>
      <c r="M9" s="817"/>
      <c r="N9" s="818"/>
    </row>
    <row r="10" spans="1:14" ht="15" customHeight="1">
      <c r="A10" s="443">
        <v>5</v>
      </c>
      <c r="B10" s="258"/>
      <c r="C10" s="816"/>
      <c r="D10" s="816"/>
      <c r="E10" s="816"/>
      <c r="F10" s="817"/>
      <c r="G10" s="818"/>
      <c r="H10" s="443">
        <v>55</v>
      </c>
      <c r="I10" s="286"/>
      <c r="J10" s="816"/>
      <c r="K10" s="816"/>
      <c r="L10" s="816"/>
      <c r="M10" s="817"/>
      <c r="N10" s="818"/>
    </row>
    <row r="11" spans="1:14" ht="15" customHeight="1">
      <c r="A11" s="444">
        <v>6</v>
      </c>
      <c r="B11" s="258"/>
      <c r="C11" s="816"/>
      <c r="D11" s="816"/>
      <c r="E11" s="816"/>
      <c r="F11" s="817"/>
      <c r="G11" s="818"/>
      <c r="H11" s="444">
        <v>56</v>
      </c>
      <c r="I11" s="286"/>
      <c r="J11" s="816"/>
      <c r="K11" s="816"/>
      <c r="L11" s="816"/>
      <c r="M11" s="817"/>
      <c r="N11" s="818"/>
    </row>
    <row r="12" spans="1:14" ht="15" customHeight="1">
      <c r="A12" s="444">
        <v>7</v>
      </c>
      <c r="B12" s="258"/>
      <c r="C12" s="816"/>
      <c r="D12" s="816"/>
      <c r="E12" s="816"/>
      <c r="F12" s="817"/>
      <c r="G12" s="818"/>
      <c r="H12" s="443">
        <v>57</v>
      </c>
      <c r="I12" s="286"/>
      <c r="J12" s="816"/>
      <c r="K12" s="816"/>
      <c r="L12" s="816"/>
      <c r="M12" s="817"/>
      <c r="N12" s="818"/>
    </row>
    <row r="13" spans="1:14" ht="15" customHeight="1">
      <c r="A13" s="444">
        <v>8</v>
      </c>
      <c r="B13" s="258"/>
      <c r="C13" s="816"/>
      <c r="D13" s="816"/>
      <c r="E13" s="816"/>
      <c r="F13" s="817"/>
      <c r="G13" s="818"/>
      <c r="H13" s="444">
        <v>58</v>
      </c>
      <c r="I13" s="286"/>
      <c r="J13" s="816"/>
      <c r="K13" s="816"/>
      <c r="L13" s="816"/>
      <c r="M13" s="817"/>
      <c r="N13" s="818"/>
    </row>
    <row r="14" spans="1:14" ht="15" customHeight="1">
      <c r="A14" s="443">
        <v>9</v>
      </c>
      <c r="B14" s="258"/>
      <c r="C14" s="816"/>
      <c r="D14" s="816"/>
      <c r="E14" s="816"/>
      <c r="F14" s="817"/>
      <c r="G14" s="818"/>
      <c r="H14" s="443">
        <v>59</v>
      </c>
      <c r="I14" s="286"/>
      <c r="J14" s="816"/>
      <c r="K14" s="816"/>
      <c r="L14" s="816"/>
      <c r="M14" s="817"/>
      <c r="N14" s="818"/>
    </row>
    <row r="15" spans="1:14" ht="15" customHeight="1">
      <c r="A15" s="444">
        <v>10</v>
      </c>
      <c r="B15" s="258"/>
      <c r="C15" s="816"/>
      <c r="D15" s="816"/>
      <c r="E15" s="816"/>
      <c r="F15" s="817"/>
      <c r="G15" s="818"/>
      <c r="H15" s="444">
        <v>60</v>
      </c>
      <c r="I15" s="286"/>
      <c r="J15" s="816"/>
      <c r="K15" s="816"/>
      <c r="L15" s="816"/>
      <c r="M15" s="817"/>
      <c r="N15" s="818"/>
    </row>
    <row r="16" spans="1:14" ht="15" customHeight="1">
      <c r="A16" s="444">
        <v>11</v>
      </c>
      <c r="B16" s="258"/>
      <c r="C16" s="816"/>
      <c r="D16" s="816"/>
      <c r="E16" s="816"/>
      <c r="F16" s="817"/>
      <c r="G16" s="818"/>
      <c r="H16" s="443">
        <v>61</v>
      </c>
      <c r="I16" s="286"/>
      <c r="J16" s="816"/>
      <c r="K16" s="816"/>
      <c r="L16" s="816"/>
      <c r="M16" s="817"/>
      <c r="N16" s="818"/>
    </row>
    <row r="17" spans="1:14" ht="15" customHeight="1">
      <c r="A17" s="444">
        <v>12</v>
      </c>
      <c r="B17" s="258"/>
      <c r="C17" s="816"/>
      <c r="D17" s="816"/>
      <c r="E17" s="816"/>
      <c r="F17" s="817"/>
      <c r="G17" s="818"/>
      <c r="H17" s="444">
        <v>62</v>
      </c>
      <c r="I17" s="286"/>
      <c r="J17" s="816"/>
      <c r="K17" s="816"/>
      <c r="L17" s="816"/>
      <c r="M17" s="817"/>
      <c r="N17" s="818"/>
    </row>
    <row r="18" spans="1:14" ht="15" customHeight="1">
      <c r="A18" s="443">
        <v>13</v>
      </c>
      <c r="B18" s="258"/>
      <c r="C18" s="816"/>
      <c r="D18" s="816"/>
      <c r="E18" s="816"/>
      <c r="F18" s="817"/>
      <c r="G18" s="818"/>
      <c r="H18" s="443">
        <v>63</v>
      </c>
      <c r="I18" s="286"/>
      <c r="J18" s="816"/>
      <c r="K18" s="816"/>
      <c r="L18" s="816"/>
      <c r="M18" s="817"/>
      <c r="N18" s="818"/>
    </row>
    <row r="19" spans="1:14" ht="15" customHeight="1">
      <c r="A19" s="444">
        <v>14</v>
      </c>
      <c r="B19" s="258"/>
      <c r="C19" s="816"/>
      <c r="D19" s="816"/>
      <c r="E19" s="816"/>
      <c r="F19" s="817"/>
      <c r="G19" s="818"/>
      <c r="H19" s="444">
        <v>64</v>
      </c>
      <c r="I19" s="286"/>
      <c r="J19" s="816"/>
      <c r="K19" s="816"/>
      <c r="L19" s="816"/>
      <c r="M19" s="817"/>
      <c r="N19" s="818"/>
    </row>
    <row r="20" spans="1:14" ht="15" customHeight="1">
      <c r="A20" s="444">
        <v>15</v>
      </c>
      <c r="B20" s="258"/>
      <c r="C20" s="816"/>
      <c r="D20" s="816"/>
      <c r="E20" s="816"/>
      <c r="F20" s="817"/>
      <c r="G20" s="818"/>
      <c r="H20" s="443">
        <v>65</v>
      </c>
      <c r="I20" s="286"/>
      <c r="J20" s="816"/>
      <c r="K20" s="816"/>
      <c r="L20" s="816"/>
      <c r="M20" s="817"/>
      <c r="N20" s="818"/>
    </row>
    <row r="21" spans="1:14" ht="15" customHeight="1">
      <c r="A21" s="444">
        <v>16</v>
      </c>
      <c r="B21" s="258"/>
      <c r="C21" s="816"/>
      <c r="D21" s="816"/>
      <c r="E21" s="816"/>
      <c r="F21" s="817"/>
      <c r="G21" s="818"/>
      <c r="H21" s="444">
        <v>66</v>
      </c>
      <c r="I21" s="286"/>
      <c r="J21" s="816"/>
      <c r="K21" s="816"/>
      <c r="L21" s="816"/>
      <c r="M21" s="817"/>
      <c r="N21" s="818"/>
    </row>
    <row r="22" spans="1:14" ht="15" customHeight="1">
      <c r="A22" s="443">
        <v>17</v>
      </c>
      <c r="B22" s="258"/>
      <c r="C22" s="816"/>
      <c r="D22" s="816"/>
      <c r="E22" s="816"/>
      <c r="F22" s="817"/>
      <c r="G22" s="818"/>
      <c r="H22" s="443">
        <v>67</v>
      </c>
      <c r="I22" s="286"/>
      <c r="J22" s="816"/>
      <c r="K22" s="816"/>
      <c r="L22" s="816"/>
      <c r="M22" s="817"/>
      <c r="N22" s="818"/>
    </row>
    <row r="23" spans="1:14" ht="15" customHeight="1">
      <c r="A23" s="444">
        <v>18</v>
      </c>
      <c r="B23" s="258"/>
      <c r="C23" s="816"/>
      <c r="D23" s="816"/>
      <c r="E23" s="816"/>
      <c r="F23" s="817"/>
      <c r="G23" s="818"/>
      <c r="H23" s="444">
        <v>68</v>
      </c>
      <c r="I23" s="286"/>
      <c r="J23" s="816"/>
      <c r="K23" s="816"/>
      <c r="L23" s="816"/>
      <c r="M23" s="817"/>
      <c r="N23" s="818"/>
    </row>
    <row r="24" spans="1:14" ht="15" customHeight="1">
      <c r="A24" s="444">
        <v>19</v>
      </c>
      <c r="B24" s="258"/>
      <c r="C24" s="816"/>
      <c r="D24" s="816"/>
      <c r="E24" s="816"/>
      <c r="F24" s="817"/>
      <c r="G24" s="818"/>
      <c r="H24" s="443">
        <v>69</v>
      </c>
      <c r="I24" s="286"/>
      <c r="J24" s="816"/>
      <c r="K24" s="816"/>
      <c r="L24" s="816"/>
      <c r="M24" s="817"/>
      <c r="N24" s="818"/>
    </row>
    <row r="25" spans="1:14" ht="15" customHeight="1">
      <c r="A25" s="444">
        <v>20</v>
      </c>
      <c r="B25" s="258"/>
      <c r="C25" s="816"/>
      <c r="D25" s="816"/>
      <c r="E25" s="816"/>
      <c r="F25" s="817"/>
      <c r="G25" s="818"/>
      <c r="H25" s="444">
        <v>70</v>
      </c>
      <c r="I25" s="286"/>
      <c r="J25" s="816"/>
      <c r="K25" s="816"/>
      <c r="L25" s="816"/>
      <c r="M25" s="817"/>
      <c r="N25" s="818"/>
    </row>
    <row r="26" spans="1:14" ht="15" customHeight="1">
      <c r="A26" s="443">
        <v>21</v>
      </c>
      <c r="B26" s="258"/>
      <c r="C26" s="816"/>
      <c r="D26" s="816"/>
      <c r="E26" s="816"/>
      <c r="F26" s="817"/>
      <c r="G26" s="818"/>
      <c r="H26" s="443">
        <v>71</v>
      </c>
      <c r="I26" s="286"/>
      <c r="J26" s="816"/>
      <c r="K26" s="816"/>
      <c r="L26" s="816"/>
      <c r="M26" s="817"/>
      <c r="N26" s="818"/>
    </row>
    <row r="27" spans="1:14" ht="15" customHeight="1">
      <c r="A27" s="444">
        <v>22</v>
      </c>
      <c r="B27" s="258"/>
      <c r="C27" s="816"/>
      <c r="D27" s="816"/>
      <c r="E27" s="816"/>
      <c r="F27" s="817"/>
      <c r="G27" s="818"/>
      <c r="H27" s="444">
        <v>72</v>
      </c>
      <c r="I27" s="286"/>
      <c r="J27" s="816"/>
      <c r="K27" s="816"/>
      <c r="L27" s="816"/>
      <c r="M27" s="817"/>
      <c r="N27" s="818"/>
    </row>
    <row r="28" spans="1:14" ht="15" customHeight="1">
      <c r="A28" s="444">
        <v>23</v>
      </c>
      <c r="B28" s="258"/>
      <c r="C28" s="816"/>
      <c r="D28" s="816"/>
      <c r="E28" s="816"/>
      <c r="F28" s="817"/>
      <c r="G28" s="818"/>
      <c r="H28" s="443">
        <v>73</v>
      </c>
      <c r="I28" s="286"/>
      <c r="J28" s="816"/>
      <c r="K28" s="816"/>
      <c r="L28" s="816"/>
      <c r="M28" s="817"/>
      <c r="N28" s="818"/>
    </row>
    <row r="29" spans="1:14" ht="15" customHeight="1">
      <c r="A29" s="444">
        <v>24</v>
      </c>
      <c r="B29" s="258"/>
      <c r="C29" s="816"/>
      <c r="D29" s="816"/>
      <c r="E29" s="816"/>
      <c r="F29" s="817"/>
      <c r="G29" s="818"/>
      <c r="H29" s="444">
        <v>74</v>
      </c>
      <c r="I29" s="286"/>
      <c r="J29" s="816"/>
      <c r="K29" s="816"/>
      <c r="L29" s="816"/>
      <c r="M29" s="817"/>
      <c r="N29" s="818"/>
    </row>
    <row r="30" spans="1:14" ht="15" customHeight="1">
      <c r="A30" s="443">
        <v>25</v>
      </c>
      <c r="B30" s="258"/>
      <c r="C30" s="816"/>
      <c r="D30" s="816"/>
      <c r="E30" s="816"/>
      <c r="F30" s="817"/>
      <c r="G30" s="818"/>
      <c r="H30" s="443">
        <v>75</v>
      </c>
      <c r="I30" s="286"/>
      <c r="J30" s="816"/>
      <c r="K30" s="816"/>
      <c r="L30" s="816"/>
      <c r="M30" s="817"/>
      <c r="N30" s="818"/>
    </row>
    <row r="31" spans="1:14" ht="15" customHeight="1">
      <c r="A31" s="444">
        <v>26</v>
      </c>
      <c r="B31" s="258"/>
      <c r="C31" s="816"/>
      <c r="D31" s="816"/>
      <c r="E31" s="816"/>
      <c r="F31" s="817"/>
      <c r="G31" s="818"/>
      <c r="H31" s="444">
        <v>76</v>
      </c>
      <c r="I31" s="286"/>
      <c r="J31" s="816"/>
      <c r="K31" s="816"/>
      <c r="L31" s="816"/>
      <c r="M31" s="817"/>
      <c r="N31" s="818"/>
    </row>
    <row r="32" spans="1:14" ht="15" customHeight="1">
      <c r="A32" s="444">
        <v>27</v>
      </c>
      <c r="B32" s="258"/>
      <c r="C32" s="816"/>
      <c r="D32" s="816"/>
      <c r="E32" s="816"/>
      <c r="F32" s="817"/>
      <c r="G32" s="818"/>
      <c r="H32" s="443">
        <v>77</v>
      </c>
      <c r="I32" s="286"/>
      <c r="J32" s="816"/>
      <c r="K32" s="816"/>
      <c r="L32" s="816"/>
      <c r="M32" s="817"/>
      <c r="N32" s="818"/>
    </row>
    <row r="33" spans="1:14" ht="15" customHeight="1">
      <c r="A33" s="444">
        <v>28</v>
      </c>
      <c r="B33" s="258"/>
      <c r="C33" s="816"/>
      <c r="D33" s="816"/>
      <c r="E33" s="816"/>
      <c r="F33" s="817"/>
      <c r="G33" s="818"/>
      <c r="H33" s="444">
        <v>78</v>
      </c>
      <c r="I33" s="286"/>
      <c r="J33" s="816"/>
      <c r="K33" s="816"/>
      <c r="L33" s="816"/>
      <c r="M33" s="817"/>
      <c r="N33" s="818"/>
    </row>
    <row r="34" spans="1:14" ht="15" customHeight="1">
      <c r="A34" s="443">
        <v>29</v>
      </c>
      <c r="B34" s="258"/>
      <c r="C34" s="816"/>
      <c r="D34" s="816"/>
      <c r="E34" s="816"/>
      <c r="F34" s="817"/>
      <c r="G34" s="818"/>
      <c r="H34" s="443">
        <v>79</v>
      </c>
      <c r="I34" s="286"/>
      <c r="J34" s="816"/>
      <c r="K34" s="816"/>
      <c r="L34" s="816"/>
      <c r="M34" s="817"/>
      <c r="N34" s="818"/>
    </row>
    <row r="35" spans="1:14" ht="15" customHeight="1">
      <c r="A35" s="444">
        <v>30</v>
      </c>
      <c r="B35" s="258"/>
      <c r="C35" s="816"/>
      <c r="D35" s="816"/>
      <c r="E35" s="816"/>
      <c r="F35" s="817"/>
      <c r="G35" s="818"/>
      <c r="H35" s="444">
        <v>80</v>
      </c>
      <c r="I35" s="286"/>
      <c r="J35" s="816"/>
      <c r="K35" s="816"/>
      <c r="L35" s="816"/>
      <c r="M35" s="817"/>
      <c r="N35" s="818"/>
    </row>
    <row r="36" spans="1:14" ht="15" customHeight="1">
      <c r="A36" s="444">
        <v>31</v>
      </c>
      <c r="B36" s="258"/>
      <c r="C36" s="816"/>
      <c r="D36" s="816"/>
      <c r="E36" s="816"/>
      <c r="F36" s="817"/>
      <c r="G36" s="818"/>
      <c r="H36" s="443">
        <v>81</v>
      </c>
      <c r="I36" s="286"/>
      <c r="J36" s="816"/>
      <c r="K36" s="816"/>
      <c r="L36" s="816"/>
      <c r="M36" s="817"/>
      <c r="N36" s="818"/>
    </row>
    <row r="37" spans="1:14" ht="15" customHeight="1">
      <c r="A37" s="444">
        <v>32</v>
      </c>
      <c r="B37" s="258"/>
      <c r="C37" s="816"/>
      <c r="D37" s="816"/>
      <c r="E37" s="816"/>
      <c r="F37" s="817"/>
      <c r="G37" s="818"/>
      <c r="H37" s="444">
        <v>82</v>
      </c>
      <c r="I37" s="286"/>
      <c r="J37" s="816"/>
      <c r="K37" s="816"/>
      <c r="L37" s="816"/>
      <c r="M37" s="817"/>
      <c r="N37" s="818"/>
    </row>
    <row r="38" spans="1:14" ht="15" customHeight="1">
      <c r="A38" s="443">
        <v>33</v>
      </c>
      <c r="B38" s="258"/>
      <c r="C38" s="816"/>
      <c r="D38" s="816"/>
      <c r="E38" s="816"/>
      <c r="F38" s="817"/>
      <c r="G38" s="818"/>
      <c r="H38" s="443">
        <v>83</v>
      </c>
      <c r="I38" s="286"/>
      <c r="J38" s="816"/>
      <c r="K38" s="816"/>
      <c r="L38" s="816"/>
      <c r="M38" s="817"/>
      <c r="N38" s="818"/>
    </row>
    <row r="39" spans="1:14" ht="15" customHeight="1">
      <c r="A39" s="444">
        <v>34</v>
      </c>
      <c r="B39" s="258"/>
      <c r="C39" s="816"/>
      <c r="D39" s="816"/>
      <c r="E39" s="816"/>
      <c r="F39" s="817"/>
      <c r="G39" s="818"/>
      <c r="H39" s="444">
        <v>84</v>
      </c>
      <c r="I39" s="286"/>
      <c r="J39" s="816"/>
      <c r="K39" s="816"/>
      <c r="L39" s="816"/>
      <c r="M39" s="817"/>
      <c r="N39" s="818"/>
    </row>
    <row r="40" spans="1:14" ht="15" customHeight="1">
      <c r="A40" s="444">
        <v>35</v>
      </c>
      <c r="B40" s="258"/>
      <c r="C40" s="816"/>
      <c r="D40" s="816"/>
      <c r="E40" s="816"/>
      <c r="F40" s="817"/>
      <c r="G40" s="818"/>
      <c r="H40" s="443">
        <v>85</v>
      </c>
      <c r="I40" s="286"/>
      <c r="J40" s="816"/>
      <c r="K40" s="816"/>
      <c r="L40" s="816"/>
      <c r="M40" s="817"/>
      <c r="N40" s="818"/>
    </row>
    <row r="41" spans="1:14" ht="15" customHeight="1">
      <c r="A41" s="444">
        <v>36</v>
      </c>
      <c r="B41" s="258"/>
      <c r="C41" s="816"/>
      <c r="D41" s="816"/>
      <c r="E41" s="816"/>
      <c r="F41" s="817"/>
      <c r="G41" s="818"/>
      <c r="H41" s="444">
        <v>86</v>
      </c>
      <c r="I41" s="286"/>
      <c r="J41" s="816"/>
      <c r="K41" s="816"/>
      <c r="L41" s="816"/>
      <c r="M41" s="817"/>
      <c r="N41" s="818"/>
    </row>
    <row r="42" spans="1:14" ht="15" customHeight="1">
      <c r="A42" s="443">
        <v>37</v>
      </c>
      <c r="B42" s="258"/>
      <c r="C42" s="816"/>
      <c r="D42" s="816"/>
      <c r="E42" s="816"/>
      <c r="F42" s="817"/>
      <c r="G42" s="818"/>
      <c r="H42" s="443">
        <v>87</v>
      </c>
      <c r="I42" s="286"/>
      <c r="J42" s="816"/>
      <c r="K42" s="816"/>
      <c r="L42" s="816"/>
      <c r="M42" s="817"/>
      <c r="N42" s="818"/>
    </row>
    <row r="43" spans="1:14" ht="15" customHeight="1">
      <c r="A43" s="444">
        <v>38</v>
      </c>
      <c r="B43" s="258"/>
      <c r="C43" s="816"/>
      <c r="D43" s="816"/>
      <c r="E43" s="816"/>
      <c r="F43" s="817"/>
      <c r="G43" s="818"/>
      <c r="H43" s="444">
        <v>88</v>
      </c>
      <c r="I43" s="286"/>
      <c r="J43" s="816"/>
      <c r="K43" s="816"/>
      <c r="L43" s="816"/>
      <c r="M43" s="817"/>
      <c r="N43" s="818"/>
    </row>
    <row r="44" spans="1:14" ht="15" customHeight="1">
      <c r="A44" s="444">
        <v>39</v>
      </c>
      <c r="B44" s="258"/>
      <c r="C44" s="816"/>
      <c r="D44" s="816"/>
      <c r="E44" s="816"/>
      <c r="F44" s="817"/>
      <c r="G44" s="818"/>
      <c r="H44" s="443">
        <v>89</v>
      </c>
      <c r="I44" s="286"/>
      <c r="J44" s="816"/>
      <c r="K44" s="816"/>
      <c r="L44" s="816"/>
      <c r="M44" s="817"/>
      <c r="N44" s="818"/>
    </row>
    <row r="45" spans="1:14" ht="15" customHeight="1">
      <c r="A45" s="444">
        <v>40</v>
      </c>
      <c r="B45" s="258"/>
      <c r="C45" s="816"/>
      <c r="D45" s="816"/>
      <c r="E45" s="816"/>
      <c r="F45" s="817"/>
      <c r="G45" s="818"/>
      <c r="H45" s="444">
        <v>90</v>
      </c>
      <c r="I45" s="286"/>
      <c r="J45" s="816"/>
      <c r="K45" s="816"/>
      <c r="L45" s="816"/>
      <c r="M45" s="817"/>
      <c r="N45" s="818"/>
    </row>
    <row r="46" spans="1:14" ht="15" customHeight="1">
      <c r="A46" s="443">
        <v>41</v>
      </c>
      <c r="B46" s="258"/>
      <c r="C46" s="816"/>
      <c r="D46" s="816"/>
      <c r="E46" s="816"/>
      <c r="F46" s="817"/>
      <c r="G46" s="818"/>
      <c r="H46" s="443">
        <v>91</v>
      </c>
      <c r="I46" s="286"/>
      <c r="J46" s="816"/>
      <c r="K46" s="816"/>
      <c r="L46" s="816"/>
      <c r="M46" s="817"/>
      <c r="N46" s="818"/>
    </row>
    <row r="47" spans="1:14" ht="15" customHeight="1">
      <c r="A47" s="444">
        <v>42</v>
      </c>
      <c r="B47" s="258"/>
      <c r="C47" s="816"/>
      <c r="D47" s="816"/>
      <c r="E47" s="816"/>
      <c r="F47" s="817"/>
      <c r="G47" s="818"/>
      <c r="H47" s="444">
        <v>92</v>
      </c>
      <c r="I47" s="286"/>
      <c r="J47" s="816"/>
      <c r="K47" s="816"/>
      <c r="L47" s="816"/>
      <c r="M47" s="817"/>
      <c r="N47" s="818"/>
    </row>
    <row r="48" spans="1:14" ht="15" customHeight="1">
      <c r="A48" s="444">
        <v>43</v>
      </c>
      <c r="B48" s="258"/>
      <c r="C48" s="816"/>
      <c r="D48" s="816"/>
      <c r="E48" s="816"/>
      <c r="F48" s="817"/>
      <c r="G48" s="818"/>
      <c r="H48" s="443">
        <v>93</v>
      </c>
      <c r="I48" s="286"/>
      <c r="J48" s="816"/>
      <c r="K48" s="816"/>
      <c r="L48" s="816"/>
      <c r="M48" s="817"/>
      <c r="N48" s="818"/>
    </row>
    <row r="49" spans="1:14" ht="15" customHeight="1">
      <c r="A49" s="444">
        <v>44</v>
      </c>
      <c r="B49" s="258"/>
      <c r="C49" s="816"/>
      <c r="D49" s="816"/>
      <c r="E49" s="816"/>
      <c r="F49" s="817"/>
      <c r="G49" s="818"/>
      <c r="H49" s="444">
        <v>94</v>
      </c>
      <c r="I49" s="286"/>
      <c r="J49" s="816"/>
      <c r="K49" s="816"/>
      <c r="L49" s="816"/>
      <c r="M49" s="817"/>
      <c r="N49" s="818"/>
    </row>
    <row r="50" spans="1:14" ht="15" customHeight="1">
      <c r="A50" s="443">
        <v>45</v>
      </c>
      <c r="B50" s="258"/>
      <c r="C50" s="816"/>
      <c r="D50" s="816"/>
      <c r="E50" s="816"/>
      <c r="F50" s="817"/>
      <c r="G50" s="818"/>
      <c r="H50" s="443">
        <v>95</v>
      </c>
      <c r="I50" s="286"/>
      <c r="J50" s="816"/>
      <c r="K50" s="816"/>
      <c r="L50" s="816"/>
      <c r="M50" s="817"/>
      <c r="N50" s="818"/>
    </row>
    <row r="51" spans="1:14" ht="15" customHeight="1">
      <c r="A51" s="444">
        <v>46</v>
      </c>
      <c r="B51" s="258"/>
      <c r="C51" s="816"/>
      <c r="D51" s="816"/>
      <c r="E51" s="816"/>
      <c r="F51" s="817"/>
      <c r="G51" s="818"/>
      <c r="H51" s="444">
        <v>96</v>
      </c>
      <c r="I51" s="286"/>
      <c r="J51" s="816"/>
      <c r="K51" s="816"/>
      <c r="L51" s="816"/>
      <c r="M51" s="817"/>
      <c r="N51" s="818"/>
    </row>
    <row r="52" spans="1:14" ht="15" customHeight="1">
      <c r="A52" s="444">
        <v>47</v>
      </c>
      <c r="B52" s="258"/>
      <c r="C52" s="816"/>
      <c r="D52" s="816"/>
      <c r="E52" s="816"/>
      <c r="F52" s="817"/>
      <c r="G52" s="818"/>
      <c r="H52" s="443">
        <v>97</v>
      </c>
      <c r="I52" s="286"/>
      <c r="J52" s="816"/>
      <c r="K52" s="816"/>
      <c r="L52" s="816"/>
      <c r="M52" s="817"/>
      <c r="N52" s="818"/>
    </row>
    <row r="53" spans="1:14" ht="15" customHeight="1">
      <c r="A53" s="444">
        <v>48</v>
      </c>
      <c r="B53" s="258"/>
      <c r="C53" s="816"/>
      <c r="D53" s="816"/>
      <c r="E53" s="816"/>
      <c r="F53" s="817"/>
      <c r="G53" s="818"/>
      <c r="H53" s="444">
        <v>98</v>
      </c>
      <c r="I53" s="286"/>
      <c r="J53" s="816"/>
      <c r="K53" s="816"/>
      <c r="L53" s="816"/>
      <c r="M53" s="817"/>
      <c r="N53" s="818"/>
    </row>
    <row r="54" spans="1:14" ht="15" customHeight="1">
      <c r="A54" s="443">
        <v>49</v>
      </c>
      <c r="B54" s="258"/>
      <c r="C54" s="816"/>
      <c r="D54" s="816"/>
      <c r="E54" s="816"/>
      <c r="F54" s="817"/>
      <c r="G54" s="818"/>
      <c r="H54" s="443">
        <v>99</v>
      </c>
      <c r="I54" s="286"/>
      <c r="J54" s="816"/>
      <c r="K54" s="816"/>
      <c r="L54" s="816"/>
      <c r="M54" s="817"/>
      <c r="N54" s="818"/>
    </row>
    <row r="55" spans="1:14" ht="15" customHeight="1">
      <c r="A55" s="443">
        <v>50</v>
      </c>
      <c r="B55" s="258"/>
      <c r="C55" s="816"/>
      <c r="D55" s="816"/>
      <c r="E55" s="816"/>
      <c r="F55" s="817"/>
      <c r="G55" s="818"/>
      <c r="H55" s="444">
        <v>100</v>
      </c>
      <c r="I55" s="286"/>
      <c r="J55" s="816"/>
      <c r="K55" s="816"/>
      <c r="L55" s="816"/>
      <c r="M55" s="817"/>
      <c r="N55" s="818"/>
    </row>
    <row r="56" spans="1:14" ht="15" customHeight="1">
      <c r="A56" s="444"/>
      <c r="B56" s="254"/>
      <c r="C56" s="824" t="s">
        <v>354</v>
      </c>
      <c r="D56" s="825"/>
      <c r="E56" s="826"/>
      <c r="F56" s="827">
        <f>SUM(F6:G55)</f>
        <v>0</v>
      </c>
      <c r="G56" s="828"/>
      <c r="H56" s="444"/>
      <c r="I56" s="280"/>
      <c r="J56" s="824" t="s">
        <v>354</v>
      </c>
      <c r="K56" s="825"/>
      <c r="L56" s="826"/>
      <c r="M56" s="827">
        <f>SUM(M6:N55)</f>
        <v>0</v>
      </c>
      <c r="N56" s="828"/>
    </row>
  </sheetData>
  <sheetProtection/>
  <mergeCells count="213">
    <mergeCell ref="C46:E46"/>
    <mergeCell ref="F46:G46"/>
    <mergeCell ref="J46:L46"/>
    <mergeCell ref="M46:N46"/>
    <mergeCell ref="C45:E45"/>
    <mergeCell ref="F45:G45"/>
    <mergeCell ref="J45:L45"/>
    <mergeCell ref="M45:N45"/>
    <mergeCell ref="J44:L44"/>
    <mergeCell ref="M44:N44"/>
    <mergeCell ref="J43:L43"/>
    <mergeCell ref="M43:N43"/>
    <mergeCell ref="A2:N2"/>
    <mergeCell ref="H4:I4"/>
    <mergeCell ref="F4:G4"/>
    <mergeCell ref="D4:E4"/>
    <mergeCell ref="C43:E43"/>
    <mergeCell ref="F43:G43"/>
    <mergeCell ref="F5:G5"/>
    <mergeCell ref="C5:E5"/>
    <mergeCell ref="J4:N4"/>
    <mergeCell ref="C6:E6"/>
    <mergeCell ref="J5:L5"/>
    <mergeCell ref="F7:G7"/>
    <mergeCell ref="J6:L6"/>
    <mergeCell ref="M6:N6"/>
    <mergeCell ref="M5:N5"/>
    <mergeCell ref="F6:G6"/>
    <mergeCell ref="C8:E8"/>
    <mergeCell ref="F8:G8"/>
    <mergeCell ref="C9:E9"/>
    <mergeCell ref="F9:G9"/>
    <mergeCell ref="J8:L8"/>
    <mergeCell ref="C7:E7"/>
    <mergeCell ref="J7:L7"/>
    <mergeCell ref="C10:E10"/>
    <mergeCell ref="F10:G10"/>
    <mergeCell ref="C11:E11"/>
    <mergeCell ref="F11:G11"/>
    <mergeCell ref="C12:E12"/>
    <mergeCell ref="F12:G12"/>
    <mergeCell ref="C13:E13"/>
    <mergeCell ref="F13:G13"/>
    <mergeCell ref="C14:E14"/>
    <mergeCell ref="F14:G14"/>
    <mergeCell ref="C15:E15"/>
    <mergeCell ref="F15:G15"/>
    <mergeCell ref="C19:E19"/>
    <mergeCell ref="F19:G19"/>
    <mergeCell ref="C16:E16"/>
    <mergeCell ref="F16:G16"/>
    <mergeCell ref="C17:E17"/>
    <mergeCell ref="F17:G17"/>
    <mergeCell ref="C18:E18"/>
    <mergeCell ref="F18:G18"/>
    <mergeCell ref="C25:E25"/>
    <mergeCell ref="F25:G25"/>
    <mergeCell ref="C22:E22"/>
    <mergeCell ref="F22:G22"/>
    <mergeCell ref="C23:E23"/>
    <mergeCell ref="F23:G23"/>
    <mergeCell ref="C24:E24"/>
    <mergeCell ref="F24:G24"/>
    <mergeCell ref="C20:E20"/>
    <mergeCell ref="F20:G20"/>
    <mergeCell ref="C21:E21"/>
    <mergeCell ref="F21:G21"/>
    <mergeCell ref="M8:N8"/>
    <mergeCell ref="M7:N7"/>
    <mergeCell ref="J10:L10"/>
    <mergeCell ref="M10:N10"/>
    <mergeCell ref="J9:L9"/>
    <mergeCell ref="M9:N9"/>
    <mergeCell ref="J11:L11"/>
    <mergeCell ref="M11:N11"/>
    <mergeCell ref="J12:L12"/>
    <mergeCell ref="M12:N12"/>
    <mergeCell ref="J13:L13"/>
    <mergeCell ref="M13:N13"/>
    <mergeCell ref="J14:L14"/>
    <mergeCell ref="M14:N14"/>
    <mergeCell ref="J15:L15"/>
    <mergeCell ref="M15:N15"/>
    <mergeCell ref="J16:L16"/>
    <mergeCell ref="M16:N16"/>
    <mergeCell ref="J17:L17"/>
    <mergeCell ref="M17:N17"/>
    <mergeCell ref="J18:L18"/>
    <mergeCell ref="M18:N18"/>
    <mergeCell ref="J19:L19"/>
    <mergeCell ref="M19:N19"/>
    <mergeCell ref="J20:L20"/>
    <mergeCell ref="M20:N20"/>
    <mergeCell ref="J21:L21"/>
    <mergeCell ref="M21:N21"/>
    <mergeCell ref="J22:L22"/>
    <mergeCell ref="M22:N22"/>
    <mergeCell ref="J23:L23"/>
    <mergeCell ref="M23:N23"/>
    <mergeCell ref="J24:L24"/>
    <mergeCell ref="M24:N24"/>
    <mergeCell ref="J27:L27"/>
    <mergeCell ref="M27:N27"/>
    <mergeCell ref="J25:L25"/>
    <mergeCell ref="M25:N25"/>
    <mergeCell ref="J26:L26"/>
    <mergeCell ref="M26:N26"/>
    <mergeCell ref="C26:E26"/>
    <mergeCell ref="F26:G26"/>
    <mergeCell ref="C28:E28"/>
    <mergeCell ref="F28:G28"/>
    <mergeCell ref="C27:E27"/>
    <mergeCell ref="F27:G27"/>
    <mergeCell ref="J28:L28"/>
    <mergeCell ref="M28:N28"/>
    <mergeCell ref="C29:E29"/>
    <mergeCell ref="F29:G29"/>
    <mergeCell ref="J29:L29"/>
    <mergeCell ref="M29:N29"/>
    <mergeCell ref="C30:E30"/>
    <mergeCell ref="F30:G30"/>
    <mergeCell ref="J30:L30"/>
    <mergeCell ref="M30:N30"/>
    <mergeCell ref="C31:E31"/>
    <mergeCell ref="F31:G31"/>
    <mergeCell ref="J31:L31"/>
    <mergeCell ref="M31:N31"/>
    <mergeCell ref="C32:E32"/>
    <mergeCell ref="F32:G32"/>
    <mergeCell ref="J32:L32"/>
    <mergeCell ref="M32:N32"/>
    <mergeCell ref="C33:E33"/>
    <mergeCell ref="F33:G33"/>
    <mergeCell ref="J33:L33"/>
    <mergeCell ref="M33:N33"/>
    <mergeCell ref="C34:E34"/>
    <mergeCell ref="F34:G34"/>
    <mergeCell ref="J34:L34"/>
    <mergeCell ref="M34:N34"/>
    <mergeCell ref="C35:E35"/>
    <mergeCell ref="F35:G35"/>
    <mergeCell ref="J35:L35"/>
    <mergeCell ref="M35:N35"/>
    <mergeCell ref="C36:E36"/>
    <mergeCell ref="F36:G36"/>
    <mergeCell ref="J36:L36"/>
    <mergeCell ref="M36:N36"/>
    <mergeCell ref="C37:E37"/>
    <mergeCell ref="F37:G37"/>
    <mergeCell ref="J37:L37"/>
    <mergeCell ref="M37:N37"/>
    <mergeCell ref="C38:E38"/>
    <mergeCell ref="F38:G38"/>
    <mergeCell ref="J38:L38"/>
    <mergeCell ref="M38:N38"/>
    <mergeCell ref="C39:E39"/>
    <mergeCell ref="F39:G39"/>
    <mergeCell ref="J39:L39"/>
    <mergeCell ref="M39:N39"/>
    <mergeCell ref="C40:E40"/>
    <mergeCell ref="F40:G40"/>
    <mergeCell ref="J40:L40"/>
    <mergeCell ref="M40:N40"/>
    <mergeCell ref="C41:E41"/>
    <mergeCell ref="F41:G41"/>
    <mergeCell ref="J41:L41"/>
    <mergeCell ref="M41:N41"/>
    <mergeCell ref="C42:E42"/>
    <mergeCell ref="F42:G42"/>
    <mergeCell ref="J42:L42"/>
    <mergeCell ref="M42:N42"/>
    <mergeCell ref="C47:E47"/>
    <mergeCell ref="F47:G47"/>
    <mergeCell ref="J47:L47"/>
    <mergeCell ref="M47:N47"/>
    <mergeCell ref="C44:E44"/>
    <mergeCell ref="F44:G44"/>
    <mergeCell ref="C48:E48"/>
    <mergeCell ref="F48:G48"/>
    <mergeCell ref="J48:L48"/>
    <mergeCell ref="M48:N48"/>
    <mergeCell ref="C49:E49"/>
    <mergeCell ref="F49:G49"/>
    <mergeCell ref="J49:L49"/>
    <mergeCell ref="M49:N49"/>
    <mergeCell ref="J53:L53"/>
    <mergeCell ref="M53:N53"/>
    <mergeCell ref="C50:E50"/>
    <mergeCell ref="F50:G50"/>
    <mergeCell ref="J50:L50"/>
    <mergeCell ref="M50:N50"/>
    <mergeCell ref="C51:E51"/>
    <mergeCell ref="F51:G51"/>
    <mergeCell ref="J51:L51"/>
    <mergeCell ref="M51:N51"/>
    <mergeCell ref="C56:E56"/>
    <mergeCell ref="F56:G56"/>
    <mergeCell ref="J56:L56"/>
    <mergeCell ref="M56:N56"/>
    <mergeCell ref="C52:E52"/>
    <mergeCell ref="F52:G52"/>
    <mergeCell ref="J52:L52"/>
    <mergeCell ref="M52:N52"/>
    <mergeCell ref="C53:E53"/>
    <mergeCell ref="F53:G53"/>
    <mergeCell ref="C54:E54"/>
    <mergeCell ref="F54:G54"/>
    <mergeCell ref="J54:L54"/>
    <mergeCell ref="M54:N54"/>
    <mergeCell ref="C55:E55"/>
    <mergeCell ref="F55:G55"/>
    <mergeCell ref="J55:L55"/>
    <mergeCell ref="M55:N5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32.xml><?xml version="1.0" encoding="utf-8"?>
<worksheet xmlns="http://schemas.openxmlformats.org/spreadsheetml/2006/main" xmlns:r="http://schemas.openxmlformats.org/officeDocument/2006/relationships">
  <sheetPr>
    <tabColor indexed="51"/>
  </sheetPr>
  <dimension ref="A1:K47"/>
  <sheetViews>
    <sheetView view="pageBreakPreview" zoomScaleSheetLayoutView="100" zoomScalePageLayoutView="0" workbookViewId="0" topLeftCell="A1">
      <selection activeCell="A2" sqref="A2:T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452</v>
      </c>
    </row>
    <row r="2" spans="9:10" ht="19.5" customHeight="1">
      <c r="I2" s="574" t="s">
        <v>30</v>
      </c>
      <c r="J2" s="574"/>
    </row>
    <row r="3" spans="9:10" ht="19.5" customHeight="1">
      <c r="I3" s="762" t="s">
        <v>31</v>
      </c>
      <c r="J3" s="762"/>
    </row>
    <row r="6" spans="2:10" ht="19.5" customHeight="1">
      <c r="B6" s="77" t="s">
        <v>347</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574" t="s">
        <v>348</v>
      </c>
      <c r="H8" s="574"/>
      <c r="I8" s="228"/>
      <c r="J8" s="228"/>
    </row>
    <row r="9" spans="1:10" ht="19.5" customHeight="1">
      <c r="A9" s="228"/>
      <c r="B9" s="228"/>
      <c r="C9" s="228"/>
      <c r="D9" s="228"/>
      <c r="E9" s="228"/>
      <c r="F9" s="228"/>
      <c r="G9" s="574" t="s">
        <v>349</v>
      </c>
      <c r="H9" s="574"/>
      <c r="J9" s="228"/>
    </row>
    <row r="10" spans="1:10" ht="19.5" customHeight="1">
      <c r="A10" s="228"/>
      <c r="B10" s="228"/>
      <c r="C10" s="228"/>
      <c r="D10" s="228"/>
      <c r="E10" s="228"/>
      <c r="F10" s="228"/>
      <c r="G10" s="574" t="s">
        <v>350</v>
      </c>
      <c r="H10" s="574"/>
      <c r="I10" s="228"/>
      <c r="J10" s="441"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453</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124</v>
      </c>
      <c r="C16" s="77"/>
      <c r="D16" s="77"/>
      <c r="E16" s="77"/>
      <c r="F16" s="77"/>
      <c r="G16" s="77"/>
      <c r="H16" s="77"/>
      <c r="I16" s="77"/>
      <c r="J16" s="77"/>
    </row>
    <row r="17" spans="2:10" ht="19.5" customHeight="1">
      <c r="B17" s="77" t="s">
        <v>390</v>
      </c>
      <c r="C17" s="77"/>
      <c r="D17" s="77"/>
      <c r="E17" s="77"/>
      <c r="F17" s="77"/>
      <c r="G17" s="77"/>
      <c r="H17" s="77"/>
      <c r="I17" s="77"/>
      <c r="J17" s="77"/>
    </row>
    <row r="18" spans="2:10" ht="19.5" customHeight="1">
      <c r="B18" s="77"/>
      <c r="C18" s="77"/>
      <c r="D18" s="77"/>
      <c r="E18" s="77"/>
      <c r="F18" s="77"/>
      <c r="G18" s="77"/>
      <c r="H18" s="77"/>
      <c r="I18" s="77"/>
      <c r="J18" s="77"/>
    </row>
    <row r="19" spans="8:9" ht="19.5" customHeight="1">
      <c r="H19" s="229"/>
      <c r="I19" s="230"/>
    </row>
    <row r="20" spans="6:10" ht="19.5" customHeight="1">
      <c r="F20" s="229"/>
      <c r="H20" s="229"/>
      <c r="I20" s="230"/>
      <c r="J20" s="230"/>
    </row>
    <row r="21" spans="1:11" ht="19.5" customHeight="1">
      <c r="A21" s="763" t="s">
        <v>869</v>
      </c>
      <c r="B21" s="763"/>
      <c r="C21" s="763"/>
      <c r="D21" s="763"/>
      <c r="E21" s="763"/>
      <c r="F21" s="763"/>
      <c r="G21" s="763"/>
      <c r="H21" s="763"/>
      <c r="I21" s="763"/>
      <c r="J21" s="763"/>
      <c r="K21" s="763"/>
    </row>
    <row r="22" spans="1:11" ht="19.5" customHeight="1">
      <c r="A22" s="230"/>
      <c r="B22" s="230"/>
      <c r="C22" s="230"/>
      <c r="D22" s="230"/>
      <c r="E22" s="230"/>
      <c r="F22" s="230"/>
      <c r="G22" s="230"/>
      <c r="H22" s="230"/>
      <c r="I22" s="230"/>
      <c r="J22" s="230"/>
      <c r="K22" s="230"/>
    </row>
    <row r="23" spans="6:10" ht="19.5" customHeight="1">
      <c r="F23" s="229"/>
      <c r="H23" s="229"/>
      <c r="I23" s="230"/>
      <c r="J23" s="230"/>
    </row>
    <row r="24" spans="3:10" ht="19.5" customHeight="1">
      <c r="C24" s="55" t="s">
        <v>37</v>
      </c>
      <c r="D24" s="227" t="s">
        <v>38</v>
      </c>
      <c r="E24" s="236"/>
      <c r="F24" s="74" t="s">
        <v>39</v>
      </c>
      <c r="G24" s="229"/>
      <c r="I24" s="229"/>
      <c r="J24" s="230"/>
    </row>
    <row r="25" spans="3:5" ht="19.5" customHeight="1">
      <c r="C25" s="55"/>
      <c r="D25" s="224"/>
      <c r="E25" s="224"/>
    </row>
    <row r="26" spans="3:8" ht="19.5" customHeight="1">
      <c r="C26" s="55" t="s">
        <v>40</v>
      </c>
      <c r="D26" s="224" t="s">
        <v>85</v>
      </c>
      <c r="E26" s="224"/>
      <c r="F26" s="780"/>
      <c r="G26" s="780"/>
      <c r="H26" s="229" t="s">
        <v>42</v>
      </c>
    </row>
    <row r="27" spans="3:5" ht="19.5" customHeight="1">
      <c r="C27" s="55"/>
      <c r="D27" s="224"/>
      <c r="E27" s="224"/>
    </row>
    <row r="28" spans="3:8" s="229" customFormat="1" ht="19.5" customHeight="1">
      <c r="C28" s="140" t="s">
        <v>87</v>
      </c>
      <c r="D28" s="227" t="s">
        <v>88</v>
      </c>
      <c r="E28" s="236"/>
      <c r="F28" s="780"/>
      <c r="G28" s="780"/>
      <c r="H28" s="229" t="s">
        <v>42</v>
      </c>
    </row>
    <row r="30" spans="3:8" ht="19.5" customHeight="1">
      <c r="C30" s="140" t="s">
        <v>89</v>
      </c>
      <c r="D30" s="227" t="s">
        <v>90</v>
      </c>
      <c r="F30" s="780"/>
      <c r="G30" s="780"/>
      <c r="H30" s="229" t="s">
        <v>42</v>
      </c>
    </row>
    <row r="31" spans="1:9" ht="19.5" customHeight="1">
      <c r="A31" s="229"/>
      <c r="B31" s="229"/>
      <c r="C31" s="229"/>
      <c r="D31" s="229"/>
      <c r="E31" s="229"/>
      <c r="F31" s="229"/>
      <c r="G31" s="229"/>
      <c r="H31" s="229"/>
      <c r="I31" s="229"/>
    </row>
    <row r="32" spans="1:9" ht="19.5" customHeight="1">
      <c r="A32" s="229"/>
      <c r="B32" s="229"/>
      <c r="C32" s="229"/>
      <c r="D32" s="229"/>
      <c r="E32" s="229"/>
      <c r="F32" s="229"/>
      <c r="G32" s="230"/>
      <c r="H32" s="230"/>
      <c r="I32" s="229"/>
    </row>
    <row r="33" spans="1:9" ht="19.5" customHeight="1">
      <c r="A33" s="230"/>
      <c r="B33" s="230"/>
      <c r="C33" s="230"/>
      <c r="D33" s="230"/>
      <c r="E33" s="230"/>
      <c r="F33" s="229"/>
      <c r="G33" s="231"/>
      <c r="H33" s="231"/>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29"/>
      <c r="B36" s="229"/>
      <c r="C36" s="229"/>
      <c r="D36" s="229"/>
      <c r="E36" s="229"/>
      <c r="F36" s="229"/>
      <c r="G36" s="231"/>
      <c r="H36" s="229"/>
      <c r="I36" s="229"/>
    </row>
    <row r="37" spans="1:9" ht="19.5" customHeight="1">
      <c r="A37" s="231"/>
      <c r="B37" s="231"/>
      <c r="C37" s="231"/>
      <c r="D37" s="231"/>
      <c r="E37" s="231"/>
      <c r="F37" s="231"/>
      <c r="G37" s="231"/>
      <c r="H37" s="231"/>
      <c r="I37" s="229"/>
    </row>
    <row r="38" spans="1:9" ht="19.5" customHeight="1">
      <c r="A38" s="229"/>
      <c r="B38" s="229"/>
      <c r="C38" s="229"/>
      <c r="D38" s="229"/>
      <c r="E38" s="229"/>
      <c r="F38" s="229"/>
      <c r="G38" s="229"/>
      <c r="H38" s="229"/>
      <c r="I38" s="229"/>
    </row>
    <row r="39" spans="1:9" ht="19.5" customHeight="1">
      <c r="A39" s="230"/>
      <c r="B39" s="230"/>
      <c r="C39" s="230"/>
      <c r="D39" s="230"/>
      <c r="E39" s="230"/>
      <c r="F39" s="230"/>
      <c r="G39" s="230"/>
      <c r="H39" s="230"/>
      <c r="I39" s="230"/>
    </row>
    <row r="40" spans="1:9" ht="19.5" customHeight="1">
      <c r="A40" s="229"/>
      <c r="B40" s="229"/>
      <c r="C40" s="229"/>
      <c r="D40" s="229"/>
      <c r="E40" s="229"/>
      <c r="F40" s="231"/>
      <c r="G40" s="231"/>
      <c r="H40" s="231"/>
      <c r="I40" s="231"/>
    </row>
    <row r="41" spans="1:9" ht="19.5" customHeight="1">
      <c r="A41" s="229"/>
      <c r="B41" s="229"/>
      <c r="C41" s="229"/>
      <c r="D41" s="229"/>
      <c r="E41" s="229"/>
      <c r="F41" s="231"/>
      <c r="G41" s="231"/>
      <c r="H41" s="231"/>
      <c r="I41" s="231"/>
    </row>
    <row r="47" spans="8:9" ht="19.5" customHeight="1">
      <c r="H47" s="234"/>
      <c r="I47" s="234"/>
    </row>
  </sheetData>
  <sheetProtection/>
  <mergeCells count="10">
    <mergeCell ref="I2:J2"/>
    <mergeCell ref="F26:G26"/>
    <mergeCell ref="F30:G30"/>
    <mergeCell ref="F28:G28"/>
    <mergeCell ref="A21:K21"/>
    <mergeCell ref="I3:J3"/>
    <mergeCell ref="B13:J13"/>
    <mergeCell ref="G8:H8"/>
    <mergeCell ref="G9:H9"/>
    <mergeCell ref="G10:H10"/>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indexed="57"/>
  </sheetPr>
  <dimension ref="A1:N56"/>
  <sheetViews>
    <sheetView view="pageBreakPre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383</v>
      </c>
      <c r="N1" s="234" t="s">
        <v>357</v>
      </c>
    </row>
    <row r="2" spans="1:14" ht="14.25">
      <c r="A2" s="576" t="s">
        <v>384</v>
      </c>
      <c r="B2" s="576"/>
      <c r="C2" s="576"/>
      <c r="D2" s="576"/>
      <c r="E2" s="576"/>
      <c r="F2" s="576"/>
      <c r="G2" s="576"/>
      <c r="H2" s="576"/>
      <c r="I2" s="576"/>
      <c r="J2" s="576"/>
      <c r="K2" s="576"/>
      <c r="L2" s="576"/>
      <c r="M2" s="576"/>
      <c r="N2" s="576"/>
    </row>
    <row r="3" spans="1:14" ht="14.25">
      <c r="A3" s="445"/>
      <c r="B3" s="230"/>
      <c r="N3" s="448" t="s">
        <v>356</v>
      </c>
    </row>
    <row r="4" spans="1:14" ht="14.25">
      <c r="A4" s="446"/>
      <c r="B4" s="447"/>
      <c r="D4" s="804" t="s">
        <v>353</v>
      </c>
      <c r="E4" s="804"/>
      <c r="F4" s="804">
        <f>IF(J4="","",VLOOKUP(J4,'学校番号'!A1:F103,2,FALSE))</f>
      </c>
      <c r="G4" s="804"/>
      <c r="H4" s="772" t="s">
        <v>680</v>
      </c>
      <c r="I4" s="774"/>
      <c r="J4" s="772"/>
      <c r="K4" s="773"/>
      <c r="L4" s="773"/>
      <c r="M4" s="773"/>
      <c r="N4" s="774"/>
    </row>
    <row r="5" spans="1:14" s="76" customFormat="1" ht="19.5" customHeight="1">
      <c r="A5" s="442" t="s">
        <v>358</v>
      </c>
      <c r="B5" s="254" t="s">
        <v>758</v>
      </c>
      <c r="C5" s="804" t="s">
        <v>404</v>
      </c>
      <c r="D5" s="804"/>
      <c r="E5" s="804"/>
      <c r="F5" s="810" t="s">
        <v>96</v>
      </c>
      <c r="G5" s="855"/>
      <c r="H5" s="442" t="s">
        <v>382</v>
      </c>
      <c r="I5" s="280" t="s">
        <v>758</v>
      </c>
      <c r="J5" s="804" t="s">
        <v>404</v>
      </c>
      <c r="K5" s="804"/>
      <c r="L5" s="804"/>
      <c r="M5" s="810" t="s">
        <v>96</v>
      </c>
      <c r="N5" s="855"/>
    </row>
    <row r="6" spans="1:14" ht="15" customHeight="1">
      <c r="A6" s="443">
        <v>1</v>
      </c>
      <c r="B6" s="257"/>
      <c r="C6" s="823"/>
      <c r="D6" s="823"/>
      <c r="E6" s="823"/>
      <c r="F6" s="819"/>
      <c r="G6" s="820"/>
      <c r="H6" s="443">
        <v>51</v>
      </c>
      <c r="I6" s="288"/>
      <c r="J6" s="823"/>
      <c r="K6" s="823"/>
      <c r="L6" s="823"/>
      <c r="M6" s="819"/>
      <c r="N6" s="820"/>
    </row>
    <row r="7" spans="1:14" ht="15" customHeight="1">
      <c r="A7" s="444">
        <v>2</v>
      </c>
      <c r="B7" s="258"/>
      <c r="C7" s="816"/>
      <c r="D7" s="816"/>
      <c r="E7" s="816"/>
      <c r="F7" s="817"/>
      <c r="G7" s="818"/>
      <c r="H7" s="444">
        <v>52</v>
      </c>
      <c r="I7" s="286"/>
      <c r="J7" s="816"/>
      <c r="K7" s="816"/>
      <c r="L7" s="816"/>
      <c r="M7" s="817"/>
      <c r="N7" s="818"/>
    </row>
    <row r="8" spans="1:14" ht="15" customHeight="1">
      <c r="A8" s="444">
        <v>3</v>
      </c>
      <c r="B8" s="258"/>
      <c r="C8" s="816"/>
      <c r="D8" s="816"/>
      <c r="E8" s="816"/>
      <c r="F8" s="817"/>
      <c r="G8" s="818"/>
      <c r="H8" s="443">
        <v>53</v>
      </c>
      <c r="I8" s="286"/>
      <c r="J8" s="816"/>
      <c r="K8" s="816"/>
      <c r="L8" s="816"/>
      <c r="M8" s="817"/>
      <c r="N8" s="818"/>
    </row>
    <row r="9" spans="1:14" ht="15" customHeight="1">
      <c r="A9" s="444">
        <v>4</v>
      </c>
      <c r="B9" s="258"/>
      <c r="C9" s="816"/>
      <c r="D9" s="816"/>
      <c r="E9" s="816"/>
      <c r="F9" s="817"/>
      <c r="G9" s="818"/>
      <c r="H9" s="444">
        <v>54</v>
      </c>
      <c r="I9" s="286"/>
      <c r="J9" s="816"/>
      <c r="K9" s="816"/>
      <c r="L9" s="816"/>
      <c r="M9" s="817"/>
      <c r="N9" s="818"/>
    </row>
    <row r="10" spans="1:14" ht="15" customHeight="1">
      <c r="A10" s="443">
        <v>5</v>
      </c>
      <c r="B10" s="258"/>
      <c r="C10" s="816"/>
      <c r="D10" s="816"/>
      <c r="E10" s="816"/>
      <c r="F10" s="817"/>
      <c r="G10" s="818"/>
      <c r="H10" s="443">
        <v>55</v>
      </c>
      <c r="I10" s="286"/>
      <c r="J10" s="816"/>
      <c r="K10" s="816"/>
      <c r="L10" s="816"/>
      <c r="M10" s="817"/>
      <c r="N10" s="818"/>
    </row>
    <row r="11" spans="1:14" ht="15" customHeight="1">
      <c r="A11" s="444">
        <v>6</v>
      </c>
      <c r="B11" s="258"/>
      <c r="C11" s="816"/>
      <c r="D11" s="816"/>
      <c r="E11" s="816"/>
      <c r="F11" s="817"/>
      <c r="G11" s="818"/>
      <c r="H11" s="444">
        <v>56</v>
      </c>
      <c r="I11" s="286"/>
      <c r="J11" s="816"/>
      <c r="K11" s="816"/>
      <c r="L11" s="816"/>
      <c r="M11" s="817"/>
      <c r="N11" s="818"/>
    </row>
    <row r="12" spans="1:14" ht="15" customHeight="1">
      <c r="A12" s="444">
        <v>7</v>
      </c>
      <c r="B12" s="258"/>
      <c r="C12" s="816"/>
      <c r="D12" s="816"/>
      <c r="E12" s="816"/>
      <c r="F12" s="817"/>
      <c r="G12" s="818"/>
      <c r="H12" s="443">
        <v>57</v>
      </c>
      <c r="I12" s="286"/>
      <c r="J12" s="816"/>
      <c r="K12" s="816"/>
      <c r="L12" s="816"/>
      <c r="M12" s="817"/>
      <c r="N12" s="818"/>
    </row>
    <row r="13" spans="1:14" ht="15" customHeight="1">
      <c r="A13" s="444">
        <v>8</v>
      </c>
      <c r="B13" s="258"/>
      <c r="C13" s="816"/>
      <c r="D13" s="816"/>
      <c r="E13" s="816"/>
      <c r="F13" s="817"/>
      <c r="G13" s="818"/>
      <c r="H13" s="444">
        <v>58</v>
      </c>
      <c r="I13" s="286"/>
      <c r="J13" s="816"/>
      <c r="K13" s="816"/>
      <c r="L13" s="816"/>
      <c r="M13" s="817"/>
      <c r="N13" s="818"/>
    </row>
    <row r="14" spans="1:14" ht="15" customHeight="1">
      <c r="A14" s="443">
        <v>9</v>
      </c>
      <c r="B14" s="258"/>
      <c r="C14" s="816"/>
      <c r="D14" s="816"/>
      <c r="E14" s="816"/>
      <c r="F14" s="817"/>
      <c r="G14" s="818"/>
      <c r="H14" s="443">
        <v>59</v>
      </c>
      <c r="I14" s="286"/>
      <c r="J14" s="816"/>
      <c r="K14" s="816"/>
      <c r="L14" s="816"/>
      <c r="M14" s="817"/>
      <c r="N14" s="818"/>
    </row>
    <row r="15" spans="1:14" ht="15" customHeight="1">
      <c r="A15" s="444">
        <v>10</v>
      </c>
      <c r="B15" s="258"/>
      <c r="C15" s="816"/>
      <c r="D15" s="816"/>
      <c r="E15" s="816"/>
      <c r="F15" s="817"/>
      <c r="G15" s="818"/>
      <c r="H15" s="444">
        <v>60</v>
      </c>
      <c r="I15" s="286"/>
      <c r="J15" s="816"/>
      <c r="K15" s="816"/>
      <c r="L15" s="816"/>
      <c r="M15" s="817"/>
      <c r="N15" s="818"/>
    </row>
    <row r="16" spans="1:14" ht="15" customHeight="1">
      <c r="A16" s="444">
        <v>11</v>
      </c>
      <c r="B16" s="258"/>
      <c r="C16" s="816"/>
      <c r="D16" s="816"/>
      <c r="E16" s="816"/>
      <c r="F16" s="817"/>
      <c r="G16" s="818"/>
      <c r="H16" s="443">
        <v>61</v>
      </c>
      <c r="I16" s="286"/>
      <c r="J16" s="816"/>
      <c r="K16" s="816"/>
      <c r="L16" s="816"/>
      <c r="M16" s="817"/>
      <c r="N16" s="818"/>
    </row>
    <row r="17" spans="1:14" ht="15" customHeight="1">
      <c r="A17" s="444">
        <v>12</v>
      </c>
      <c r="B17" s="258"/>
      <c r="C17" s="816"/>
      <c r="D17" s="816"/>
      <c r="E17" s="816"/>
      <c r="F17" s="817"/>
      <c r="G17" s="818"/>
      <c r="H17" s="444">
        <v>62</v>
      </c>
      <c r="I17" s="286"/>
      <c r="J17" s="816"/>
      <c r="K17" s="816"/>
      <c r="L17" s="816"/>
      <c r="M17" s="817"/>
      <c r="N17" s="818"/>
    </row>
    <row r="18" spans="1:14" ht="15" customHeight="1">
      <c r="A18" s="443">
        <v>13</v>
      </c>
      <c r="B18" s="258"/>
      <c r="C18" s="816"/>
      <c r="D18" s="816"/>
      <c r="E18" s="816"/>
      <c r="F18" s="817"/>
      <c r="G18" s="818"/>
      <c r="H18" s="443">
        <v>63</v>
      </c>
      <c r="I18" s="286"/>
      <c r="J18" s="816"/>
      <c r="K18" s="816"/>
      <c r="L18" s="816"/>
      <c r="M18" s="817"/>
      <c r="N18" s="818"/>
    </row>
    <row r="19" spans="1:14" ht="15" customHeight="1">
      <c r="A19" s="444">
        <v>14</v>
      </c>
      <c r="B19" s="258"/>
      <c r="C19" s="816"/>
      <c r="D19" s="816"/>
      <c r="E19" s="816"/>
      <c r="F19" s="817"/>
      <c r="G19" s="818"/>
      <c r="H19" s="444">
        <v>64</v>
      </c>
      <c r="I19" s="286"/>
      <c r="J19" s="816"/>
      <c r="K19" s="816"/>
      <c r="L19" s="816"/>
      <c r="M19" s="817"/>
      <c r="N19" s="818"/>
    </row>
    <row r="20" spans="1:14" ht="15" customHeight="1">
      <c r="A20" s="444">
        <v>15</v>
      </c>
      <c r="B20" s="258"/>
      <c r="C20" s="816"/>
      <c r="D20" s="816"/>
      <c r="E20" s="816"/>
      <c r="F20" s="817"/>
      <c r="G20" s="818"/>
      <c r="H20" s="443">
        <v>65</v>
      </c>
      <c r="I20" s="286"/>
      <c r="J20" s="816"/>
      <c r="K20" s="816"/>
      <c r="L20" s="816"/>
      <c r="M20" s="817"/>
      <c r="N20" s="818"/>
    </row>
    <row r="21" spans="1:14" ht="15" customHeight="1">
      <c r="A21" s="444">
        <v>16</v>
      </c>
      <c r="B21" s="258"/>
      <c r="C21" s="816"/>
      <c r="D21" s="816"/>
      <c r="E21" s="816"/>
      <c r="F21" s="817"/>
      <c r="G21" s="818"/>
      <c r="H21" s="444">
        <v>66</v>
      </c>
      <c r="I21" s="286"/>
      <c r="J21" s="816"/>
      <c r="K21" s="816"/>
      <c r="L21" s="816"/>
      <c r="M21" s="817"/>
      <c r="N21" s="818"/>
    </row>
    <row r="22" spans="1:14" ht="15" customHeight="1">
      <c r="A22" s="443">
        <v>17</v>
      </c>
      <c r="B22" s="258"/>
      <c r="C22" s="816"/>
      <c r="D22" s="816"/>
      <c r="E22" s="816"/>
      <c r="F22" s="817"/>
      <c r="G22" s="818"/>
      <c r="H22" s="443">
        <v>67</v>
      </c>
      <c r="I22" s="286"/>
      <c r="J22" s="816"/>
      <c r="K22" s="816"/>
      <c r="L22" s="816"/>
      <c r="M22" s="817"/>
      <c r="N22" s="818"/>
    </row>
    <row r="23" spans="1:14" ht="15" customHeight="1">
      <c r="A23" s="444">
        <v>18</v>
      </c>
      <c r="B23" s="258"/>
      <c r="C23" s="816"/>
      <c r="D23" s="816"/>
      <c r="E23" s="816"/>
      <c r="F23" s="817"/>
      <c r="G23" s="818"/>
      <c r="H23" s="444">
        <v>68</v>
      </c>
      <c r="I23" s="286"/>
      <c r="J23" s="816"/>
      <c r="K23" s="816"/>
      <c r="L23" s="816"/>
      <c r="M23" s="817"/>
      <c r="N23" s="818"/>
    </row>
    <row r="24" spans="1:14" ht="15" customHeight="1">
      <c r="A24" s="444">
        <v>19</v>
      </c>
      <c r="B24" s="258"/>
      <c r="C24" s="816"/>
      <c r="D24" s="816"/>
      <c r="E24" s="816"/>
      <c r="F24" s="817"/>
      <c r="G24" s="818"/>
      <c r="H24" s="443">
        <v>69</v>
      </c>
      <c r="I24" s="286"/>
      <c r="J24" s="816"/>
      <c r="K24" s="816"/>
      <c r="L24" s="816"/>
      <c r="M24" s="817"/>
      <c r="N24" s="818"/>
    </row>
    <row r="25" spans="1:14" ht="15" customHeight="1">
      <c r="A25" s="444">
        <v>20</v>
      </c>
      <c r="B25" s="258"/>
      <c r="C25" s="816"/>
      <c r="D25" s="816"/>
      <c r="E25" s="816"/>
      <c r="F25" s="817"/>
      <c r="G25" s="818"/>
      <c r="H25" s="444">
        <v>70</v>
      </c>
      <c r="I25" s="286"/>
      <c r="J25" s="816"/>
      <c r="K25" s="816"/>
      <c r="L25" s="816"/>
      <c r="M25" s="817"/>
      <c r="N25" s="818"/>
    </row>
    <row r="26" spans="1:14" ht="15" customHeight="1">
      <c r="A26" s="443">
        <v>21</v>
      </c>
      <c r="B26" s="258"/>
      <c r="C26" s="816"/>
      <c r="D26" s="816"/>
      <c r="E26" s="816"/>
      <c r="F26" s="817"/>
      <c r="G26" s="818"/>
      <c r="H26" s="443">
        <v>71</v>
      </c>
      <c r="I26" s="286"/>
      <c r="J26" s="816"/>
      <c r="K26" s="816"/>
      <c r="L26" s="816"/>
      <c r="M26" s="817"/>
      <c r="N26" s="818"/>
    </row>
    <row r="27" spans="1:14" ht="15" customHeight="1">
      <c r="A27" s="444">
        <v>22</v>
      </c>
      <c r="B27" s="258"/>
      <c r="C27" s="816"/>
      <c r="D27" s="816"/>
      <c r="E27" s="816"/>
      <c r="F27" s="817"/>
      <c r="G27" s="818"/>
      <c r="H27" s="444">
        <v>72</v>
      </c>
      <c r="I27" s="286"/>
      <c r="J27" s="816"/>
      <c r="K27" s="816"/>
      <c r="L27" s="816"/>
      <c r="M27" s="817"/>
      <c r="N27" s="818"/>
    </row>
    <row r="28" spans="1:14" ht="15" customHeight="1">
      <c r="A28" s="444">
        <v>23</v>
      </c>
      <c r="B28" s="258"/>
      <c r="C28" s="816"/>
      <c r="D28" s="816"/>
      <c r="E28" s="816"/>
      <c r="F28" s="817"/>
      <c r="G28" s="818"/>
      <c r="H28" s="443">
        <v>73</v>
      </c>
      <c r="I28" s="286"/>
      <c r="J28" s="816"/>
      <c r="K28" s="816"/>
      <c r="L28" s="816"/>
      <c r="M28" s="817"/>
      <c r="N28" s="818"/>
    </row>
    <row r="29" spans="1:14" ht="15" customHeight="1">
      <c r="A29" s="444">
        <v>24</v>
      </c>
      <c r="B29" s="258"/>
      <c r="C29" s="816"/>
      <c r="D29" s="816"/>
      <c r="E29" s="816"/>
      <c r="F29" s="817"/>
      <c r="G29" s="818"/>
      <c r="H29" s="444">
        <v>74</v>
      </c>
      <c r="I29" s="286"/>
      <c r="J29" s="816"/>
      <c r="K29" s="816"/>
      <c r="L29" s="816"/>
      <c r="M29" s="817"/>
      <c r="N29" s="818"/>
    </row>
    <row r="30" spans="1:14" ht="15" customHeight="1">
      <c r="A30" s="443">
        <v>25</v>
      </c>
      <c r="B30" s="258"/>
      <c r="C30" s="816"/>
      <c r="D30" s="816"/>
      <c r="E30" s="816"/>
      <c r="F30" s="817"/>
      <c r="G30" s="818"/>
      <c r="H30" s="443">
        <v>75</v>
      </c>
      <c r="I30" s="286"/>
      <c r="J30" s="816"/>
      <c r="K30" s="816"/>
      <c r="L30" s="816"/>
      <c r="M30" s="817"/>
      <c r="N30" s="818"/>
    </row>
    <row r="31" spans="1:14" ht="15" customHeight="1">
      <c r="A31" s="444">
        <v>26</v>
      </c>
      <c r="B31" s="258"/>
      <c r="C31" s="816"/>
      <c r="D31" s="816"/>
      <c r="E31" s="816"/>
      <c r="F31" s="817"/>
      <c r="G31" s="818"/>
      <c r="H31" s="444">
        <v>76</v>
      </c>
      <c r="I31" s="286"/>
      <c r="J31" s="816"/>
      <c r="K31" s="816"/>
      <c r="L31" s="816"/>
      <c r="M31" s="817"/>
      <c r="N31" s="818"/>
    </row>
    <row r="32" spans="1:14" ht="15" customHeight="1">
      <c r="A32" s="444">
        <v>27</v>
      </c>
      <c r="B32" s="258"/>
      <c r="C32" s="816"/>
      <c r="D32" s="816"/>
      <c r="E32" s="816"/>
      <c r="F32" s="817"/>
      <c r="G32" s="818"/>
      <c r="H32" s="443">
        <v>77</v>
      </c>
      <c r="I32" s="286"/>
      <c r="J32" s="816"/>
      <c r="K32" s="816"/>
      <c r="L32" s="816"/>
      <c r="M32" s="817"/>
      <c r="N32" s="818"/>
    </row>
    <row r="33" spans="1:14" ht="15" customHeight="1">
      <c r="A33" s="444">
        <v>28</v>
      </c>
      <c r="B33" s="258"/>
      <c r="C33" s="816"/>
      <c r="D33" s="816"/>
      <c r="E33" s="816"/>
      <c r="F33" s="817"/>
      <c r="G33" s="818"/>
      <c r="H33" s="444">
        <v>78</v>
      </c>
      <c r="I33" s="286"/>
      <c r="J33" s="816"/>
      <c r="K33" s="816"/>
      <c r="L33" s="816"/>
      <c r="M33" s="817"/>
      <c r="N33" s="818"/>
    </row>
    <row r="34" spans="1:14" ht="15" customHeight="1">
      <c r="A34" s="443">
        <v>29</v>
      </c>
      <c r="B34" s="258"/>
      <c r="C34" s="816"/>
      <c r="D34" s="816"/>
      <c r="E34" s="816"/>
      <c r="F34" s="817"/>
      <c r="G34" s="818"/>
      <c r="H34" s="443">
        <v>79</v>
      </c>
      <c r="I34" s="286"/>
      <c r="J34" s="816"/>
      <c r="K34" s="816"/>
      <c r="L34" s="816"/>
      <c r="M34" s="817"/>
      <c r="N34" s="818"/>
    </row>
    <row r="35" spans="1:14" ht="15" customHeight="1">
      <c r="A35" s="444">
        <v>30</v>
      </c>
      <c r="B35" s="258"/>
      <c r="C35" s="816"/>
      <c r="D35" s="816"/>
      <c r="E35" s="816"/>
      <c r="F35" s="817"/>
      <c r="G35" s="818"/>
      <c r="H35" s="444">
        <v>80</v>
      </c>
      <c r="I35" s="286"/>
      <c r="J35" s="816"/>
      <c r="K35" s="816"/>
      <c r="L35" s="816"/>
      <c r="M35" s="817"/>
      <c r="N35" s="818"/>
    </row>
    <row r="36" spans="1:14" ht="15" customHeight="1">
      <c r="A36" s="444">
        <v>31</v>
      </c>
      <c r="B36" s="258"/>
      <c r="C36" s="816"/>
      <c r="D36" s="816"/>
      <c r="E36" s="816"/>
      <c r="F36" s="817"/>
      <c r="G36" s="818"/>
      <c r="H36" s="443">
        <v>81</v>
      </c>
      <c r="I36" s="286"/>
      <c r="J36" s="816"/>
      <c r="K36" s="816"/>
      <c r="L36" s="816"/>
      <c r="M36" s="817"/>
      <c r="N36" s="818"/>
    </row>
    <row r="37" spans="1:14" ht="15" customHeight="1">
      <c r="A37" s="444">
        <v>32</v>
      </c>
      <c r="B37" s="258"/>
      <c r="C37" s="816"/>
      <c r="D37" s="816"/>
      <c r="E37" s="816"/>
      <c r="F37" s="817"/>
      <c r="G37" s="818"/>
      <c r="H37" s="444">
        <v>82</v>
      </c>
      <c r="I37" s="286"/>
      <c r="J37" s="816"/>
      <c r="K37" s="816"/>
      <c r="L37" s="816"/>
      <c r="M37" s="817"/>
      <c r="N37" s="818"/>
    </row>
    <row r="38" spans="1:14" ht="15" customHeight="1">
      <c r="A38" s="443">
        <v>33</v>
      </c>
      <c r="B38" s="258"/>
      <c r="C38" s="816"/>
      <c r="D38" s="816"/>
      <c r="E38" s="816"/>
      <c r="F38" s="817"/>
      <c r="G38" s="818"/>
      <c r="H38" s="443">
        <v>83</v>
      </c>
      <c r="I38" s="286"/>
      <c r="J38" s="816"/>
      <c r="K38" s="816"/>
      <c r="L38" s="816"/>
      <c r="M38" s="817"/>
      <c r="N38" s="818"/>
    </row>
    <row r="39" spans="1:14" ht="15" customHeight="1">
      <c r="A39" s="444">
        <v>34</v>
      </c>
      <c r="B39" s="258"/>
      <c r="C39" s="816"/>
      <c r="D39" s="816"/>
      <c r="E39" s="816"/>
      <c r="F39" s="817"/>
      <c r="G39" s="818"/>
      <c r="H39" s="444">
        <v>84</v>
      </c>
      <c r="I39" s="286"/>
      <c r="J39" s="816"/>
      <c r="K39" s="816"/>
      <c r="L39" s="816"/>
      <c r="M39" s="817"/>
      <c r="N39" s="818"/>
    </row>
    <row r="40" spans="1:14" ht="15" customHeight="1">
      <c r="A40" s="444">
        <v>35</v>
      </c>
      <c r="B40" s="258"/>
      <c r="C40" s="816"/>
      <c r="D40" s="816"/>
      <c r="E40" s="816"/>
      <c r="F40" s="817"/>
      <c r="G40" s="818"/>
      <c r="H40" s="443">
        <v>85</v>
      </c>
      <c r="I40" s="286"/>
      <c r="J40" s="816"/>
      <c r="K40" s="816"/>
      <c r="L40" s="816"/>
      <c r="M40" s="817"/>
      <c r="N40" s="818"/>
    </row>
    <row r="41" spans="1:14" ht="15" customHeight="1">
      <c r="A41" s="444">
        <v>36</v>
      </c>
      <c r="B41" s="258"/>
      <c r="C41" s="816"/>
      <c r="D41" s="816"/>
      <c r="E41" s="816"/>
      <c r="F41" s="817"/>
      <c r="G41" s="818"/>
      <c r="H41" s="444">
        <v>86</v>
      </c>
      <c r="I41" s="286"/>
      <c r="J41" s="816"/>
      <c r="K41" s="816"/>
      <c r="L41" s="816"/>
      <c r="M41" s="817"/>
      <c r="N41" s="818"/>
    </row>
    <row r="42" spans="1:14" ht="15" customHeight="1">
      <c r="A42" s="443">
        <v>37</v>
      </c>
      <c r="B42" s="258"/>
      <c r="C42" s="816"/>
      <c r="D42" s="816"/>
      <c r="E42" s="816"/>
      <c r="F42" s="817"/>
      <c r="G42" s="818"/>
      <c r="H42" s="443">
        <v>87</v>
      </c>
      <c r="I42" s="286"/>
      <c r="J42" s="816"/>
      <c r="K42" s="816"/>
      <c r="L42" s="816"/>
      <c r="M42" s="817"/>
      <c r="N42" s="818"/>
    </row>
    <row r="43" spans="1:14" ht="15" customHeight="1">
      <c r="A43" s="444">
        <v>38</v>
      </c>
      <c r="B43" s="258"/>
      <c r="C43" s="816"/>
      <c r="D43" s="816"/>
      <c r="E43" s="816"/>
      <c r="F43" s="817"/>
      <c r="G43" s="818"/>
      <c r="H43" s="444">
        <v>88</v>
      </c>
      <c r="I43" s="286"/>
      <c r="J43" s="816"/>
      <c r="K43" s="816"/>
      <c r="L43" s="816"/>
      <c r="M43" s="817"/>
      <c r="N43" s="818"/>
    </row>
    <row r="44" spans="1:14" ht="15" customHeight="1">
      <c r="A44" s="444">
        <v>39</v>
      </c>
      <c r="B44" s="258"/>
      <c r="C44" s="816"/>
      <c r="D44" s="816"/>
      <c r="E44" s="816"/>
      <c r="F44" s="817"/>
      <c r="G44" s="818"/>
      <c r="H44" s="443">
        <v>89</v>
      </c>
      <c r="I44" s="286"/>
      <c r="J44" s="816"/>
      <c r="K44" s="816"/>
      <c r="L44" s="816"/>
      <c r="M44" s="817"/>
      <c r="N44" s="818"/>
    </row>
    <row r="45" spans="1:14" ht="15" customHeight="1">
      <c r="A45" s="444">
        <v>40</v>
      </c>
      <c r="B45" s="258"/>
      <c r="C45" s="816"/>
      <c r="D45" s="816"/>
      <c r="E45" s="816"/>
      <c r="F45" s="817"/>
      <c r="G45" s="818"/>
      <c r="H45" s="444">
        <v>90</v>
      </c>
      <c r="I45" s="286"/>
      <c r="J45" s="816"/>
      <c r="K45" s="816"/>
      <c r="L45" s="816"/>
      <c r="M45" s="817"/>
      <c r="N45" s="818"/>
    </row>
    <row r="46" spans="1:14" ht="15" customHeight="1">
      <c r="A46" s="443">
        <v>41</v>
      </c>
      <c r="B46" s="258"/>
      <c r="C46" s="816"/>
      <c r="D46" s="816"/>
      <c r="E46" s="816"/>
      <c r="F46" s="817"/>
      <c r="G46" s="818"/>
      <c r="H46" s="443">
        <v>91</v>
      </c>
      <c r="I46" s="286"/>
      <c r="J46" s="816"/>
      <c r="K46" s="816"/>
      <c r="L46" s="816"/>
      <c r="M46" s="817"/>
      <c r="N46" s="818"/>
    </row>
    <row r="47" spans="1:14" ht="15" customHeight="1">
      <c r="A47" s="444">
        <v>42</v>
      </c>
      <c r="B47" s="258"/>
      <c r="C47" s="816"/>
      <c r="D47" s="816"/>
      <c r="E47" s="816"/>
      <c r="F47" s="817"/>
      <c r="G47" s="818"/>
      <c r="H47" s="444">
        <v>92</v>
      </c>
      <c r="I47" s="286"/>
      <c r="J47" s="816"/>
      <c r="K47" s="816"/>
      <c r="L47" s="816"/>
      <c r="M47" s="817"/>
      <c r="N47" s="818"/>
    </row>
    <row r="48" spans="1:14" ht="15" customHeight="1">
      <c r="A48" s="444">
        <v>43</v>
      </c>
      <c r="B48" s="258"/>
      <c r="C48" s="816"/>
      <c r="D48" s="816"/>
      <c r="E48" s="816"/>
      <c r="F48" s="817"/>
      <c r="G48" s="818"/>
      <c r="H48" s="443">
        <v>93</v>
      </c>
      <c r="I48" s="286"/>
      <c r="J48" s="816"/>
      <c r="K48" s="816"/>
      <c r="L48" s="816"/>
      <c r="M48" s="817"/>
      <c r="N48" s="818"/>
    </row>
    <row r="49" spans="1:14" ht="15" customHeight="1">
      <c r="A49" s="444">
        <v>44</v>
      </c>
      <c r="B49" s="258"/>
      <c r="C49" s="816"/>
      <c r="D49" s="816"/>
      <c r="E49" s="816"/>
      <c r="F49" s="817"/>
      <c r="G49" s="818"/>
      <c r="H49" s="444">
        <v>94</v>
      </c>
      <c r="I49" s="286"/>
      <c r="J49" s="816"/>
      <c r="K49" s="816"/>
      <c r="L49" s="816"/>
      <c r="M49" s="817"/>
      <c r="N49" s="818"/>
    </row>
    <row r="50" spans="1:14" ht="15" customHeight="1">
      <c r="A50" s="443">
        <v>45</v>
      </c>
      <c r="B50" s="258"/>
      <c r="C50" s="816"/>
      <c r="D50" s="816"/>
      <c r="E50" s="816"/>
      <c r="F50" s="817"/>
      <c r="G50" s="818"/>
      <c r="H50" s="443">
        <v>95</v>
      </c>
      <c r="I50" s="286"/>
      <c r="J50" s="816"/>
      <c r="K50" s="816"/>
      <c r="L50" s="816"/>
      <c r="M50" s="817"/>
      <c r="N50" s="818"/>
    </row>
    <row r="51" spans="1:14" ht="15" customHeight="1">
      <c r="A51" s="444">
        <v>46</v>
      </c>
      <c r="B51" s="258"/>
      <c r="C51" s="816"/>
      <c r="D51" s="816"/>
      <c r="E51" s="816"/>
      <c r="F51" s="817"/>
      <c r="G51" s="818"/>
      <c r="H51" s="444">
        <v>96</v>
      </c>
      <c r="I51" s="286"/>
      <c r="J51" s="816"/>
      <c r="K51" s="816"/>
      <c r="L51" s="816"/>
      <c r="M51" s="817"/>
      <c r="N51" s="818"/>
    </row>
    <row r="52" spans="1:14" ht="15" customHeight="1">
      <c r="A52" s="444">
        <v>47</v>
      </c>
      <c r="B52" s="258"/>
      <c r="C52" s="816"/>
      <c r="D52" s="816"/>
      <c r="E52" s="816"/>
      <c r="F52" s="817"/>
      <c r="G52" s="818"/>
      <c r="H52" s="443">
        <v>97</v>
      </c>
      <c r="I52" s="286"/>
      <c r="J52" s="816"/>
      <c r="K52" s="816"/>
      <c r="L52" s="816"/>
      <c r="M52" s="817"/>
      <c r="N52" s="818"/>
    </row>
    <row r="53" spans="1:14" ht="15" customHeight="1">
      <c r="A53" s="444">
        <v>48</v>
      </c>
      <c r="B53" s="258"/>
      <c r="C53" s="816"/>
      <c r="D53" s="816"/>
      <c r="E53" s="816"/>
      <c r="F53" s="817"/>
      <c r="G53" s="818"/>
      <c r="H53" s="444">
        <v>98</v>
      </c>
      <c r="I53" s="286"/>
      <c r="J53" s="816"/>
      <c r="K53" s="816"/>
      <c r="L53" s="816"/>
      <c r="M53" s="817"/>
      <c r="N53" s="818"/>
    </row>
    <row r="54" spans="1:14" ht="15" customHeight="1">
      <c r="A54" s="443">
        <v>49</v>
      </c>
      <c r="B54" s="258"/>
      <c r="C54" s="816"/>
      <c r="D54" s="816"/>
      <c r="E54" s="816"/>
      <c r="F54" s="817"/>
      <c r="G54" s="818"/>
      <c r="H54" s="443">
        <v>99</v>
      </c>
      <c r="I54" s="286"/>
      <c r="J54" s="816"/>
      <c r="K54" s="816"/>
      <c r="L54" s="816"/>
      <c r="M54" s="817"/>
      <c r="N54" s="818"/>
    </row>
    <row r="55" spans="1:14" ht="15" customHeight="1">
      <c r="A55" s="443">
        <v>50</v>
      </c>
      <c r="B55" s="258"/>
      <c r="C55" s="816"/>
      <c r="D55" s="816"/>
      <c r="E55" s="816"/>
      <c r="F55" s="817"/>
      <c r="G55" s="818"/>
      <c r="H55" s="444">
        <v>100</v>
      </c>
      <c r="I55" s="286"/>
      <c r="J55" s="816"/>
      <c r="K55" s="816"/>
      <c r="L55" s="816"/>
      <c r="M55" s="817"/>
      <c r="N55" s="818"/>
    </row>
    <row r="56" spans="1:14" ht="15" customHeight="1">
      <c r="A56" s="444"/>
      <c r="B56" s="254"/>
      <c r="C56" s="824" t="s">
        <v>354</v>
      </c>
      <c r="D56" s="825"/>
      <c r="E56" s="826"/>
      <c r="F56" s="827">
        <f>SUM(F6:G55)</f>
        <v>0</v>
      </c>
      <c r="G56" s="828"/>
      <c r="H56" s="444"/>
      <c r="I56" s="280"/>
      <c r="J56" s="824" t="s">
        <v>354</v>
      </c>
      <c r="K56" s="825"/>
      <c r="L56" s="826"/>
      <c r="M56" s="827">
        <f>SUM(M6:N55)</f>
        <v>0</v>
      </c>
      <c r="N56" s="828"/>
    </row>
  </sheetData>
  <sheetProtection/>
  <mergeCells count="213">
    <mergeCell ref="C46:E46"/>
    <mergeCell ref="F46:G46"/>
    <mergeCell ref="J46:L46"/>
    <mergeCell ref="M46:N46"/>
    <mergeCell ref="C45:E45"/>
    <mergeCell ref="F45:G45"/>
    <mergeCell ref="J45:L45"/>
    <mergeCell ref="M45:N45"/>
    <mergeCell ref="J44:L44"/>
    <mergeCell ref="M44:N44"/>
    <mergeCell ref="J43:L43"/>
    <mergeCell ref="M43:N43"/>
    <mergeCell ref="A2:N2"/>
    <mergeCell ref="H4:I4"/>
    <mergeCell ref="F4:G4"/>
    <mergeCell ref="D4:E4"/>
    <mergeCell ref="C43:E43"/>
    <mergeCell ref="F43:G43"/>
    <mergeCell ref="F5:G5"/>
    <mergeCell ref="C5:E5"/>
    <mergeCell ref="J4:N4"/>
    <mergeCell ref="C6:E6"/>
    <mergeCell ref="J5:L5"/>
    <mergeCell ref="F7:G7"/>
    <mergeCell ref="J6:L6"/>
    <mergeCell ref="M6:N6"/>
    <mergeCell ref="M5:N5"/>
    <mergeCell ref="F6:G6"/>
    <mergeCell ref="C8:E8"/>
    <mergeCell ref="F8:G8"/>
    <mergeCell ref="C9:E9"/>
    <mergeCell ref="F9:G9"/>
    <mergeCell ref="J8:L8"/>
    <mergeCell ref="C7:E7"/>
    <mergeCell ref="J7:L7"/>
    <mergeCell ref="C10:E10"/>
    <mergeCell ref="F10:G10"/>
    <mergeCell ref="C11:E11"/>
    <mergeCell ref="F11:G11"/>
    <mergeCell ref="C12:E12"/>
    <mergeCell ref="F12:G12"/>
    <mergeCell ref="C13:E13"/>
    <mergeCell ref="F13:G13"/>
    <mergeCell ref="C14:E14"/>
    <mergeCell ref="F14:G14"/>
    <mergeCell ref="C15:E15"/>
    <mergeCell ref="F15:G15"/>
    <mergeCell ref="C19:E19"/>
    <mergeCell ref="F19:G19"/>
    <mergeCell ref="C16:E16"/>
    <mergeCell ref="F16:G16"/>
    <mergeCell ref="C17:E17"/>
    <mergeCell ref="F17:G17"/>
    <mergeCell ref="C18:E18"/>
    <mergeCell ref="F18:G18"/>
    <mergeCell ref="C25:E25"/>
    <mergeCell ref="F25:G25"/>
    <mergeCell ref="C22:E22"/>
    <mergeCell ref="F22:G22"/>
    <mergeCell ref="C23:E23"/>
    <mergeCell ref="F23:G23"/>
    <mergeCell ref="C24:E24"/>
    <mergeCell ref="F24:G24"/>
    <mergeCell ref="C20:E20"/>
    <mergeCell ref="F20:G20"/>
    <mergeCell ref="C21:E21"/>
    <mergeCell ref="F21:G21"/>
    <mergeCell ref="M8:N8"/>
    <mergeCell ref="M7:N7"/>
    <mergeCell ref="J10:L10"/>
    <mergeCell ref="M10:N10"/>
    <mergeCell ref="J9:L9"/>
    <mergeCell ref="M9:N9"/>
    <mergeCell ref="J11:L11"/>
    <mergeCell ref="M11:N11"/>
    <mergeCell ref="J12:L12"/>
    <mergeCell ref="M12:N12"/>
    <mergeCell ref="J13:L13"/>
    <mergeCell ref="M13:N13"/>
    <mergeCell ref="J14:L14"/>
    <mergeCell ref="M14:N14"/>
    <mergeCell ref="J15:L15"/>
    <mergeCell ref="M15:N15"/>
    <mergeCell ref="J16:L16"/>
    <mergeCell ref="M16:N16"/>
    <mergeCell ref="J17:L17"/>
    <mergeCell ref="M17:N17"/>
    <mergeCell ref="J18:L18"/>
    <mergeCell ref="M18:N18"/>
    <mergeCell ref="J19:L19"/>
    <mergeCell ref="M19:N19"/>
    <mergeCell ref="J20:L20"/>
    <mergeCell ref="M20:N20"/>
    <mergeCell ref="J21:L21"/>
    <mergeCell ref="M21:N21"/>
    <mergeCell ref="J22:L22"/>
    <mergeCell ref="M22:N22"/>
    <mergeCell ref="J23:L23"/>
    <mergeCell ref="M23:N23"/>
    <mergeCell ref="J24:L24"/>
    <mergeCell ref="M24:N24"/>
    <mergeCell ref="J27:L27"/>
    <mergeCell ref="M27:N27"/>
    <mergeCell ref="J25:L25"/>
    <mergeCell ref="M25:N25"/>
    <mergeCell ref="J26:L26"/>
    <mergeCell ref="M26:N26"/>
    <mergeCell ref="C26:E26"/>
    <mergeCell ref="F26:G26"/>
    <mergeCell ref="C28:E28"/>
    <mergeCell ref="F28:G28"/>
    <mergeCell ref="C27:E27"/>
    <mergeCell ref="F27:G27"/>
    <mergeCell ref="J28:L28"/>
    <mergeCell ref="M28:N28"/>
    <mergeCell ref="C29:E29"/>
    <mergeCell ref="F29:G29"/>
    <mergeCell ref="J29:L29"/>
    <mergeCell ref="M29:N29"/>
    <mergeCell ref="C30:E30"/>
    <mergeCell ref="F30:G30"/>
    <mergeCell ref="J30:L30"/>
    <mergeCell ref="M30:N30"/>
    <mergeCell ref="C31:E31"/>
    <mergeCell ref="F31:G31"/>
    <mergeCell ref="J31:L31"/>
    <mergeCell ref="M31:N31"/>
    <mergeCell ref="C32:E32"/>
    <mergeCell ref="F32:G32"/>
    <mergeCell ref="J32:L32"/>
    <mergeCell ref="M32:N32"/>
    <mergeCell ref="C33:E33"/>
    <mergeCell ref="F33:G33"/>
    <mergeCell ref="J33:L33"/>
    <mergeCell ref="M33:N33"/>
    <mergeCell ref="C34:E34"/>
    <mergeCell ref="F34:G34"/>
    <mergeCell ref="J34:L34"/>
    <mergeCell ref="M34:N34"/>
    <mergeCell ref="C35:E35"/>
    <mergeCell ref="F35:G35"/>
    <mergeCell ref="J35:L35"/>
    <mergeCell ref="M35:N35"/>
    <mergeCell ref="C36:E36"/>
    <mergeCell ref="F36:G36"/>
    <mergeCell ref="J36:L36"/>
    <mergeCell ref="M36:N36"/>
    <mergeCell ref="C37:E37"/>
    <mergeCell ref="F37:G37"/>
    <mergeCell ref="J37:L37"/>
    <mergeCell ref="M37:N37"/>
    <mergeCell ref="C38:E38"/>
    <mergeCell ref="F38:G38"/>
    <mergeCell ref="J38:L38"/>
    <mergeCell ref="M38:N38"/>
    <mergeCell ref="C39:E39"/>
    <mergeCell ref="F39:G39"/>
    <mergeCell ref="J39:L39"/>
    <mergeCell ref="M39:N39"/>
    <mergeCell ref="C40:E40"/>
    <mergeCell ref="F40:G40"/>
    <mergeCell ref="J40:L40"/>
    <mergeCell ref="M40:N40"/>
    <mergeCell ref="C41:E41"/>
    <mergeCell ref="F41:G41"/>
    <mergeCell ref="J41:L41"/>
    <mergeCell ref="M41:N41"/>
    <mergeCell ref="C42:E42"/>
    <mergeCell ref="F42:G42"/>
    <mergeCell ref="J42:L42"/>
    <mergeCell ref="M42:N42"/>
    <mergeCell ref="C47:E47"/>
    <mergeCell ref="F47:G47"/>
    <mergeCell ref="J47:L47"/>
    <mergeCell ref="M47:N47"/>
    <mergeCell ref="C44:E44"/>
    <mergeCell ref="F44:G44"/>
    <mergeCell ref="C48:E48"/>
    <mergeCell ref="F48:G48"/>
    <mergeCell ref="J48:L48"/>
    <mergeCell ref="M48:N48"/>
    <mergeCell ref="C49:E49"/>
    <mergeCell ref="F49:G49"/>
    <mergeCell ref="J49:L49"/>
    <mergeCell ref="M49:N49"/>
    <mergeCell ref="J53:L53"/>
    <mergeCell ref="M53:N53"/>
    <mergeCell ref="C50:E50"/>
    <mergeCell ref="F50:G50"/>
    <mergeCell ref="J50:L50"/>
    <mergeCell ref="M50:N50"/>
    <mergeCell ref="C51:E51"/>
    <mergeCell ref="F51:G51"/>
    <mergeCell ref="J51:L51"/>
    <mergeCell ref="M51:N51"/>
    <mergeCell ref="C56:E56"/>
    <mergeCell ref="F56:G56"/>
    <mergeCell ref="J56:L56"/>
    <mergeCell ref="M56:N56"/>
    <mergeCell ref="C52:E52"/>
    <mergeCell ref="F52:G52"/>
    <mergeCell ref="J52:L52"/>
    <mergeCell ref="M52:N52"/>
    <mergeCell ref="C53:E53"/>
    <mergeCell ref="F53:G53"/>
    <mergeCell ref="C54:E54"/>
    <mergeCell ref="F54:G54"/>
    <mergeCell ref="J54:L54"/>
    <mergeCell ref="M54:N54"/>
    <mergeCell ref="C55:E55"/>
    <mergeCell ref="F55:G55"/>
    <mergeCell ref="J55:L55"/>
    <mergeCell ref="M55:N5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34.xml><?xml version="1.0" encoding="utf-8"?>
<worksheet xmlns="http://schemas.openxmlformats.org/spreadsheetml/2006/main" xmlns:r="http://schemas.openxmlformats.org/officeDocument/2006/relationships">
  <sheetPr>
    <tabColor indexed="55"/>
  </sheetPr>
  <dimension ref="A1:V12"/>
  <sheetViews>
    <sheetView zoomScalePageLayoutView="0" workbookViewId="0" topLeftCell="A1">
      <selection activeCell="A2" sqref="A2:T2"/>
    </sheetView>
  </sheetViews>
  <sheetFormatPr defaultColWidth="9.00390625" defaultRowHeight="13.5"/>
  <cols>
    <col min="1" max="1" width="7.625" style="237" customWidth="1"/>
    <col min="2" max="2" width="6.625" style="237" customWidth="1"/>
    <col min="3" max="3" width="6.75390625" style="237" bestFit="1" customWidth="1"/>
    <col min="4" max="4" width="2.125" style="237" customWidth="1"/>
    <col min="5" max="5" width="2.625" style="237" bestFit="1" customWidth="1"/>
    <col min="6" max="6" width="5.625" style="237" customWidth="1"/>
    <col min="7" max="18" width="6.75390625" style="237" bestFit="1" customWidth="1"/>
    <col min="19" max="19" width="7.625" style="237" customWidth="1"/>
    <col min="20" max="20" width="7.625" style="237" bestFit="1" customWidth="1"/>
    <col min="21" max="21" width="9.375" style="237" bestFit="1" customWidth="1"/>
    <col min="22" max="16384" width="9.00390625" style="237" customWidth="1"/>
  </cols>
  <sheetData>
    <row r="1" ht="13.5">
      <c r="A1" s="289" t="s">
        <v>454</v>
      </c>
    </row>
    <row r="2" spans="1:22" ht="14.25">
      <c r="A2" s="785" t="s">
        <v>455</v>
      </c>
      <c r="B2" s="785"/>
      <c r="C2" s="785"/>
      <c r="D2" s="785"/>
      <c r="E2" s="785"/>
      <c r="F2" s="785"/>
      <c r="G2" s="785"/>
      <c r="H2" s="785"/>
      <c r="I2" s="785"/>
      <c r="J2" s="785"/>
      <c r="K2" s="785"/>
      <c r="L2" s="785"/>
      <c r="M2" s="785"/>
      <c r="N2" s="785"/>
      <c r="O2" s="785"/>
      <c r="P2" s="785"/>
      <c r="Q2" s="785"/>
      <c r="R2" s="785"/>
      <c r="S2" s="785"/>
      <c r="T2" s="785"/>
      <c r="U2" s="785"/>
      <c r="V2" s="785"/>
    </row>
    <row r="3" spans="2:15" ht="14.25">
      <c r="B3" s="253"/>
      <c r="C3" s="253"/>
      <c r="D3" s="253"/>
      <c r="E3" s="253"/>
      <c r="F3" s="253"/>
      <c r="G3" s="253"/>
      <c r="H3" s="253"/>
      <c r="I3" s="253"/>
      <c r="J3" s="253"/>
      <c r="K3" s="253"/>
      <c r="N3" s="253"/>
      <c r="O3" s="253"/>
    </row>
    <row r="4" spans="12:22" ht="19.5" customHeight="1">
      <c r="L4" s="784" t="s">
        <v>403</v>
      </c>
      <c r="M4" s="784"/>
      <c r="N4" s="784" t="s">
        <v>732</v>
      </c>
      <c r="O4" s="784"/>
      <c r="P4" s="784"/>
      <c r="Q4" s="784"/>
      <c r="R4" s="784" t="s">
        <v>680</v>
      </c>
      <c r="S4" s="784"/>
      <c r="T4" s="784" t="s">
        <v>679</v>
      </c>
      <c r="U4" s="784"/>
      <c r="V4" s="784"/>
    </row>
    <row r="5" spans="1:22" ht="13.5" customHeight="1">
      <c r="A5" s="781" t="s">
        <v>758</v>
      </c>
      <c r="B5" s="792" t="s">
        <v>404</v>
      </c>
      <c r="C5" s="829"/>
      <c r="D5" s="830"/>
      <c r="E5" s="792" t="s">
        <v>94</v>
      </c>
      <c r="F5" s="793"/>
      <c r="G5" s="784" t="s">
        <v>405</v>
      </c>
      <c r="H5" s="784"/>
      <c r="I5" s="784"/>
      <c r="J5" s="784"/>
      <c r="K5" s="784"/>
      <c r="L5" s="784"/>
      <c r="M5" s="784"/>
      <c r="N5" s="784"/>
      <c r="O5" s="784"/>
      <c r="P5" s="784"/>
      <c r="Q5" s="784"/>
      <c r="R5" s="784"/>
      <c r="S5" s="281" t="s">
        <v>456</v>
      </c>
      <c r="T5" s="856" t="s">
        <v>457</v>
      </c>
      <c r="U5" s="856" t="s">
        <v>458</v>
      </c>
      <c r="V5" s="856" t="s">
        <v>459</v>
      </c>
    </row>
    <row r="6" spans="1:22" s="243" customFormat="1" ht="12">
      <c r="A6" s="781"/>
      <c r="B6" s="794"/>
      <c r="C6" s="831"/>
      <c r="D6" s="832"/>
      <c r="E6" s="794"/>
      <c r="F6" s="795"/>
      <c r="G6" s="241" t="s">
        <v>100</v>
      </c>
      <c r="H6" s="241" t="s">
        <v>101</v>
      </c>
      <c r="I6" s="241" t="s">
        <v>102</v>
      </c>
      <c r="J6" s="241" t="s">
        <v>103</v>
      </c>
      <c r="K6" s="241" t="s">
        <v>104</v>
      </c>
      <c r="L6" s="241" t="s">
        <v>105</v>
      </c>
      <c r="M6" s="241" t="s">
        <v>106</v>
      </c>
      <c r="N6" s="241" t="s">
        <v>107</v>
      </c>
      <c r="O6" s="241" t="s">
        <v>108</v>
      </c>
      <c r="P6" s="241" t="s">
        <v>109</v>
      </c>
      <c r="Q6" s="241" t="s">
        <v>110</v>
      </c>
      <c r="R6" s="241" t="s">
        <v>111</v>
      </c>
      <c r="S6" s="282" t="s">
        <v>644</v>
      </c>
      <c r="T6" s="781"/>
      <c r="U6" s="781"/>
      <c r="V6" s="781"/>
    </row>
    <row r="7" spans="1:22" s="246" customFormat="1" ht="13.5">
      <c r="A7" s="244"/>
      <c r="B7" s="833"/>
      <c r="C7" s="834"/>
      <c r="D7" s="830"/>
      <c r="E7" s="788"/>
      <c r="F7" s="789"/>
      <c r="G7" s="245" t="s">
        <v>42</v>
      </c>
      <c r="H7" s="245" t="s">
        <v>42</v>
      </c>
      <c r="I7" s="245" t="s">
        <v>42</v>
      </c>
      <c r="J7" s="245" t="s">
        <v>42</v>
      </c>
      <c r="K7" s="245" t="s">
        <v>42</v>
      </c>
      <c r="L7" s="245" t="s">
        <v>42</v>
      </c>
      <c r="M7" s="245" t="s">
        <v>42</v>
      </c>
      <c r="N7" s="245" t="s">
        <v>42</v>
      </c>
      <c r="O7" s="245" t="s">
        <v>42</v>
      </c>
      <c r="P7" s="245" t="s">
        <v>42</v>
      </c>
      <c r="Q7" s="245" t="s">
        <v>42</v>
      </c>
      <c r="R7" s="245" t="s">
        <v>42</v>
      </c>
      <c r="S7" s="245" t="s">
        <v>42</v>
      </c>
      <c r="T7" s="245" t="s">
        <v>42</v>
      </c>
      <c r="U7" s="245" t="s">
        <v>42</v>
      </c>
      <c r="V7" s="245"/>
    </row>
    <row r="8" spans="1:22" ht="19.5" customHeight="1">
      <c r="A8" s="248" t="s">
        <v>641</v>
      </c>
      <c r="B8" s="835" t="s">
        <v>406</v>
      </c>
      <c r="C8" s="836"/>
      <c r="D8" s="837"/>
      <c r="E8" s="790" t="s">
        <v>113</v>
      </c>
      <c r="F8" s="791"/>
      <c r="G8" s="292">
        <v>9900</v>
      </c>
      <c r="H8" s="292">
        <v>9900</v>
      </c>
      <c r="I8" s="292">
        <v>9900</v>
      </c>
      <c r="J8" s="292">
        <v>9900</v>
      </c>
      <c r="K8" s="292">
        <v>9900</v>
      </c>
      <c r="L8" s="292">
        <v>9900</v>
      </c>
      <c r="M8" s="292">
        <v>9900</v>
      </c>
      <c r="N8" s="292">
        <v>9900</v>
      </c>
      <c r="O8" s="292">
        <v>9900</v>
      </c>
      <c r="P8" s="292">
        <v>9900</v>
      </c>
      <c r="Q8" s="292">
        <v>9900</v>
      </c>
      <c r="R8" s="292">
        <v>9900</v>
      </c>
      <c r="S8" s="292">
        <f>SUM(G8:R8)</f>
        <v>118800</v>
      </c>
      <c r="T8" s="292">
        <v>118800</v>
      </c>
      <c r="U8" s="292">
        <f>S8-T8</f>
        <v>0</v>
      </c>
      <c r="V8" s="292"/>
    </row>
    <row r="9" spans="1:22" ht="19.5" customHeight="1">
      <c r="A9" s="261"/>
      <c r="B9" s="838"/>
      <c r="C9" s="831"/>
      <c r="D9" s="832"/>
      <c r="E9" s="796" t="s">
        <v>49</v>
      </c>
      <c r="F9" s="247" t="s">
        <v>114</v>
      </c>
      <c r="G9" s="292">
        <v>9900</v>
      </c>
      <c r="H9" s="292">
        <v>9900</v>
      </c>
      <c r="I9" s="292">
        <v>9900</v>
      </c>
      <c r="J9" s="292">
        <v>9900</v>
      </c>
      <c r="K9" s="292">
        <v>9900</v>
      </c>
      <c r="L9" s="292">
        <v>9900</v>
      </c>
      <c r="M9" s="292">
        <v>9900</v>
      </c>
      <c r="N9" s="292">
        <v>9900</v>
      </c>
      <c r="O9" s="292">
        <v>9900</v>
      </c>
      <c r="P9" s="292">
        <v>9900</v>
      </c>
      <c r="Q9" s="292">
        <v>9900</v>
      </c>
      <c r="R9" s="292">
        <v>9900</v>
      </c>
      <c r="S9" s="294">
        <f>SUM(G9:R9)</f>
        <v>118800</v>
      </c>
      <c r="T9" s="294">
        <v>29700</v>
      </c>
      <c r="U9" s="294">
        <f>S9-T9</f>
        <v>89100</v>
      </c>
      <c r="V9" s="294"/>
    </row>
    <row r="10" spans="1:22" ht="19.5" customHeight="1">
      <c r="A10" s="261"/>
      <c r="B10" s="241" t="s">
        <v>407</v>
      </c>
      <c r="C10" s="295">
        <v>30000</v>
      </c>
      <c r="D10" s="263" t="s">
        <v>42</v>
      </c>
      <c r="E10" s="797"/>
      <c r="F10" s="247" t="s">
        <v>51</v>
      </c>
      <c r="G10" s="292">
        <v>0</v>
      </c>
      <c r="H10" s="292">
        <v>0</v>
      </c>
      <c r="I10" s="292">
        <v>0</v>
      </c>
      <c r="J10" s="292">
        <v>0</v>
      </c>
      <c r="K10" s="292">
        <v>0</v>
      </c>
      <c r="L10" s="292">
        <v>0</v>
      </c>
      <c r="M10" s="292">
        <v>0</v>
      </c>
      <c r="N10" s="292">
        <v>0</v>
      </c>
      <c r="O10" s="292">
        <v>0</v>
      </c>
      <c r="P10" s="292">
        <v>0</v>
      </c>
      <c r="Q10" s="292">
        <v>0</v>
      </c>
      <c r="R10" s="292">
        <v>0</v>
      </c>
      <c r="S10" s="294">
        <f>SUM(G10:R10)</f>
        <v>0</v>
      </c>
      <c r="T10" s="294">
        <v>44550</v>
      </c>
      <c r="U10" s="294">
        <f>S10-T10</f>
        <v>-44550</v>
      </c>
      <c r="V10" s="294"/>
    </row>
    <row r="11" spans="1:22" ht="19.5" customHeight="1">
      <c r="A11" s="264"/>
      <c r="B11" s="241" t="s">
        <v>408</v>
      </c>
      <c r="C11" s="295">
        <v>9900</v>
      </c>
      <c r="D11" s="263" t="s">
        <v>42</v>
      </c>
      <c r="E11" s="798" t="s">
        <v>115</v>
      </c>
      <c r="F11" s="799"/>
      <c r="G11" s="297">
        <f aca="true" t="shared" si="0" ref="G11:S11">SUM(G8:G10)</f>
        <v>19800</v>
      </c>
      <c r="H11" s="297">
        <f t="shared" si="0"/>
        <v>19800</v>
      </c>
      <c r="I11" s="297">
        <f t="shared" si="0"/>
        <v>19800</v>
      </c>
      <c r="J11" s="297">
        <f t="shared" si="0"/>
        <v>19800</v>
      </c>
      <c r="K11" s="297">
        <f t="shared" si="0"/>
        <v>19800</v>
      </c>
      <c r="L11" s="297">
        <f t="shared" si="0"/>
        <v>19800</v>
      </c>
      <c r="M11" s="297">
        <f t="shared" si="0"/>
        <v>19800</v>
      </c>
      <c r="N11" s="297">
        <f t="shared" si="0"/>
        <v>19800</v>
      </c>
      <c r="O11" s="297">
        <f t="shared" si="0"/>
        <v>19800</v>
      </c>
      <c r="P11" s="297">
        <f t="shared" si="0"/>
        <v>19800</v>
      </c>
      <c r="Q11" s="297">
        <f t="shared" si="0"/>
        <v>19800</v>
      </c>
      <c r="R11" s="297">
        <f t="shared" si="0"/>
        <v>19800</v>
      </c>
      <c r="S11" s="294">
        <f t="shared" si="0"/>
        <v>237600</v>
      </c>
      <c r="T11" s="294">
        <v>193050</v>
      </c>
      <c r="U11" s="294">
        <f>SUM(U8:U10)</f>
        <v>44550</v>
      </c>
      <c r="V11" s="294"/>
    </row>
    <row r="12" spans="2:21" ht="12">
      <c r="B12" s="265"/>
      <c r="C12" s="265"/>
      <c r="D12" s="251"/>
      <c r="E12" s="251"/>
      <c r="F12" s="251"/>
      <c r="G12" s="251"/>
      <c r="H12" s="251"/>
      <c r="I12" s="251"/>
      <c r="J12" s="251"/>
      <c r="K12" s="251"/>
      <c r="L12" s="251"/>
      <c r="M12" s="251"/>
      <c r="N12" s="251"/>
      <c r="O12" s="251"/>
      <c r="P12" s="251"/>
      <c r="Q12" s="251"/>
      <c r="R12" s="251"/>
      <c r="S12" s="251"/>
      <c r="T12" s="251"/>
      <c r="U12" s="251"/>
    </row>
  </sheetData>
  <sheetProtection/>
  <mergeCells count="19">
    <mergeCell ref="A2:V2"/>
    <mergeCell ref="E11:F11"/>
    <mergeCell ref="B9:D9"/>
    <mergeCell ref="B5:D6"/>
    <mergeCell ref="B7:D7"/>
    <mergeCell ref="B8:D8"/>
    <mergeCell ref="E5:F6"/>
    <mergeCell ref="E7:F7"/>
    <mergeCell ref="E8:F8"/>
    <mergeCell ref="E9:E10"/>
    <mergeCell ref="N4:Q4"/>
    <mergeCell ref="A5:A6"/>
    <mergeCell ref="L4:M4"/>
    <mergeCell ref="G5:R5"/>
    <mergeCell ref="V5:V6"/>
    <mergeCell ref="R4:S4"/>
    <mergeCell ref="T4:V4"/>
    <mergeCell ref="T5:T6"/>
    <mergeCell ref="U5:U6"/>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indexed="55"/>
  </sheetPr>
  <dimension ref="A1:O14"/>
  <sheetViews>
    <sheetView zoomScalePageLayoutView="0" workbookViewId="0" topLeftCell="A1">
      <selection activeCell="A2" sqref="A2:T2"/>
    </sheetView>
  </sheetViews>
  <sheetFormatPr defaultColWidth="9.00390625" defaultRowHeight="13.5"/>
  <cols>
    <col min="1" max="1" width="12.625" style="237" customWidth="1"/>
    <col min="2" max="2" width="14.375" style="237" bestFit="1" customWidth="1"/>
    <col min="3" max="3" width="6.625" style="237" customWidth="1"/>
    <col min="4" max="4" width="3.00390625" style="237" bestFit="1" customWidth="1"/>
    <col min="5" max="5" width="10.625" style="237" customWidth="1"/>
    <col min="6" max="8" width="8.625" style="237" customWidth="1"/>
    <col min="9" max="9" width="12.25390625" style="237" hidden="1" customWidth="1"/>
    <col min="10" max="10" width="16.125" style="237" hidden="1" customWidth="1"/>
    <col min="11" max="14" width="11.625" style="237" customWidth="1"/>
    <col min="15" max="15" width="16.625" style="237" customWidth="1"/>
    <col min="16" max="16384" width="9.00390625" style="237" customWidth="1"/>
  </cols>
  <sheetData>
    <row r="1" ht="13.5">
      <c r="A1" s="289" t="s">
        <v>460</v>
      </c>
    </row>
    <row r="2" spans="1:15" ht="14.25">
      <c r="A2" s="785" t="s">
        <v>461</v>
      </c>
      <c r="B2" s="785"/>
      <c r="C2" s="785"/>
      <c r="D2" s="785"/>
      <c r="E2" s="785"/>
      <c r="F2" s="785"/>
      <c r="G2" s="785"/>
      <c r="H2" s="785"/>
      <c r="I2" s="785"/>
      <c r="J2" s="785"/>
      <c r="K2" s="785"/>
      <c r="L2" s="785"/>
      <c r="M2" s="785"/>
      <c r="N2" s="785"/>
      <c r="O2" s="785"/>
    </row>
    <row r="3" spans="1:14" ht="14.25">
      <c r="A3" s="238"/>
      <c r="B3" s="238"/>
      <c r="C3" s="238"/>
      <c r="D3" s="238"/>
      <c r="E3" s="238"/>
      <c r="H3" s="238"/>
      <c r="I3" s="238"/>
      <c r="J3" s="238"/>
      <c r="L3" s="266"/>
      <c r="M3" s="266"/>
      <c r="N3" s="266"/>
    </row>
    <row r="4" spans="7:15" ht="19.5" customHeight="1">
      <c r="G4" s="784" t="s">
        <v>403</v>
      </c>
      <c r="H4" s="784"/>
      <c r="K4" s="784" t="s">
        <v>732</v>
      </c>
      <c r="L4" s="784"/>
      <c r="M4" s="240" t="s">
        <v>680</v>
      </c>
      <c r="N4" s="784" t="s">
        <v>679</v>
      </c>
      <c r="O4" s="784"/>
    </row>
    <row r="5" spans="1:15" ht="13.5" customHeight="1">
      <c r="A5" s="267" t="s">
        <v>758</v>
      </c>
      <c r="B5" s="792" t="s">
        <v>404</v>
      </c>
      <c r="C5" s="829"/>
      <c r="D5" s="830"/>
      <c r="E5" s="239" t="s">
        <v>44</v>
      </c>
      <c r="F5" s="268" t="s">
        <v>411</v>
      </c>
      <c r="G5" s="268" t="s">
        <v>730</v>
      </c>
      <c r="H5" s="268" t="s">
        <v>412</v>
      </c>
      <c r="I5" s="268" t="s">
        <v>413</v>
      </c>
      <c r="J5" s="268" t="s">
        <v>414</v>
      </c>
      <c r="K5" s="241" t="s">
        <v>96</v>
      </c>
      <c r="L5" s="241" t="s">
        <v>462</v>
      </c>
      <c r="M5" s="241" t="s">
        <v>97</v>
      </c>
      <c r="N5" s="241" t="s">
        <v>98</v>
      </c>
      <c r="O5" s="241" t="s">
        <v>99</v>
      </c>
    </row>
    <row r="6" spans="1:15" s="246" customFormat="1" ht="13.5">
      <c r="A6" s="260"/>
      <c r="B6" s="833"/>
      <c r="C6" s="834"/>
      <c r="D6" s="830"/>
      <c r="E6" s="283"/>
      <c r="F6" s="245" t="s">
        <v>416</v>
      </c>
      <c r="G6" s="245" t="s">
        <v>416</v>
      </c>
      <c r="H6" s="245" t="s">
        <v>417</v>
      </c>
      <c r="I6" s="245"/>
      <c r="J6" s="245"/>
      <c r="K6" s="245" t="s">
        <v>42</v>
      </c>
      <c r="L6" s="245" t="s">
        <v>42</v>
      </c>
      <c r="M6" s="245" t="s">
        <v>42</v>
      </c>
      <c r="N6" s="245" t="s">
        <v>42</v>
      </c>
      <c r="O6" s="245"/>
    </row>
    <row r="7" spans="1:15" ht="15.75" customHeight="1">
      <c r="A7" s="298" t="s">
        <v>641</v>
      </c>
      <c r="B7" s="835" t="s">
        <v>642</v>
      </c>
      <c r="C7" s="836"/>
      <c r="D7" s="837"/>
      <c r="E7" s="857" t="s">
        <v>463</v>
      </c>
      <c r="F7" s="291">
        <v>4</v>
      </c>
      <c r="G7" s="291">
        <v>6</v>
      </c>
      <c r="H7" s="292">
        <v>16</v>
      </c>
      <c r="I7" s="292">
        <f>C$12*H7</f>
        <v>112000</v>
      </c>
      <c r="J7" s="292">
        <f>C$13*H7</f>
        <v>76992</v>
      </c>
      <c r="K7" s="292">
        <f aca="true" t="shared" si="0" ref="K7:K12">SMALL(I7:J7,1)</f>
        <v>76992</v>
      </c>
      <c r="L7" s="292">
        <f aca="true" t="shared" si="1" ref="L7:L12">K7/G7</f>
        <v>12832</v>
      </c>
      <c r="M7" s="292">
        <v>67368</v>
      </c>
      <c r="N7" s="292">
        <f aca="true" t="shared" si="2" ref="N7:N12">K7-M7</f>
        <v>9624</v>
      </c>
      <c r="O7" s="292"/>
    </row>
    <row r="8" spans="1:15" ht="15.75" customHeight="1">
      <c r="A8" s="298"/>
      <c r="B8" s="835"/>
      <c r="C8" s="836"/>
      <c r="D8" s="837"/>
      <c r="E8" s="847"/>
      <c r="F8" s="291">
        <v>10</v>
      </c>
      <c r="G8" s="291">
        <v>6</v>
      </c>
      <c r="H8" s="292">
        <v>14</v>
      </c>
      <c r="I8" s="292">
        <f>C$12*H8</f>
        <v>98000</v>
      </c>
      <c r="J8" s="292">
        <f>C$13*H8</f>
        <v>67368</v>
      </c>
      <c r="K8" s="292">
        <f t="shared" si="0"/>
        <v>67368</v>
      </c>
      <c r="L8" s="292">
        <f t="shared" si="1"/>
        <v>11228</v>
      </c>
      <c r="M8" s="292">
        <v>57744</v>
      </c>
      <c r="N8" s="292">
        <f t="shared" si="2"/>
        <v>9624</v>
      </c>
      <c r="O8" s="292"/>
    </row>
    <row r="9" spans="1:15" ht="15.75" customHeight="1">
      <c r="A9" s="299"/>
      <c r="B9" s="835"/>
      <c r="C9" s="836"/>
      <c r="D9" s="837"/>
      <c r="E9" s="846" t="s">
        <v>464</v>
      </c>
      <c r="F9" s="291">
        <v>4</v>
      </c>
      <c r="G9" s="291">
        <v>6</v>
      </c>
      <c r="H9" s="294">
        <v>0</v>
      </c>
      <c r="I9" s="292">
        <f>C$12*H9</f>
        <v>0</v>
      </c>
      <c r="J9" s="292">
        <f>C$13*H9</f>
        <v>0</v>
      </c>
      <c r="K9" s="292">
        <f t="shared" si="0"/>
        <v>0</v>
      </c>
      <c r="L9" s="292">
        <f t="shared" si="1"/>
        <v>0</v>
      </c>
      <c r="M9" s="292">
        <v>0</v>
      </c>
      <c r="N9" s="292">
        <f t="shared" si="2"/>
        <v>0</v>
      </c>
      <c r="O9" s="292"/>
    </row>
    <row r="10" spans="1:15" ht="15.75" customHeight="1">
      <c r="A10" s="299"/>
      <c r="B10" s="835"/>
      <c r="C10" s="836"/>
      <c r="D10" s="837"/>
      <c r="E10" s="847"/>
      <c r="F10" s="291">
        <v>10</v>
      </c>
      <c r="G10" s="291">
        <v>6</v>
      </c>
      <c r="H10" s="294">
        <v>0</v>
      </c>
      <c r="I10" s="292">
        <f>C$12*H10</f>
        <v>0</v>
      </c>
      <c r="J10" s="292">
        <f>C$13*H10</f>
        <v>0</v>
      </c>
      <c r="K10" s="292">
        <f t="shared" si="0"/>
        <v>0</v>
      </c>
      <c r="L10" s="292">
        <f t="shared" si="1"/>
        <v>0</v>
      </c>
      <c r="M10" s="292">
        <v>0</v>
      </c>
      <c r="N10" s="292">
        <f t="shared" si="2"/>
        <v>0</v>
      </c>
      <c r="O10" s="292"/>
    </row>
    <row r="11" spans="1:15" ht="15.75" customHeight="1">
      <c r="A11" s="284"/>
      <c r="B11" s="840"/>
      <c r="C11" s="841"/>
      <c r="D11" s="842"/>
      <c r="E11" s="846" t="s">
        <v>465</v>
      </c>
      <c r="F11" s="291">
        <v>4</v>
      </c>
      <c r="G11" s="291">
        <v>6</v>
      </c>
      <c r="H11" s="292">
        <v>16</v>
      </c>
      <c r="I11" s="292">
        <f>C$12/2*H11</f>
        <v>56000</v>
      </c>
      <c r="J11" s="292">
        <f>C$13/2*H11</f>
        <v>38496</v>
      </c>
      <c r="K11" s="292">
        <f t="shared" si="0"/>
        <v>38496</v>
      </c>
      <c r="L11" s="292">
        <f t="shared" si="1"/>
        <v>6416</v>
      </c>
      <c r="M11" s="292">
        <v>33684</v>
      </c>
      <c r="N11" s="292">
        <f t="shared" si="2"/>
        <v>4812</v>
      </c>
      <c r="O11" s="292"/>
    </row>
    <row r="12" spans="1:15" ht="15.75" customHeight="1">
      <c r="A12" s="284"/>
      <c r="B12" s="241" t="s">
        <v>627</v>
      </c>
      <c r="C12" s="295">
        <v>7000</v>
      </c>
      <c r="D12" s="263" t="s">
        <v>42</v>
      </c>
      <c r="E12" s="847"/>
      <c r="F12" s="291">
        <v>10</v>
      </c>
      <c r="G12" s="291">
        <v>6</v>
      </c>
      <c r="H12" s="292">
        <v>14</v>
      </c>
      <c r="I12" s="292">
        <f>C$12/2*H12</f>
        <v>49000</v>
      </c>
      <c r="J12" s="292">
        <f>C$13/2*H12</f>
        <v>33684</v>
      </c>
      <c r="K12" s="292">
        <f t="shared" si="0"/>
        <v>33684</v>
      </c>
      <c r="L12" s="292">
        <f t="shared" si="1"/>
        <v>5614</v>
      </c>
      <c r="M12" s="292">
        <v>28872</v>
      </c>
      <c r="N12" s="292">
        <f t="shared" si="2"/>
        <v>4812</v>
      </c>
      <c r="O12" s="292"/>
    </row>
    <row r="13" spans="1:15" ht="15.75" customHeight="1">
      <c r="A13" s="262"/>
      <c r="B13" s="241" t="s">
        <v>628</v>
      </c>
      <c r="C13" s="295">
        <v>4812</v>
      </c>
      <c r="D13" s="263" t="s">
        <v>42</v>
      </c>
      <c r="E13" s="798" t="s">
        <v>52</v>
      </c>
      <c r="F13" s="839"/>
      <c r="G13" s="839"/>
      <c r="H13" s="799"/>
      <c r="I13" s="291">
        <f>SUM(I7:I11)</f>
        <v>266000</v>
      </c>
      <c r="J13" s="291">
        <f>SUM(J7:J11)</f>
        <v>182856</v>
      </c>
      <c r="K13" s="291">
        <f>SUM(K7:K12)</f>
        <v>216540</v>
      </c>
      <c r="L13" s="300"/>
      <c r="M13" s="296">
        <v>187668</v>
      </c>
      <c r="N13" s="296">
        <f>SUM(N7:N12)</f>
        <v>28872</v>
      </c>
      <c r="O13" s="296"/>
    </row>
    <row r="14" spans="1:14" ht="12">
      <c r="A14" s="265"/>
      <c r="B14" s="265"/>
      <c r="C14" s="265"/>
      <c r="D14" s="251"/>
      <c r="E14" s="251"/>
      <c r="F14" s="251"/>
      <c r="G14" s="251"/>
      <c r="H14" s="251"/>
      <c r="I14" s="251"/>
      <c r="J14" s="251"/>
      <c r="K14" s="251"/>
      <c r="L14" s="251"/>
      <c r="M14" s="251"/>
      <c r="N14" s="251"/>
    </row>
  </sheetData>
  <sheetProtection/>
  <mergeCells count="15">
    <mergeCell ref="E13:H13"/>
    <mergeCell ref="B9:D9"/>
    <mergeCell ref="E9:E10"/>
    <mergeCell ref="B10:D10"/>
    <mergeCell ref="B11:D11"/>
    <mergeCell ref="E11:E12"/>
    <mergeCell ref="K4:L4"/>
    <mergeCell ref="E7:E8"/>
    <mergeCell ref="B5:D5"/>
    <mergeCell ref="B6:D6"/>
    <mergeCell ref="B7:D7"/>
    <mergeCell ref="A2:O2"/>
    <mergeCell ref="B8:D8"/>
    <mergeCell ref="G4:H4"/>
    <mergeCell ref="N4:O4"/>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indexed="55"/>
  </sheetPr>
  <dimension ref="A1:Q41"/>
  <sheetViews>
    <sheetView zoomScalePageLayoutView="0" workbookViewId="0" topLeftCell="A1">
      <selection activeCell="O10" sqref="O10"/>
    </sheetView>
  </sheetViews>
  <sheetFormatPr defaultColWidth="9.00390625" defaultRowHeight="19.5" customHeight="1"/>
  <cols>
    <col min="1" max="1" width="8.625" style="74" customWidth="1"/>
    <col min="2" max="3" width="3.625" style="74" customWidth="1"/>
    <col min="4" max="4" width="10.625" style="74" customWidth="1"/>
    <col min="5" max="6" width="5.625" style="74" customWidth="1"/>
    <col min="7" max="7" width="10.625" style="74" customWidth="1"/>
    <col min="8" max="13" width="5.625" style="74" customWidth="1"/>
    <col min="14" max="14" width="7.625" style="74" customWidth="1"/>
    <col min="15" max="16" width="5.625" style="74" customWidth="1"/>
    <col min="17" max="17" width="10.625" style="74" customWidth="1"/>
    <col min="18" max="18" width="8.625" style="74" customWidth="1"/>
    <col min="19" max="16384" width="9.00390625" style="74" customWidth="1"/>
  </cols>
  <sheetData>
    <row r="1" ht="19.5" customHeight="1">
      <c r="B1" s="289" t="s">
        <v>466</v>
      </c>
    </row>
    <row r="2" spans="11:14" ht="19.5" customHeight="1">
      <c r="K2" s="574" t="s">
        <v>419</v>
      </c>
      <c r="L2" s="574"/>
      <c r="M2" s="574"/>
      <c r="N2" s="574"/>
    </row>
    <row r="3" spans="11:14" ht="19.5" customHeight="1">
      <c r="K3" s="762" t="s">
        <v>31</v>
      </c>
      <c r="L3" s="762"/>
      <c r="M3" s="574"/>
      <c r="N3" s="574"/>
    </row>
    <row r="4" spans="11:14" ht="19.5" customHeight="1">
      <c r="K4" s="227"/>
      <c r="L4" s="227"/>
      <c r="M4" s="224"/>
      <c r="N4" s="224"/>
    </row>
    <row r="5" spans="2:17" ht="19.5" customHeight="1">
      <c r="B5" s="77" t="s">
        <v>420</v>
      </c>
      <c r="C5" s="77"/>
      <c r="D5" s="77"/>
      <c r="E5" s="77"/>
      <c r="F5" s="77"/>
      <c r="G5" s="77"/>
      <c r="H5" s="77"/>
      <c r="I5" s="228"/>
      <c r="J5" s="228"/>
      <c r="K5" s="228"/>
      <c r="L5" s="228"/>
      <c r="M5" s="228"/>
      <c r="N5" s="228"/>
      <c r="O5" s="228"/>
      <c r="P5" s="228"/>
      <c r="Q5" s="228"/>
    </row>
    <row r="6" spans="1:17" ht="19.5" customHeight="1">
      <c r="A6" s="77"/>
      <c r="B6" s="77" t="s">
        <v>421</v>
      </c>
      <c r="C6" s="77"/>
      <c r="D6" s="77"/>
      <c r="E6" s="77"/>
      <c r="F6" s="77"/>
      <c r="G6" s="77"/>
      <c r="H6" s="77"/>
      <c r="I6" s="228"/>
      <c r="J6" s="228"/>
      <c r="K6" s="228"/>
      <c r="L6" s="228"/>
      <c r="M6" s="228"/>
      <c r="N6" s="228"/>
      <c r="O6" s="228"/>
      <c r="P6" s="228"/>
      <c r="Q6" s="228"/>
    </row>
    <row r="7" spans="1:17" ht="19.5" customHeight="1">
      <c r="A7" s="77"/>
      <c r="B7" s="77"/>
      <c r="C7" s="77"/>
      <c r="D7" s="77"/>
      <c r="E7" s="77"/>
      <c r="F7" s="77"/>
      <c r="G7" s="77"/>
      <c r="H7" s="77"/>
      <c r="I7" s="228"/>
      <c r="J7" s="228"/>
      <c r="K7" s="228"/>
      <c r="L7" s="228"/>
      <c r="M7" s="228"/>
      <c r="N7" s="228"/>
      <c r="O7" s="228"/>
      <c r="P7" s="228"/>
      <c r="Q7" s="228"/>
    </row>
    <row r="8" spans="1:17" ht="19.5" customHeight="1">
      <c r="A8" s="228"/>
      <c r="B8" s="228"/>
      <c r="C8" s="228"/>
      <c r="D8" s="228"/>
      <c r="E8" s="228"/>
      <c r="F8" s="228"/>
      <c r="G8" s="228"/>
      <c r="H8" s="228"/>
      <c r="I8" s="228"/>
      <c r="J8" s="228"/>
      <c r="K8" s="75" t="s">
        <v>33</v>
      </c>
      <c r="L8" s="75"/>
      <c r="M8" s="75"/>
      <c r="N8" s="75"/>
      <c r="O8" s="75"/>
      <c r="P8" s="75"/>
      <c r="Q8" s="228"/>
    </row>
    <row r="9" spans="1:17" ht="19.5" customHeight="1">
      <c r="A9" s="228"/>
      <c r="B9" s="228"/>
      <c r="C9" s="228"/>
      <c r="D9" s="228"/>
      <c r="E9" s="228"/>
      <c r="F9" s="228"/>
      <c r="G9" s="228"/>
      <c r="H9" s="228"/>
      <c r="I9" s="228"/>
      <c r="J9" s="228"/>
      <c r="K9" s="228"/>
      <c r="L9" s="228"/>
      <c r="M9" s="228"/>
      <c r="N9" s="228"/>
      <c r="O9" s="228"/>
      <c r="P9" s="228"/>
      <c r="Q9" s="228"/>
    </row>
    <row r="10" spans="1:17" ht="19.5" customHeight="1">
      <c r="A10" s="228"/>
      <c r="B10" s="228"/>
      <c r="C10" s="228"/>
      <c r="D10" s="228"/>
      <c r="E10" s="228"/>
      <c r="F10" s="228"/>
      <c r="G10" s="228"/>
      <c r="H10" s="228"/>
      <c r="I10" s="228"/>
      <c r="J10" s="228"/>
      <c r="K10" s="228"/>
      <c r="L10" s="228"/>
      <c r="M10" s="228"/>
      <c r="N10" s="228"/>
      <c r="O10" s="228"/>
      <c r="P10" s="228"/>
      <c r="Q10" s="228"/>
    </row>
    <row r="11" spans="2:17" ht="19.5" customHeight="1">
      <c r="B11" s="576" t="s">
        <v>643</v>
      </c>
      <c r="C11" s="576"/>
      <c r="D11" s="576"/>
      <c r="E11" s="576"/>
      <c r="F11" s="576"/>
      <c r="G11" s="576"/>
      <c r="H11" s="576"/>
      <c r="I11" s="576"/>
      <c r="J11" s="576"/>
      <c r="K11" s="576"/>
      <c r="L11" s="576"/>
      <c r="M11" s="576"/>
      <c r="N11" s="576"/>
      <c r="O11" s="77"/>
      <c r="P11" s="77"/>
      <c r="Q11" s="77"/>
    </row>
    <row r="12" spans="1:17" ht="19.5" customHeight="1">
      <c r="A12" s="228"/>
      <c r="B12" s="228"/>
      <c r="C12" s="228"/>
      <c r="D12" s="228"/>
      <c r="E12" s="228"/>
      <c r="F12" s="228"/>
      <c r="G12" s="228"/>
      <c r="H12" s="228"/>
      <c r="I12" s="228"/>
      <c r="J12" s="228"/>
      <c r="K12" s="228"/>
      <c r="L12" s="228"/>
      <c r="M12" s="228"/>
      <c r="N12" s="228"/>
      <c r="O12" s="228"/>
      <c r="P12" s="228"/>
      <c r="Q12" s="228"/>
    </row>
    <row r="13" spans="1:17" ht="19.5" customHeight="1">
      <c r="A13" s="228"/>
      <c r="B13" s="228"/>
      <c r="C13" s="228"/>
      <c r="D13" s="228"/>
      <c r="E13" s="228"/>
      <c r="F13" s="228"/>
      <c r="G13" s="228"/>
      <c r="H13" s="228"/>
      <c r="I13" s="228"/>
      <c r="J13" s="228"/>
      <c r="K13" s="228"/>
      <c r="L13" s="228"/>
      <c r="M13" s="228"/>
      <c r="N13" s="228"/>
      <c r="O13" s="228"/>
      <c r="P13" s="228"/>
      <c r="Q13" s="228"/>
    </row>
    <row r="14" spans="2:17" ht="19.5" customHeight="1">
      <c r="B14" s="77" t="s">
        <v>118</v>
      </c>
      <c r="C14" s="77"/>
      <c r="D14" s="77"/>
      <c r="E14" s="77"/>
      <c r="F14" s="77"/>
      <c r="G14" s="77"/>
      <c r="H14" s="77"/>
      <c r="I14" s="77"/>
      <c r="J14" s="77"/>
      <c r="K14" s="77"/>
      <c r="L14" s="77"/>
      <c r="M14" s="77"/>
      <c r="N14" s="77"/>
      <c r="O14" s="77"/>
      <c r="P14" s="77"/>
      <c r="Q14" s="77"/>
    </row>
    <row r="15" spans="2:17" ht="19.5" customHeight="1">
      <c r="B15" s="77" t="s">
        <v>467</v>
      </c>
      <c r="C15" s="77"/>
      <c r="D15" s="77"/>
      <c r="E15" s="77"/>
      <c r="F15" s="77"/>
      <c r="G15" s="77"/>
      <c r="H15" s="77"/>
      <c r="I15" s="77"/>
      <c r="J15" s="77"/>
      <c r="K15" s="77"/>
      <c r="L15" s="77"/>
      <c r="M15" s="77"/>
      <c r="N15" s="77"/>
      <c r="O15" s="77"/>
      <c r="P15" s="77"/>
      <c r="Q15" s="77"/>
    </row>
    <row r="16" spans="2:17" ht="19.5" customHeight="1">
      <c r="B16" s="74" t="s">
        <v>424</v>
      </c>
      <c r="C16" s="77"/>
      <c r="D16" s="77"/>
      <c r="E16" s="77"/>
      <c r="F16" s="77"/>
      <c r="G16" s="77"/>
      <c r="H16" s="77"/>
      <c r="I16" s="77"/>
      <c r="J16" s="77"/>
      <c r="K16" s="77"/>
      <c r="L16" s="77"/>
      <c r="M16" s="77"/>
      <c r="N16" s="77"/>
      <c r="O16" s="77"/>
      <c r="P16" s="77"/>
      <c r="Q16" s="77"/>
    </row>
    <row r="17" spans="2:17" ht="19.5" customHeight="1">
      <c r="B17" s="74" t="s">
        <v>425</v>
      </c>
      <c r="C17" s="77"/>
      <c r="D17" s="77"/>
      <c r="E17" s="77"/>
      <c r="F17" s="77"/>
      <c r="G17" s="77"/>
      <c r="H17" s="77"/>
      <c r="I17" s="77"/>
      <c r="J17" s="77"/>
      <c r="K17" s="77"/>
      <c r="L17" s="77"/>
      <c r="M17" s="77"/>
      <c r="N17" s="77"/>
      <c r="O17" s="77"/>
      <c r="P17" s="77"/>
      <c r="Q17" s="77"/>
    </row>
    <row r="18" spans="2:16" ht="19.5" customHeight="1">
      <c r="B18" s="77"/>
      <c r="K18" s="230"/>
      <c r="L18" s="230"/>
      <c r="M18" s="230"/>
      <c r="N18" s="230"/>
      <c r="O18" s="230"/>
      <c r="P18" s="230"/>
    </row>
    <row r="19" spans="2:17" ht="19.5" customHeight="1">
      <c r="B19" s="576" t="s">
        <v>869</v>
      </c>
      <c r="C19" s="576"/>
      <c r="D19" s="576"/>
      <c r="E19" s="576"/>
      <c r="F19" s="576"/>
      <c r="G19" s="576"/>
      <c r="H19" s="576"/>
      <c r="I19" s="576"/>
      <c r="J19" s="576"/>
      <c r="K19" s="576"/>
      <c r="L19" s="576"/>
      <c r="M19" s="576"/>
      <c r="N19" s="576"/>
      <c r="O19" s="77"/>
      <c r="P19" s="77"/>
      <c r="Q19" s="77"/>
    </row>
    <row r="20" spans="2:17" ht="19.5" customHeight="1">
      <c r="B20" s="76"/>
      <c r="C20" s="76"/>
      <c r="D20" s="76"/>
      <c r="E20" s="76"/>
      <c r="F20" s="76"/>
      <c r="K20" s="76"/>
      <c r="L20" s="76"/>
      <c r="M20" s="76"/>
      <c r="N20" s="76"/>
      <c r="O20" s="77"/>
      <c r="P20" s="77"/>
      <c r="Q20" s="77"/>
    </row>
    <row r="21" spans="2:17" ht="19.5" customHeight="1">
      <c r="B21" s="76"/>
      <c r="C21" s="55" t="s">
        <v>37</v>
      </c>
      <c r="D21" s="74" t="s">
        <v>468</v>
      </c>
      <c r="E21" s="76"/>
      <c r="G21" s="252"/>
      <c r="H21" s="252"/>
      <c r="I21" s="252"/>
      <c r="J21" s="229" t="s">
        <v>42</v>
      </c>
      <c r="K21" s="76"/>
      <c r="L21" s="76"/>
      <c r="M21" s="76"/>
      <c r="N21" s="76"/>
      <c r="O21" s="77"/>
      <c r="P21" s="77"/>
      <c r="Q21" s="77"/>
    </row>
    <row r="22" spans="2:17" ht="19.5" customHeight="1">
      <c r="B22" s="76"/>
      <c r="C22" s="76"/>
      <c r="D22" s="76"/>
      <c r="E22" s="76"/>
      <c r="F22" s="76"/>
      <c r="G22" s="76"/>
      <c r="H22" s="76"/>
      <c r="I22" s="76"/>
      <c r="J22" s="76"/>
      <c r="K22" s="76"/>
      <c r="L22" s="76"/>
      <c r="M22" s="76"/>
      <c r="N22" s="76"/>
      <c r="O22" s="77"/>
      <c r="P22" s="77"/>
      <c r="Q22" s="77"/>
    </row>
    <row r="23" spans="1:16" ht="19.5" customHeight="1">
      <c r="A23" s="229"/>
      <c r="B23" s="229"/>
      <c r="C23" s="55" t="s">
        <v>427</v>
      </c>
      <c r="D23" s="74" t="s">
        <v>469</v>
      </c>
      <c r="G23" s="252"/>
      <c r="H23" s="252"/>
      <c r="I23" s="252"/>
      <c r="J23" s="229" t="s">
        <v>42</v>
      </c>
      <c r="O23" s="229"/>
      <c r="P23" s="229"/>
    </row>
    <row r="24" spans="1:16" ht="19.5" customHeight="1">
      <c r="A24" s="229"/>
      <c r="B24" s="229"/>
      <c r="C24" s="229"/>
      <c r="D24" s="229"/>
      <c r="E24" s="229"/>
      <c r="F24" s="229"/>
      <c r="G24" s="229"/>
      <c r="H24" s="229"/>
      <c r="I24" s="229"/>
      <c r="J24" s="229"/>
      <c r="K24" s="229"/>
      <c r="L24" s="229"/>
      <c r="M24" s="229"/>
      <c r="N24" s="229"/>
      <c r="O24" s="229"/>
      <c r="P24" s="229"/>
    </row>
    <row r="25" spans="3:4" ht="19.5" customHeight="1">
      <c r="C25" s="55" t="s">
        <v>87</v>
      </c>
      <c r="D25" s="74" t="s">
        <v>470</v>
      </c>
    </row>
    <row r="26" spans="3:13" ht="13.5">
      <c r="C26" s="55"/>
      <c r="M26" s="274" t="s">
        <v>429</v>
      </c>
    </row>
    <row r="27" spans="4:17" ht="18" customHeight="1">
      <c r="D27" s="275" t="s">
        <v>430</v>
      </c>
      <c r="E27" s="850" t="s">
        <v>431</v>
      </c>
      <c r="F27" s="851"/>
      <c r="G27" s="275" t="s">
        <v>630</v>
      </c>
      <c r="H27" s="850" t="s">
        <v>631</v>
      </c>
      <c r="I27" s="851"/>
      <c r="J27" s="850" t="s">
        <v>632</v>
      </c>
      <c r="K27" s="851"/>
      <c r="L27" s="850" t="s">
        <v>432</v>
      </c>
      <c r="M27" s="851"/>
      <c r="N27" s="256"/>
      <c r="O27" s="230"/>
      <c r="P27" s="230"/>
      <c r="Q27" s="230"/>
    </row>
    <row r="28" spans="4:17" ht="24" customHeight="1">
      <c r="D28" s="276"/>
      <c r="E28" s="852"/>
      <c r="F28" s="853"/>
      <c r="G28" s="276"/>
      <c r="H28" s="852"/>
      <c r="I28" s="853"/>
      <c r="J28" s="852"/>
      <c r="K28" s="853"/>
      <c r="L28" s="852"/>
      <c r="M28" s="853"/>
      <c r="N28" s="277"/>
      <c r="O28" s="278"/>
      <c r="P28" s="278"/>
      <c r="Q28" s="278"/>
    </row>
    <row r="29" spans="4:17" ht="18" customHeight="1">
      <c r="D29" s="275" t="s">
        <v>433</v>
      </c>
      <c r="E29" s="850" t="s">
        <v>434</v>
      </c>
      <c r="F29" s="851"/>
      <c r="G29" s="275" t="s">
        <v>633</v>
      </c>
      <c r="H29" s="850" t="s">
        <v>634</v>
      </c>
      <c r="I29" s="851"/>
      <c r="J29" s="850" t="s">
        <v>635</v>
      </c>
      <c r="K29" s="851"/>
      <c r="L29" s="850" t="s">
        <v>435</v>
      </c>
      <c r="M29" s="851"/>
      <c r="N29" s="256"/>
      <c r="O29" s="230"/>
      <c r="P29" s="230"/>
      <c r="Q29" s="230"/>
    </row>
    <row r="30" spans="4:17" ht="24" customHeight="1">
      <c r="D30" s="276"/>
      <c r="E30" s="852"/>
      <c r="F30" s="853"/>
      <c r="G30" s="276"/>
      <c r="H30" s="852"/>
      <c r="I30" s="853"/>
      <c r="J30" s="852"/>
      <c r="K30" s="853"/>
      <c r="L30" s="852"/>
      <c r="M30" s="853"/>
      <c r="N30" s="277"/>
      <c r="O30" s="278"/>
      <c r="P30" s="278"/>
      <c r="Q30" s="278"/>
    </row>
    <row r="31" spans="11:16" ht="19.5" customHeight="1">
      <c r="K31" s="234"/>
      <c r="L31" s="234"/>
      <c r="M31" s="234"/>
      <c r="N31" s="234"/>
      <c r="O31" s="234"/>
      <c r="P31" s="234"/>
    </row>
    <row r="32" spans="3:16" ht="19.5" customHeight="1">
      <c r="C32" s="55" t="s">
        <v>16</v>
      </c>
      <c r="D32" s="74" t="s">
        <v>436</v>
      </c>
      <c r="G32" s="854" t="s">
        <v>732</v>
      </c>
      <c r="H32" s="854"/>
      <c r="I32" s="854"/>
      <c r="J32" s="854"/>
      <c r="K32" s="234"/>
      <c r="L32" s="234"/>
      <c r="M32" s="234"/>
      <c r="N32" s="234"/>
      <c r="O32" s="234"/>
      <c r="P32" s="234"/>
    </row>
    <row r="33" spans="4:16" ht="19.5" customHeight="1">
      <c r="D33" s="74" t="s">
        <v>437</v>
      </c>
      <c r="K33" s="234"/>
      <c r="L33" s="234"/>
      <c r="M33" s="234"/>
      <c r="N33" s="234"/>
      <c r="O33" s="234"/>
      <c r="P33" s="234"/>
    </row>
    <row r="34" spans="11:16" ht="19.5" customHeight="1">
      <c r="K34" s="234"/>
      <c r="L34" s="234"/>
      <c r="M34" s="234"/>
      <c r="N34" s="234"/>
      <c r="O34" s="234"/>
      <c r="P34" s="234"/>
    </row>
    <row r="35" spans="11:16" ht="19.5" customHeight="1">
      <c r="K35" s="234"/>
      <c r="L35" s="234"/>
      <c r="M35" s="234"/>
      <c r="N35" s="234"/>
      <c r="O35" s="234"/>
      <c r="P35" s="234"/>
    </row>
    <row r="36" spans="1:9" ht="19.5" customHeight="1">
      <c r="A36" s="229"/>
      <c r="B36" s="265" t="s">
        <v>438</v>
      </c>
      <c r="C36" s="229"/>
      <c r="D36" s="229"/>
      <c r="E36" s="229"/>
      <c r="F36" s="229"/>
      <c r="G36" s="231"/>
      <c r="H36" s="229"/>
      <c r="I36" s="229"/>
    </row>
    <row r="37" spans="1:9" ht="15.75" customHeight="1">
      <c r="A37" s="229"/>
      <c r="B37" s="279" t="s">
        <v>448</v>
      </c>
      <c r="C37" s="229"/>
      <c r="D37" s="229"/>
      <c r="E37" s="229"/>
      <c r="F37" s="229"/>
      <c r="G37" s="231"/>
      <c r="H37" s="229"/>
      <c r="I37" s="229"/>
    </row>
    <row r="38" spans="1:9" ht="15.75" customHeight="1">
      <c r="A38" s="231"/>
      <c r="B38" s="279" t="s">
        <v>449</v>
      </c>
      <c r="C38" s="231"/>
      <c r="D38" s="231"/>
      <c r="E38" s="231"/>
      <c r="F38" s="231"/>
      <c r="G38" s="231"/>
      <c r="H38" s="231"/>
      <c r="I38" s="229"/>
    </row>
    <row r="39" spans="1:9" ht="15.75" customHeight="1">
      <c r="A39" s="229"/>
      <c r="B39" s="279" t="s">
        <v>450</v>
      </c>
      <c r="C39" s="229"/>
      <c r="D39" s="229"/>
      <c r="E39" s="229"/>
      <c r="F39" s="229"/>
      <c r="G39" s="229"/>
      <c r="H39" s="229"/>
      <c r="I39" s="229"/>
    </row>
    <row r="40" ht="15.75" customHeight="1">
      <c r="B40" s="279" t="s">
        <v>451</v>
      </c>
    </row>
    <row r="41" ht="15.75" customHeight="1">
      <c r="B41" s="279"/>
    </row>
  </sheetData>
  <sheetProtection/>
  <mergeCells count="21">
    <mergeCell ref="G32:J32"/>
    <mergeCell ref="E28:F28"/>
    <mergeCell ref="E29:F29"/>
    <mergeCell ref="E30:F30"/>
    <mergeCell ref="J28:K28"/>
    <mergeCell ref="J29:K29"/>
    <mergeCell ref="J30:K30"/>
    <mergeCell ref="L28:M28"/>
    <mergeCell ref="L29:M29"/>
    <mergeCell ref="L30:M30"/>
    <mergeCell ref="H27:I27"/>
    <mergeCell ref="H28:I28"/>
    <mergeCell ref="H29:I29"/>
    <mergeCell ref="H30:I30"/>
    <mergeCell ref="K2:N2"/>
    <mergeCell ref="K3:N3"/>
    <mergeCell ref="B19:N19"/>
    <mergeCell ref="J27:K27"/>
    <mergeCell ref="E27:F27"/>
    <mergeCell ref="L27:M27"/>
    <mergeCell ref="B11:N11"/>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indexed="45"/>
  </sheetPr>
  <dimension ref="A1:K47"/>
  <sheetViews>
    <sheetView zoomScalePageLayoutView="0" workbookViewId="0" topLeftCell="A1">
      <selection activeCell="A2" sqref="A2:T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471</v>
      </c>
    </row>
    <row r="2" spans="9:10" ht="19.5" customHeight="1">
      <c r="I2" s="574" t="s">
        <v>30</v>
      </c>
      <c r="J2" s="574"/>
    </row>
    <row r="3" spans="9:10" ht="19.5" customHeight="1">
      <c r="I3" s="762" t="s">
        <v>31</v>
      </c>
      <c r="J3" s="762"/>
    </row>
    <row r="6" spans="2:10" ht="19.5" customHeight="1">
      <c r="B6" s="77" t="s">
        <v>400</v>
      </c>
      <c r="C6" s="77"/>
      <c r="D6" s="77"/>
      <c r="E6" s="77"/>
      <c r="F6" s="77"/>
      <c r="G6" s="228"/>
      <c r="H6" s="228"/>
      <c r="I6" s="228"/>
      <c r="J6" s="228"/>
    </row>
    <row r="7" spans="2:10" ht="19.5" customHeight="1">
      <c r="B7" s="77"/>
      <c r="C7" s="77"/>
      <c r="D7" s="77"/>
      <c r="E7" s="77"/>
      <c r="F7" s="77"/>
      <c r="G7" s="228"/>
      <c r="H7" s="228"/>
      <c r="I7" s="228"/>
      <c r="J7" s="228"/>
    </row>
    <row r="8" spans="2:10" ht="19.5" customHeight="1">
      <c r="B8" s="77"/>
      <c r="C8" s="77"/>
      <c r="D8" s="77"/>
      <c r="E8" s="77"/>
      <c r="F8" s="77"/>
      <c r="G8" s="228"/>
      <c r="H8" s="228"/>
      <c r="I8" s="228"/>
      <c r="J8" s="228"/>
    </row>
    <row r="9" spans="1:10" ht="19.5" customHeight="1">
      <c r="A9" s="228"/>
      <c r="B9" s="228"/>
      <c r="C9" s="228"/>
      <c r="D9" s="228"/>
      <c r="E9" s="228"/>
      <c r="F9" s="228"/>
      <c r="G9" s="228"/>
      <c r="H9" s="75" t="s">
        <v>385</v>
      </c>
      <c r="J9" s="441" t="s">
        <v>351</v>
      </c>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472</v>
      </c>
      <c r="C13" s="576"/>
      <c r="D13" s="576"/>
      <c r="E13" s="576"/>
      <c r="F13" s="576"/>
      <c r="G13" s="576"/>
      <c r="H13" s="576"/>
      <c r="I13" s="576"/>
      <c r="J13" s="576"/>
      <c r="K13" s="77"/>
    </row>
    <row r="14" spans="1:10" ht="19.5" customHeight="1">
      <c r="A14" s="76"/>
      <c r="B14" s="76"/>
      <c r="C14" s="76"/>
      <c r="D14" s="76"/>
      <c r="E14" s="76"/>
      <c r="F14" s="76"/>
      <c r="G14" s="76"/>
      <c r="H14" s="76"/>
      <c r="I14" s="76"/>
      <c r="J14" s="76"/>
    </row>
    <row r="15" spans="1:10" ht="19.5" customHeight="1">
      <c r="A15" s="228"/>
      <c r="B15" s="228"/>
      <c r="C15" s="228"/>
      <c r="D15" s="228"/>
      <c r="E15" s="228"/>
      <c r="F15" s="228"/>
      <c r="G15" s="228"/>
      <c r="H15" s="228"/>
      <c r="I15" s="228"/>
      <c r="J15" s="228"/>
    </row>
    <row r="16" spans="1:10" ht="19.5" customHeight="1">
      <c r="A16" s="228"/>
      <c r="B16" s="77" t="s">
        <v>391</v>
      </c>
      <c r="C16" s="228"/>
      <c r="D16" s="228"/>
      <c r="E16" s="228"/>
      <c r="F16" s="228"/>
      <c r="G16" s="228"/>
      <c r="H16" s="228"/>
      <c r="I16" s="228"/>
      <c r="J16" s="228"/>
    </row>
    <row r="17" spans="1:10" ht="19.5" customHeight="1">
      <c r="A17" s="228"/>
      <c r="B17" s="77" t="s">
        <v>392</v>
      </c>
      <c r="C17" s="228"/>
      <c r="D17" s="228"/>
      <c r="E17" s="228"/>
      <c r="F17" s="228"/>
      <c r="G17" s="228"/>
      <c r="H17" s="228"/>
      <c r="I17" s="228"/>
      <c r="J17" s="228"/>
    </row>
    <row r="18" spans="2:10" ht="19.5" customHeight="1">
      <c r="B18" s="77" t="s">
        <v>393</v>
      </c>
      <c r="C18" s="77"/>
      <c r="D18" s="77"/>
      <c r="E18" s="77"/>
      <c r="F18" s="77"/>
      <c r="G18" s="77"/>
      <c r="H18" s="77"/>
      <c r="I18" s="77"/>
      <c r="J18" s="77"/>
    </row>
    <row r="19" spans="2:10" ht="19.5" customHeight="1">
      <c r="B19" s="77"/>
      <c r="C19" s="77"/>
      <c r="D19" s="77"/>
      <c r="E19" s="77"/>
      <c r="F19" s="77"/>
      <c r="G19" s="77"/>
      <c r="H19" s="77"/>
      <c r="I19" s="77"/>
      <c r="J19" s="77"/>
    </row>
    <row r="20" spans="2:10" ht="19.5" customHeight="1">
      <c r="B20" s="77"/>
      <c r="C20" s="77"/>
      <c r="D20" s="77"/>
      <c r="E20" s="77"/>
      <c r="F20" s="77"/>
      <c r="G20" s="77"/>
      <c r="H20" s="77"/>
      <c r="I20" s="77"/>
      <c r="J20" s="77"/>
    </row>
    <row r="21" spans="1:11" ht="19.5" customHeight="1">
      <c r="A21" s="763" t="s">
        <v>869</v>
      </c>
      <c r="B21" s="763"/>
      <c r="C21" s="763"/>
      <c r="D21" s="763"/>
      <c r="E21" s="763"/>
      <c r="F21" s="763"/>
      <c r="G21" s="763"/>
      <c r="H21" s="763"/>
      <c r="I21" s="763"/>
      <c r="J21" s="763"/>
      <c r="K21" s="763"/>
    </row>
    <row r="22" spans="1:11" ht="19.5" customHeight="1">
      <c r="A22" s="230"/>
      <c r="B22" s="230"/>
      <c r="C22" s="230"/>
      <c r="D22" s="230"/>
      <c r="E22" s="230"/>
      <c r="F22" s="230"/>
      <c r="G22" s="230"/>
      <c r="H22" s="230"/>
      <c r="I22" s="230"/>
      <c r="J22" s="230"/>
      <c r="K22" s="230"/>
    </row>
    <row r="23" spans="6:10" ht="19.5" customHeight="1">
      <c r="F23" s="229"/>
      <c r="H23" s="229"/>
      <c r="I23" s="230"/>
      <c r="J23" s="230"/>
    </row>
    <row r="24" spans="3:10" ht="19.5" customHeight="1">
      <c r="C24" s="55" t="s">
        <v>37</v>
      </c>
      <c r="D24" s="227" t="s">
        <v>38</v>
      </c>
      <c r="E24" s="236"/>
      <c r="F24" s="74" t="s">
        <v>39</v>
      </c>
      <c r="G24" s="229"/>
      <c r="I24" s="229"/>
      <c r="J24" s="230"/>
    </row>
    <row r="25" spans="3:5" ht="19.5" customHeight="1">
      <c r="C25" s="55"/>
      <c r="D25" s="224"/>
      <c r="E25" s="224"/>
    </row>
    <row r="26" spans="3:8" s="229" customFormat="1" ht="19.5" customHeight="1">
      <c r="C26" s="55" t="s">
        <v>40</v>
      </c>
      <c r="D26" s="224" t="s">
        <v>85</v>
      </c>
      <c r="E26" s="224"/>
      <c r="F26" s="780"/>
      <c r="G26" s="780"/>
      <c r="H26" s="229" t="s">
        <v>42</v>
      </c>
    </row>
    <row r="27" spans="3:5" ht="19.5" customHeight="1">
      <c r="C27" s="55"/>
      <c r="D27" s="224"/>
      <c r="E27" s="224"/>
    </row>
    <row r="28" spans="3:8" ht="19.5" customHeight="1">
      <c r="C28" s="140" t="s">
        <v>87</v>
      </c>
      <c r="D28" s="227" t="s">
        <v>121</v>
      </c>
      <c r="E28" s="236"/>
      <c r="F28" s="780"/>
      <c r="G28" s="780"/>
      <c r="H28" s="229" t="s">
        <v>42</v>
      </c>
    </row>
    <row r="29" spans="3:8" ht="9.75" customHeight="1">
      <c r="C29" s="140"/>
      <c r="D29" s="227"/>
      <c r="E29" s="236"/>
      <c r="F29" s="231"/>
      <c r="G29" s="231"/>
      <c r="H29" s="229"/>
    </row>
    <row r="30" spans="1:9" ht="19.5" customHeight="1">
      <c r="A30" s="229"/>
      <c r="B30" s="229"/>
      <c r="D30" s="74" t="s">
        <v>446</v>
      </c>
      <c r="I30" s="229"/>
    </row>
    <row r="31" spans="1:9" ht="19.5" customHeight="1">
      <c r="A31" s="229"/>
      <c r="B31" s="229"/>
      <c r="I31" s="229"/>
    </row>
    <row r="32" spans="1:9" ht="19.5" customHeight="1">
      <c r="A32" s="229"/>
      <c r="B32" s="229"/>
      <c r="C32" s="140" t="s">
        <v>637</v>
      </c>
      <c r="D32" s="227" t="s">
        <v>90</v>
      </c>
      <c r="F32" s="780"/>
      <c r="G32" s="780"/>
      <c r="H32" s="229" t="s">
        <v>42</v>
      </c>
      <c r="I32" s="229"/>
    </row>
    <row r="33" spans="1:9" ht="19.5" customHeight="1">
      <c r="A33" s="230"/>
      <c r="B33" s="230"/>
      <c r="C33" s="230"/>
      <c r="D33" s="230"/>
      <c r="E33" s="230"/>
      <c r="F33" s="229"/>
      <c r="G33" s="231"/>
      <c r="H33" s="231"/>
      <c r="I33" s="229"/>
    </row>
    <row r="34" spans="1:9" ht="19.5" customHeight="1">
      <c r="A34" s="229"/>
      <c r="B34" s="229"/>
      <c r="C34" s="229"/>
      <c r="D34" s="229"/>
      <c r="E34" s="229"/>
      <c r="F34" s="229"/>
      <c r="G34" s="231"/>
      <c r="H34" s="229"/>
      <c r="I34" s="229"/>
    </row>
    <row r="35" spans="1:9" ht="19.5" customHeight="1">
      <c r="A35" s="229"/>
      <c r="B35" s="229"/>
      <c r="C35" s="229"/>
      <c r="D35" s="229"/>
      <c r="E35" s="229"/>
      <c r="F35" s="229"/>
      <c r="G35" s="231"/>
      <c r="H35" s="229"/>
      <c r="I35" s="229"/>
    </row>
    <row r="36" spans="1:9" ht="19.5" customHeight="1">
      <c r="A36" s="229"/>
      <c r="B36" s="229"/>
      <c r="C36" s="229"/>
      <c r="D36" s="229"/>
      <c r="E36" s="229"/>
      <c r="F36" s="229"/>
      <c r="G36" s="231"/>
      <c r="H36" s="229"/>
      <c r="I36" s="229"/>
    </row>
    <row r="37" spans="1:9" ht="19.5" customHeight="1">
      <c r="A37" s="231"/>
      <c r="B37" s="231"/>
      <c r="C37" s="231"/>
      <c r="D37" s="231"/>
      <c r="E37" s="231"/>
      <c r="F37" s="231"/>
      <c r="G37" s="231"/>
      <c r="H37" s="231"/>
      <c r="I37" s="229"/>
    </row>
    <row r="38" spans="1:9" ht="19.5" customHeight="1">
      <c r="A38" s="229"/>
      <c r="B38" s="229"/>
      <c r="C38" s="229"/>
      <c r="D38" s="229"/>
      <c r="E38" s="229"/>
      <c r="F38" s="229"/>
      <c r="G38" s="229"/>
      <c r="H38" s="229"/>
      <c r="I38" s="229"/>
    </row>
    <row r="39" spans="1:9" ht="19.5" customHeight="1">
      <c r="A39" s="230"/>
      <c r="B39" s="230"/>
      <c r="C39" s="230"/>
      <c r="D39" s="230"/>
      <c r="E39" s="230"/>
      <c r="F39" s="230"/>
      <c r="G39" s="230"/>
      <c r="H39" s="230"/>
      <c r="I39" s="230"/>
    </row>
    <row r="40" spans="1:9" ht="19.5" customHeight="1">
      <c r="A40" s="229"/>
      <c r="B40" s="229"/>
      <c r="C40" s="229"/>
      <c r="D40" s="229"/>
      <c r="E40" s="229"/>
      <c r="F40" s="231"/>
      <c r="G40" s="231"/>
      <c r="H40" s="231"/>
      <c r="I40" s="231"/>
    </row>
    <row r="41" spans="1:9" ht="19.5" customHeight="1">
      <c r="A41" s="229"/>
      <c r="B41" s="229"/>
      <c r="C41" s="229"/>
      <c r="D41" s="229"/>
      <c r="E41" s="229"/>
      <c r="F41" s="231"/>
      <c r="G41" s="231"/>
      <c r="H41" s="231"/>
      <c r="I41" s="231"/>
    </row>
    <row r="47" spans="8:9" ht="19.5" customHeight="1">
      <c r="H47" s="234"/>
      <c r="I47" s="234"/>
    </row>
  </sheetData>
  <sheetProtection/>
  <mergeCells count="7">
    <mergeCell ref="I2:J2"/>
    <mergeCell ref="F28:G28"/>
    <mergeCell ref="F32:G32"/>
    <mergeCell ref="F26:G26"/>
    <mergeCell ref="A21:K21"/>
    <mergeCell ref="I3:J3"/>
    <mergeCell ref="B13:J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indexed="45"/>
  </sheetPr>
  <dimension ref="A1:N56"/>
  <sheetViews>
    <sheetView zoomScaleSheetLayoutView="100" zoomScalePageLayoutView="0" workbookViewId="0" topLeftCell="A1">
      <selection activeCell="A2" sqref="A2:T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473</v>
      </c>
      <c r="N1" s="234" t="s">
        <v>357</v>
      </c>
    </row>
    <row r="2" spans="1:14" ht="14.25">
      <c r="A2" s="576" t="s">
        <v>380</v>
      </c>
      <c r="B2" s="576"/>
      <c r="C2" s="576"/>
      <c r="D2" s="576"/>
      <c r="E2" s="576"/>
      <c r="F2" s="576"/>
      <c r="G2" s="576"/>
      <c r="H2" s="576"/>
      <c r="I2" s="576"/>
      <c r="J2" s="576"/>
      <c r="K2" s="576"/>
      <c r="L2" s="576"/>
      <c r="M2" s="576"/>
      <c r="N2" s="576"/>
    </row>
    <row r="3" spans="1:14" ht="14.25">
      <c r="A3" s="445"/>
      <c r="B3" s="230"/>
      <c r="N3" s="448" t="s">
        <v>356</v>
      </c>
    </row>
    <row r="4" spans="1:14" ht="14.25">
      <c r="A4" s="446"/>
      <c r="B4" s="447"/>
      <c r="D4" s="804" t="s">
        <v>353</v>
      </c>
      <c r="E4" s="804"/>
      <c r="F4" s="804">
        <f>IF(J4="","",VLOOKUP(J4,'学校番号'!A1:F103,2,FALSE))</f>
      </c>
      <c r="G4" s="804"/>
      <c r="H4" s="772" t="s">
        <v>680</v>
      </c>
      <c r="I4" s="774"/>
      <c r="J4" s="772"/>
      <c r="K4" s="773"/>
      <c r="L4" s="773"/>
      <c r="M4" s="773"/>
      <c r="N4" s="774"/>
    </row>
    <row r="5" spans="1:14" s="76" customFormat="1" ht="19.5" customHeight="1">
      <c r="A5" s="442" t="s">
        <v>358</v>
      </c>
      <c r="B5" s="254" t="s">
        <v>758</v>
      </c>
      <c r="C5" s="804" t="s">
        <v>404</v>
      </c>
      <c r="D5" s="804"/>
      <c r="E5" s="804"/>
      <c r="F5" s="810" t="s">
        <v>469</v>
      </c>
      <c r="G5" s="855"/>
      <c r="H5" s="442" t="s">
        <v>359</v>
      </c>
      <c r="I5" s="280" t="s">
        <v>758</v>
      </c>
      <c r="J5" s="804" t="s">
        <v>404</v>
      </c>
      <c r="K5" s="804"/>
      <c r="L5" s="804"/>
      <c r="M5" s="810" t="s">
        <v>469</v>
      </c>
      <c r="N5" s="855"/>
    </row>
    <row r="6" spans="1:14" ht="15" customHeight="1">
      <c r="A6" s="443">
        <v>1</v>
      </c>
      <c r="B6" s="257"/>
      <c r="C6" s="823"/>
      <c r="D6" s="823"/>
      <c r="E6" s="823"/>
      <c r="F6" s="819"/>
      <c r="G6" s="820"/>
      <c r="H6" s="443">
        <v>51</v>
      </c>
      <c r="I6" s="288"/>
      <c r="J6" s="823"/>
      <c r="K6" s="823"/>
      <c r="L6" s="823"/>
      <c r="M6" s="819"/>
      <c r="N6" s="820"/>
    </row>
    <row r="7" spans="1:14" ht="15" customHeight="1">
      <c r="A7" s="444">
        <v>2</v>
      </c>
      <c r="B7" s="258"/>
      <c r="C7" s="816"/>
      <c r="D7" s="816"/>
      <c r="E7" s="816"/>
      <c r="F7" s="817"/>
      <c r="G7" s="818"/>
      <c r="H7" s="444">
        <v>52</v>
      </c>
      <c r="I7" s="286"/>
      <c r="J7" s="816"/>
      <c r="K7" s="816"/>
      <c r="L7" s="816"/>
      <c r="M7" s="817"/>
      <c r="N7" s="818"/>
    </row>
    <row r="8" spans="1:14" ht="15" customHeight="1">
      <c r="A8" s="444">
        <v>3</v>
      </c>
      <c r="B8" s="258"/>
      <c r="C8" s="816"/>
      <c r="D8" s="816"/>
      <c r="E8" s="816"/>
      <c r="F8" s="817"/>
      <c r="G8" s="818"/>
      <c r="H8" s="443">
        <v>53</v>
      </c>
      <c r="I8" s="286"/>
      <c r="J8" s="816"/>
      <c r="K8" s="816"/>
      <c r="L8" s="816"/>
      <c r="M8" s="817"/>
      <c r="N8" s="818"/>
    </row>
    <row r="9" spans="1:14" ht="15" customHeight="1">
      <c r="A9" s="444">
        <v>4</v>
      </c>
      <c r="B9" s="258"/>
      <c r="C9" s="816"/>
      <c r="D9" s="816"/>
      <c r="E9" s="816"/>
      <c r="F9" s="817"/>
      <c r="G9" s="818"/>
      <c r="H9" s="444">
        <v>54</v>
      </c>
      <c r="I9" s="286"/>
      <c r="J9" s="816"/>
      <c r="K9" s="816"/>
      <c r="L9" s="816"/>
      <c r="M9" s="817"/>
      <c r="N9" s="818"/>
    </row>
    <row r="10" spans="1:14" ht="15" customHeight="1">
      <c r="A10" s="443">
        <v>5</v>
      </c>
      <c r="B10" s="258"/>
      <c r="C10" s="816"/>
      <c r="D10" s="816"/>
      <c r="E10" s="816"/>
      <c r="F10" s="817"/>
      <c r="G10" s="818"/>
      <c r="H10" s="443">
        <v>55</v>
      </c>
      <c r="I10" s="286"/>
      <c r="J10" s="816"/>
      <c r="K10" s="816"/>
      <c r="L10" s="816"/>
      <c r="M10" s="817"/>
      <c r="N10" s="818"/>
    </row>
    <row r="11" spans="1:14" ht="15" customHeight="1">
      <c r="A11" s="444">
        <v>6</v>
      </c>
      <c r="B11" s="258"/>
      <c r="C11" s="816"/>
      <c r="D11" s="816"/>
      <c r="E11" s="816"/>
      <c r="F11" s="817"/>
      <c r="G11" s="818"/>
      <c r="H11" s="444">
        <v>56</v>
      </c>
      <c r="I11" s="286"/>
      <c r="J11" s="816"/>
      <c r="K11" s="816"/>
      <c r="L11" s="816"/>
      <c r="M11" s="817"/>
      <c r="N11" s="818"/>
    </row>
    <row r="12" spans="1:14" ht="15" customHeight="1">
      <c r="A12" s="444">
        <v>7</v>
      </c>
      <c r="B12" s="258"/>
      <c r="C12" s="816"/>
      <c r="D12" s="816"/>
      <c r="E12" s="816"/>
      <c r="F12" s="817"/>
      <c r="G12" s="818"/>
      <c r="H12" s="443">
        <v>57</v>
      </c>
      <c r="I12" s="286"/>
      <c r="J12" s="816"/>
      <c r="K12" s="816"/>
      <c r="L12" s="816"/>
      <c r="M12" s="817"/>
      <c r="N12" s="818"/>
    </row>
    <row r="13" spans="1:14" ht="15" customHeight="1">
      <c r="A13" s="444">
        <v>8</v>
      </c>
      <c r="B13" s="258"/>
      <c r="C13" s="816"/>
      <c r="D13" s="816"/>
      <c r="E13" s="816"/>
      <c r="F13" s="817"/>
      <c r="G13" s="818"/>
      <c r="H13" s="444">
        <v>58</v>
      </c>
      <c r="I13" s="286"/>
      <c r="J13" s="816"/>
      <c r="K13" s="816"/>
      <c r="L13" s="816"/>
      <c r="M13" s="817"/>
      <c r="N13" s="818"/>
    </row>
    <row r="14" spans="1:14" ht="15" customHeight="1">
      <c r="A14" s="443">
        <v>9</v>
      </c>
      <c r="B14" s="258"/>
      <c r="C14" s="816"/>
      <c r="D14" s="816"/>
      <c r="E14" s="816"/>
      <c r="F14" s="817"/>
      <c r="G14" s="818"/>
      <c r="H14" s="443">
        <v>59</v>
      </c>
      <c r="I14" s="286"/>
      <c r="J14" s="816"/>
      <c r="K14" s="816"/>
      <c r="L14" s="816"/>
      <c r="M14" s="817"/>
      <c r="N14" s="818"/>
    </row>
    <row r="15" spans="1:14" ht="15" customHeight="1">
      <c r="A15" s="444">
        <v>10</v>
      </c>
      <c r="B15" s="258"/>
      <c r="C15" s="816"/>
      <c r="D15" s="816"/>
      <c r="E15" s="816"/>
      <c r="F15" s="817"/>
      <c r="G15" s="818"/>
      <c r="H15" s="444">
        <v>60</v>
      </c>
      <c r="I15" s="286"/>
      <c r="J15" s="816"/>
      <c r="K15" s="816"/>
      <c r="L15" s="816"/>
      <c r="M15" s="817"/>
      <c r="N15" s="818"/>
    </row>
    <row r="16" spans="1:14" ht="15" customHeight="1">
      <c r="A16" s="444">
        <v>11</v>
      </c>
      <c r="B16" s="258"/>
      <c r="C16" s="816"/>
      <c r="D16" s="816"/>
      <c r="E16" s="816"/>
      <c r="F16" s="817"/>
      <c r="G16" s="818"/>
      <c r="H16" s="443">
        <v>61</v>
      </c>
      <c r="I16" s="286"/>
      <c r="J16" s="816"/>
      <c r="K16" s="816"/>
      <c r="L16" s="816"/>
      <c r="M16" s="817"/>
      <c r="N16" s="818"/>
    </row>
    <row r="17" spans="1:14" ht="15" customHeight="1">
      <c r="A17" s="444">
        <v>12</v>
      </c>
      <c r="B17" s="258"/>
      <c r="C17" s="816"/>
      <c r="D17" s="816"/>
      <c r="E17" s="816"/>
      <c r="F17" s="817"/>
      <c r="G17" s="818"/>
      <c r="H17" s="444">
        <v>62</v>
      </c>
      <c r="I17" s="286"/>
      <c r="J17" s="816"/>
      <c r="K17" s="816"/>
      <c r="L17" s="816"/>
      <c r="M17" s="817"/>
      <c r="N17" s="818"/>
    </row>
    <row r="18" spans="1:14" ht="15" customHeight="1">
      <c r="A18" s="443">
        <v>13</v>
      </c>
      <c r="B18" s="258"/>
      <c r="C18" s="816"/>
      <c r="D18" s="816"/>
      <c r="E18" s="816"/>
      <c r="F18" s="817"/>
      <c r="G18" s="818"/>
      <c r="H18" s="443">
        <v>63</v>
      </c>
      <c r="I18" s="286"/>
      <c r="J18" s="816"/>
      <c r="K18" s="816"/>
      <c r="L18" s="816"/>
      <c r="M18" s="817"/>
      <c r="N18" s="818"/>
    </row>
    <row r="19" spans="1:14" ht="15" customHeight="1">
      <c r="A19" s="444">
        <v>14</v>
      </c>
      <c r="B19" s="258"/>
      <c r="C19" s="816"/>
      <c r="D19" s="816"/>
      <c r="E19" s="816"/>
      <c r="F19" s="817"/>
      <c r="G19" s="818"/>
      <c r="H19" s="444">
        <v>64</v>
      </c>
      <c r="I19" s="286"/>
      <c r="J19" s="816"/>
      <c r="K19" s="816"/>
      <c r="L19" s="816"/>
      <c r="M19" s="817"/>
      <c r="N19" s="818"/>
    </row>
    <row r="20" spans="1:14" ht="15" customHeight="1">
      <c r="A20" s="444">
        <v>15</v>
      </c>
      <c r="B20" s="258"/>
      <c r="C20" s="816"/>
      <c r="D20" s="816"/>
      <c r="E20" s="816"/>
      <c r="F20" s="817"/>
      <c r="G20" s="818"/>
      <c r="H20" s="443">
        <v>65</v>
      </c>
      <c r="I20" s="286"/>
      <c r="J20" s="816"/>
      <c r="K20" s="816"/>
      <c r="L20" s="816"/>
      <c r="M20" s="817"/>
      <c r="N20" s="818"/>
    </row>
    <row r="21" spans="1:14" ht="15" customHeight="1">
      <c r="A21" s="444">
        <v>16</v>
      </c>
      <c r="B21" s="258"/>
      <c r="C21" s="816"/>
      <c r="D21" s="816"/>
      <c r="E21" s="816"/>
      <c r="F21" s="817"/>
      <c r="G21" s="818"/>
      <c r="H21" s="444">
        <v>66</v>
      </c>
      <c r="I21" s="286"/>
      <c r="J21" s="816"/>
      <c r="K21" s="816"/>
      <c r="L21" s="816"/>
      <c r="M21" s="817"/>
      <c r="N21" s="818"/>
    </row>
    <row r="22" spans="1:14" ht="15" customHeight="1">
      <c r="A22" s="443">
        <v>17</v>
      </c>
      <c r="B22" s="258"/>
      <c r="C22" s="816"/>
      <c r="D22" s="816"/>
      <c r="E22" s="816"/>
      <c r="F22" s="817"/>
      <c r="G22" s="818"/>
      <c r="H22" s="443">
        <v>67</v>
      </c>
      <c r="I22" s="286"/>
      <c r="J22" s="816"/>
      <c r="K22" s="816"/>
      <c r="L22" s="816"/>
      <c r="M22" s="817"/>
      <c r="N22" s="818"/>
    </row>
    <row r="23" spans="1:14" ht="15" customHeight="1">
      <c r="A23" s="444">
        <v>18</v>
      </c>
      <c r="B23" s="258"/>
      <c r="C23" s="816"/>
      <c r="D23" s="816"/>
      <c r="E23" s="816"/>
      <c r="F23" s="817"/>
      <c r="G23" s="818"/>
      <c r="H23" s="444">
        <v>68</v>
      </c>
      <c r="I23" s="286"/>
      <c r="J23" s="816"/>
      <c r="K23" s="816"/>
      <c r="L23" s="816"/>
      <c r="M23" s="817"/>
      <c r="N23" s="818"/>
    </row>
    <row r="24" spans="1:14" ht="15" customHeight="1">
      <c r="A24" s="444">
        <v>19</v>
      </c>
      <c r="B24" s="258"/>
      <c r="C24" s="816"/>
      <c r="D24" s="816"/>
      <c r="E24" s="816"/>
      <c r="F24" s="817"/>
      <c r="G24" s="818"/>
      <c r="H24" s="443">
        <v>69</v>
      </c>
      <c r="I24" s="286"/>
      <c r="J24" s="816"/>
      <c r="K24" s="816"/>
      <c r="L24" s="816"/>
      <c r="M24" s="817"/>
      <c r="N24" s="818"/>
    </row>
    <row r="25" spans="1:14" ht="15" customHeight="1">
      <c r="A25" s="444">
        <v>20</v>
      </c>
      <c r="B25" s="258"/>
      <c r="C25" s="816"/>
      <c r="D25" s="816"/>
      <c r="E25" s="816"/>
      <c r="F25" s="817"/>
      <c r="G25" s="818"/>
      <c r="H25" s="444">
        <v>70</v>
      </c>
      <c r="I25" s="286"/>
      <c r="J25" s="816"/>
      <c r="K25" s="816"/>
      <c r="L25" s="816"/>
      <c r="M25" s="817"/>
      <c r="N25" s="818"/>
    </row>
    <row r="26" spans="1:14" ht="15" customHeight="1">
      <c r="A26" s="443">
        <v>21</v>
      </c>
      <c r="B26" s="258"/>
      <c r="C26" s="816"/>
      <c r="D26" s="816"/>
      <c r="E26" s="816"/>
      <c r="F26" s="817"/>
      <c r="G26" s="818"/>
      <c r="H26" s="443">
        <v>71</v>
      </c>
      <c r="I26" s="286"/>
      <c r="J26" s="816"/>
      <c r="K26" s="816"/>
      <c r="L26" s="816"/>
      <c r="M26" s="817"/>
      <c r="N26" s="818"/>
    </row>
    <row r="27" spans="1:14" ht="15" customHeight="1">
      <c r="A27" s="444">
        <v>22</v>
      </c>
      <c r="B27" s="258"/>
      <c r="C27" s="816"/>
      <c r="D27" s="816"/>
      <c r="E27" s="816"/>
      <c r="F27" s="817"/>
      <c r="G27" s="818"/>
      <c r="H27" s="444">
        <v>72</v>
      </c>
      <c r="I27" s="286"/>
      <c r="J27" s="816"/>
      <c r="K27" s="816"/>
      <c r="L27" s="816"/>
      <c r="M27" s="817"/>
      <c r="N27" s="818"/>
    </row>
    <row r="28" spans="1:14" ht="15" customHeight="1">
      <c r="A28" s="444">
        <v>23</v>
      </c>
      <c r="B28" s="258"/>
      <c r="C28" s="816"/>
      <c r="D28" s="816"/>
      <c r="E28" s="816"/>
      <c r="F28" s="817"/>
      <c r="G28" s="818"/>
      <c r="H28" s="443">
        <v>73</v>
      </c>
      <c r="I28" s="286"/>
      <c r="J28" s="816"/>
      <c r="K28" s="816"/>
      <c r="L28" s="816"/>
      <c r="M28" s="817"/>
      <c r="N28" s="818"/>
    </row>
    <row r="29" spans="1:14" ht="15" customHeight="1">
      <c r="A29" s="444">
        <v>24</v>
      </c>
      <c r="B29" s="258"/>
      <c r="C29" s="816"/>
      <c r="D29" s="816"/>
      <c r="E29" s="816"/>
      <c r="F29" s="817"/>
      <c r="G29" s="818"/>
      <c r="H29" s="444">
        <v>74</v>
      </c>
      <c r="I29" s="286"/>
      <c r="J29" s="816"/>
      <c r="K29" s="816"/>
      <c r="L29" s="816"/>
      <c r="M29" s="817"/>
      <c r="N29" s="818"/>
    </row>
    <row r="30" spans="1:14" ht="15" customHeight="1">
      <c r="A30" s="443">
        <v>25</v>
      </c>
      <c r="B30" s="258"/>
      <c r="C30" s="816"/>
      <c r="D30" s="816"/>
      <c r="E30" s="816"/>
      <c r="F30" s="817"/>
      <c r="G30" s="818"/>
      <c r="H30" s="443">
        <v>75</v>
      </c>
      <c r="I30" s="286"/>
      <c r="J30" s="816"/>
      <c r="K30" s="816"/>
      <c r="L30" s="816"/>
      <c r="M30" s="817"/>
      <c r="N30" s="818"/>
    </row>
    <row r="31" spans="1:14" ht="15" customHeight="1">
      <c r="A31" s="444">
        <v>26</v>
      </c>
      <c r="B31" s="258"/>
      <c r="C31" s="816"/>
      <c r="D31" s="816"/>
      <c r="E31" s="816"/>
      <c r="F31" s="817"/>
      <c r="G31" s="818"/>
      <c r="H31" s="444">
        <v>76</v>
      </c>
      <c r="I31" s="286"/>
      <c r="J31" s="816"/>
      <c r="K31" s="816"/>
      <c r="L31" s="816"/>
      <c r="M31" s="817"/>
      <c r="N31" s="818"/>
    </row>
    <row r="32" spans="1:14" ht="15" customHeight="1">
      <c r="A32" s="444">
        <v>27</v>
      </c>
      <c r="B32" s="258"/>
      <c r="C32" s="816"/>
      <c r="D32" s="816"/>
      <c r="E32" s="816"/>
      <c r="F32" s="817"/>
      <c r="G32" s="818"/>
      <c r="H32" s="443">
        <v>77</v>
      </c>
      <c r="I32" s="286"/>
      <c r="J32" s="816"/>
      <c r="K32" s="816"/>
      <c r="L32" s="816"/>
      <c r="M32" s="817"/>
      <c r="N32" s="818"/>
    </row>
    <row r="33" spans="1:14" ht="15" customHeight="1">
      <c r="A33" s="444">
        <v>28</v>
      </c>
      <c r="B33" s="258"/>
      <c r="C33" s="816"/>
      <c r="D33" s="816"/>
      <c r="E33" s="816"/>
      <c r="F33" s="817"/>
      <c r="G33" s="818"/>
      <c r="H33" s="444">
        <v>78</v>
      </c>
      <c r="I33" s="286"/>
      <c r="J33" s="816"/>
      <c r="K33" s="816"/>
      <c r="L33" s="816"/>
      <c r="M33" s="817"/>
      <c r="N33" s="818"/>
    </row>
    <row r="34" spans="1:14" ht="15" customHeight="1">
      <c r="A34" s="443">
        <v>29</v>
      </c>
      <c r="B34" s="258"/>
      <c r="C34" s="816"/>
      <c r="D34" s="816"/>
      <c r="E34" s="816"/>
      <c r="F34" s="817"/>
      <c r="G34" s="818"/>
      <c r="H34" s="443">
        <v>79</v>
      </c>
      <c r="I34" s="286"/>
      <c r="J34" s="816"/>
      <c r="K34" s="816"/>
      <c r="L34" s="816"/>
      <c r="M34" s="817"/>
      <c r="N34" s="818"/>
    </row>
    <row r="35" spans="1:14" ht="15" customHeight="1">
      <c r="A35" s="444">
        <v>30</v>
      </c>
      <c r="B35" s="258"/>
      <c r="C35" s="816"/>
      <c r="D35" s="816"/>
      <c r="E35" s="816"/>
      <c r="F35" s="817"/>
      <c r="G35" s="818"/>
      <c r="H35" s="444">
        <v>80</v>
      </c>
      <c r="I35" s="286"/>
      <c r="J35" s="816"/>
      <c r="K35" s="816"/>
      <c r="L35" s="816"/>
      <c r="M35" s="817"/>
      <c r="N35" s="818"/>
    </row>
    <row r="36" spans="1:14" ht="15" customHeight="1">
      <c r="A36" s="444">
        <v>31</v>
      </c>
      <c r="B36" s="258"/>
      <c r="C36" s="816"/>
      <c r="D36" s="816"/>
      <c r="E36" s="816"/>
      <c r="F36" s="817"/>
      <c r="G36" s="818"/>
      <c r="H36" s="443">
        <v>81</v>
      </c>
      <c r="I36" s="286"/>
      <c r="J36" s="816"/>
      <c r="K36" s="816"/>
      <c r="L36" s="816"/>
      <c r="M36" s="817"/>
      <c r="N36" s="818"/>
    </row>
    <row r="37" spans="1:14" ht="15" customHeight="1">
      <c r="A37" s="444">
        <v>32</v>
      </c>
      <c r="B37" s="258"/>
      <c r="C37" s="816"/>
      <c r="D37" s="816"/>
      <c r="E37" s="816"/>
      <c r="F37" s="817"/>
      <c r="G37" s="818"/>
      <c r="H37" s="444">
        <v>82</v>
      </c>
      <c r="I37" s="286"/>
      <c r="J37" s="816"/>
      <c r="K37" s="816"/>
      <c r="L37" s="816"/>
      <c r="M37" s="817"/>
      <c r="N37" s="818"/>
    </row>
    <row r="38" spans="1:14" ht="15" customHeight="1">
      <c r="A38" s="443">
        <v>33</v>
      </c>
      <c r="B38" s="258"/>
      <c r="C38" s="816"/>
      <c r="D38" s="816"/>
      <c r="E38" s="816"/>
      <c r="F38" s="817"/>
      <c r="G38" s="818"/>
      <c r="H38" s="443">
        <v>83</v>
      </c>
      <c r="I38" s="286"/>
      <c r="J38" s="816"/>
      <c r="K38" s="816"/>
      <c r="L38" s="816"/>
      <c r="M38" s="817"/>
      <c r="N38" s="818"/>
    </row>
    <row r="39" spans="1:14" ht="15" customHeight="1">
      <c r="A39" s="444">
        <v>34</v>
      </c>
      <c r="B39" s="258"/>
      <c r="C39" s="816"/>
      <c r="D39" s="816"/>
      <c r="E39" s="816"/>
      <c r="F39" s="817"/>
      <c r="G39" s="818"/>
      <c r="H39" s="444">
        <v>84</v>
      </c>
      <c r="I39" s="286"/>
      <c r="J39" s="816"/>
      <c r="K39" s="816"/>
      <c r="L39" s="816"/>
      <c r="M39" s="817"/>
      <c r="N39" s="818"/>
    </row>
    <row r="40" spans="1:14" ht="15" customHeight="1">
      <c r="A40" s="444">
        <v>35</v>
      </c>
      <c r="B40" s="258"/>
      <c r="C40" s="816"/>
      <c r="D40" s="816"/>
      <c r="E40" s="816"/>
      <c r="F40" s="817"/>
      <c r="G40" s="818"/>
      <c r="H40" s="443">
        <v>85</v>
      </c>
      <c r="I40" s="286"/>
      <c r="J40" s="816"/>
      <c r="K40" s="816"/>
      <c r="L40" s="816"/>
      <c r="M40" s="817"/>
      <c r="N40" s="818"/>
    </row>
    <row r="41" spans="1:14" ht="15" customHeight="1">
      <c r="A41" s="444">
        <v>36</v>
      </c>
      <c r="B41" s="258"/>
      <c r="C41" s="816"/>
      <c r="D41" s="816"/>
      <c r="E41" s="816"/>
      <c r="F41" s="817"/>
      <c r="G41" s="818"/>
      <c r="H41" s="444">
        <v>86</v>
      </c>
      <c r="I41" s="286"/>
      <c r="J41" s="816"/>
      <c r="K41" s="816"/>
      <c r="L41" s="816"/>
      <c r="M41" s="817"/>
      <c r="N41" s="818"/>
    </row>
    <row r="42" spans="1:14" ht="15" customHeight="1">
      <c r="A42" s="443">
        <v>37</v>
      </c>
      <c r="B42" s="258"/>
      <c r="C42" s="816"/>
      <c r="D42" s="816"/>
      <c r="E42" s="816"/>
      <c r="F42" s="817"/>
      <c r="G42" s="818"/>
      <c r="H42" s="443">
        <v>87</v>
      </c>
      <c r="I42" s="286"/>
      <c r="J42" s="816"/>
      <c r="K42" s="816"/>
      <c r="L42" s="816"/>
      <c r="M42" s="817"/>
      <c r="N42" s="818"/>
    </row>
    <row r="43" spans="1:14" ht="15" customHeight="1">
      <c r="A43" s="444">
        <v>38</v>
      </c>
      <c r="B43" s="258"/>
      <c r="C43" s="816"/>
      <c r="D43" s="816"/>
      <c r="E43" s="816"/>
      <c r="F43" s="817"/>
      <c r="G43" s="818"/>
      <c r="H43" s="444">
        <v>88</v>
      </c>
      <c r="I43" s="286"/>
      <c r="J43" s="816"/>
      <c r="K43" s="816"/>
      <c r="L43" s="816"/>
      <c r="M43" s="817"/>
      <c r="N43" s="818"/>
    </row>
    <row r="44" spans="1:14" ht="15" customHeight="1">
      <c r="A44" s="444">
        <v>39</v>
      </c>
      <c r="B44" s="258"/>
      <c r="C44" s="816"/>
      <c r="D44" s="816"/>
      <c r="E44" s="816"/>
      <c r="F44" s="817"/>
      <c r="G44" s="818"/>
      <c r="H44" s="443">
        <v>89</v>
      </c>
      <c r="I44" s="286"/>
      <c r="J44" s="816"/>
      <c r="K44" s="816"/>
      <c r="L44" s="816"/>
      <c r="M44" s="817"/>
      <c r="N44" s="818"/>
    </row>
    <row r="45" spans="1:14" ht="15" customHeight="1">
      <c r="A45" s="444">
        <v>40</v>
      </c>
      <c r="B45" s="258"/>
      <c r="C45" s="816"/>
      <c r="D45" s="816"/>
      <c r="E45" s="816"/>
      <c r="F45" s="817"/>
      <c r="G45" s="818"/>
      <c r="H45" s="444">
        <v>90</v>
      </c>
      <c r="I45" s="286"/>
      <c r="J45" s="816"/>
      <c r="K45" s="816"/>
      <c r="L45" s="816"/>
      <c r="M45" s="817"/>
      <c r="N45" s="818"/>
    </row>
    <row r="46" spans="1:14" ht="15" customHeight="1">
      <c r="A46" s="443">
        <v>41</v>
      </c>
      <c r="B46" s="258"/>
      <c r="C46" s="816"/>
      <c r="D46" s="816"/>
      <c r="E46" s="816"/>
      <c r="F46" s="817"/>
      <c r="G46" s="818"/>
      <c r="H46" s="443">
        <v>91</v>
      </c>
      <c r="I46" s="286"/>
      <c r="J46" s="816"/>
      <c r="K46" s="816"/>
      <c r="L46" s="816"/>
      <c r="M46" s="817"/>
      <c r="N46" s="818"/>
    </row>
    <row r="47" spans="1:14" ht="15" customHeight="1">
      <c r="A47" s="444">
        <v>42</v>
      </c>
      <c r="B47" s="258"/>
      <c r="C47" s="816"/>
      <c r="D47" s="816"/>
      <c r="E47" s="816"/>
      <c r="F47" s="817"/>
      <c r="G47" s="818"/>
      <c r="H47" s="444">
        <v>92</v>
      </c>
      <c r="I47" s="286"/>
      <c r="J47" s="816"/>
      <c r="K47" s="816"/>
      <c r="L47" s="816"/>
      <c r="M47" s="817"/>
      <c r="N47" s="818"/>
    </row>
    <row r="48" spans="1:14" ht="15" customHeight="1">
      <c r="A48" s="444">
        <v>43</v>
      </c>
      <c r="B48" s="258"/>
      <c r="C48" s="816"/>
      <c r="D48" s="816"/>
      <c r="E48" s="816"/>
      <c r="F48" s="817"/>
      <c r="G48" s="818"/>
      <c r="H48" s="443">
        <v>93</v>
      </c>
      <c r="I48" s="286"/>
      <c r="J48" s="816"/>
      <c r="K48" s="816"/>
      <c r="L48" s="816"/>
      <c r="M48" s="817"/>
      <c r="N48" s="818"/>
    </row>
    <row r="49" spans="1:14" ht="15" customHeight="1">
      <c r="A49" s="444">
        <v>44</v>
      </c>
      <c r="B49" s="258"/>
      <c r="C49" s="816"/>
      <c r="D49" s="816"/>
      <c r="E49" s="816"/>
      <c r="F49" s="817"/>
      <c r="G49" s="818"/>
      <c r="H49" s="444">
        <v>94</v>
      </c>
      <c r="I49" s="286"/>
      <c r="J49" s="816"/>
      <c r="K49" s="816"/>
      <c r="L49" s="816"/>
      <c r="M49" s="817"/>
      <c r="N49" s="818"/>
    </row>
    <row r="50" spans="1:14" ht="15" customHeight="1">
      <c r="A50" s="443">
        <v>45</v>
      </c>
      <c r="B50" s="258"/>
      <c r="C50" s="816"/>
      <c r="D50" s="816"/>
      <c r="E50" s="816"/>
      <c r="F50" s="817"/>
      <c r="G50" s="818"/>
      <c r="H50" s="443">
        <v>95</v>
      </c>
      <c r="I50" s="286"/>
      <c r="J50" s="816"/>
      <c r="K50" s="816"/>
      <c r="L50" s="816"/>
      <c r="M50" s="817"/>
      <c r="N50" s="818"/>
    </row>
    <row r="51" spans="1:14" ht="15" customHeight="1">
      <c r="A51" s="444">
        <v>46</v>
      </c>
      <c r="B51" s="258"/>
      <c r="C51" s="816"/>
      <c r="D51" s="816"/>
      <c r="E51" s="816"/>
      <c r="F51" s="817"/>
      <c r="G51" s="818"/>
      <c r="H51" s="444">
        <v>96</v>
      </c>
      <c r="I51" s="286"/>
      <c r="J51" s="816"/>
      <c r="K51" s="816"/>
      <c r="L51" s="816"/>
      <c r="M51" s="817"/>
      <c r="N51" s="818"/>
    </row>
    <row r="52" spans="1:14" ht="15" customHeight="1">
      <c r="A52" s="444">
        <v>47</v>
      </c>
      <c r="B52" s="258"/>
      <c r="C52" s="816"/>
      <c r="D52" s="816"/>
      <c r="E52" s="816"/>
      <c r="F52" s="817"/>
      <c r="G52" s="818"/>
      <c r="H52" s="443">
        <v>97</v>
      </c>
      <c r="I52" s="286"/>
      <c r="J52" s="816"/>
      <c r="K52" s="816"/>
      <c r="L52" s="816"/>
      <c r="M52" s="817"/>
      <c r="N52" s="818"/>
    </row>
    <row r="53" spans="1:14" ht="15" customHeight="1">
      <c r="A53" s="444">
        <v>48</v>
      </c>
      <c r="B53" s="258"/>
      <c r="C53" s="816"/>
      <c r="D53" s="816"/>
      <c r="E53" s="816"/>
      <c r="F53" s="817"/>
      <c r="G53" s="818"/>
      <c r="H53" s="444">
        <v>98</v>
      </c>
      <c r="I53" s="286"/>
      <c r="J53" s="816"/>
      <c r="K53" s="816"/>
      <c r="L53" s="816"/>
      <c r="M53" s="817"/>
      <c r="N53" s="818"/>
    </row>
    <row r="54" spans="1:14" ht="15" customHeight="1">
      <c r="A54" s="443">
        <v>49</v>
      </c>
      <c r="B54" s="258"/>
      <c r="C54" s="816"/>
      <c r="D54" s="816"/>
      <c r="E54" s="816"/>
      <c r="F54" s="817"/>
      <c r="G54" s="818"/>
      <c r="H54" s="443">
        <v>99</v>
      </c>
      <c r="I54" s="286"/>
      <c r="J54" s="816"/>
      <c r="K54" s="816"/>
      <c r="L54" s="816"/>
      <c r="M54" s="817"/>
      <c r="N54" s="818"/>
    </row>
    <row r="55" spans="1:14" ht="15" customHeight="1">
      <c r="A55" s="443">
        <v>50</v>
      </c>
      <c r="B55" s="258"/>
      <c r="C55" s="816"/>
      <c r="D55" s="816"/>
      <c r="E55" s="816"/>
      <c r="F55" s="817"/>
      <c r="G55" s="818"/>
      <c r="H55" s="444">
        <v>100</v>
      </c>
      <c r="I55" s="286"/>
      <c r="J55" s="816"/>
      <c r="K55" s="816"/>
      <c r="L55" s="816"/>
      <c r="M55" s="817"/>
      <c r="N55" s="818"/>
    </row>
    <row r="56" spans="1:14" ht="15" customHeight="1">
      <c r="A56" s="444"/>
      <c r="B56" s="254"/>
      <c r="C56" s="824" t="s">
        <v>354</v>
      </c>
      <c r="D56" s="825"/>
      <c r="E56" s="826"/>
      <c r="F56" s="827">
        <f>SUM(F6:G55)</f>
        <v>0</v>
      </c>
      <c r="G56" s="828"/>
      <c r="H56" s="444"/>
      <c r="I56" s="280"/>
      <c r="J56" s="824" t="s">
        <v>354</v>
      </c>
      <c r="K56" s="825"/>
      <c r="L56" s="826"/>
      <c r="M56" s="827">
        <f>SUM(M6:N55)</f>
        <v>0</v>
      </c>
      <c r="N56" s="828"/>
    </row>
  </sheetData>
  <sheetProtection/>
  <mergeCells count="213">
    <mergeCell ref="C56:E56"/>
    <mergeCell ref="F56:G56"/>
    <mergeCell ref="J56:L56"/>
    <mergeCell ref="M56:N56"/>
    <mergeCell ref="C55:E55"/>
    <mergeCell ref="F55:G55"/>
    <mergeCell ref="J55:L55"/>
    <mergeCell ref="M55:N55"/>
    <mergeCell ref="C53:E53"/>
    <mergeCell ref="F53:G53"/>
    <mergeCell ref="J53:L53"/>
    <mergeCell ref="M53:N53"/>
    <mergeCell ref="C54:E54"/>
    <mergeCell ref="F54:G54"/>
    <mergeCell ref="J54:L54"/>
    <mergeCell ref="M54:N54"/>
    <mergeCell ref="C52:E52"/>
    <mergeCell ref="F52:G52"/>
    <mergeCell ref="J52:L52"/>
    <mergeCell ref="M52:N52"/>
    <mergeCell ref="C51:E51"/>
    <mergeCell ref="F51:G51"/>
    <mergeCell ref="J51:L51"/>
    <mergeCell ref="M51:N51"/>
    <mergeCell ref="C50:E50"/>
    <mergeCell ref="F50:G50"/>
    <mergeCell ref="J50:L50"/>
    <mergeCell ref="M50:N50"/>
    <mergeCell ref="C49:E49"/>
    <mergeCell ref="F49:G49"/>
    <mergeCell ref="J49:L49"/>
    <mergeCell ref="M49:N49"/>
    <mergeCell ref="C48:E48"/>
    <mergeCell ref="F48:G48"/>
    <mergeCell ref="J48:L48"/>
    <mergeCell ref="M48:N48"/>
    <mergeCell ref="C47:E47"/>
    <mergeCell ref="F47:G47"/>
    <mergeCell ref="J47:L47"/>
    <mergeCell ref="M47:N47"/>
    <mergeCell ref="C42:E42"/>
    <mergeCell ref="F42:G42"/>
    <mergeCell ref="J42:L42"/>
    <mergeCell ref="M42:N42"/>
    <mergeCell ref="C41:E41"/>
    <mergeCell ref="F41:G41"/>
    <mergeCell ref="J41:L41"/>
    <mergeCell ref="M41:N41"/>
    <mergeCell ref="C40:E40"/>
    <mergeCell ref="F40:G40"/>
    <mergeCell ref="J40:L40"/>
    <mergeCell ref="M40:N40"/>
    <mergeCell ref="C39:E39"/>
    <mergeCell ref="F39:G39"/>
    <mergeCell ref="J39:L39"/>
    <mergeCell ref="M39:N39"/>
    <mergeCell ref="C38:E38"/>
    <mergeCell ref="F38:G38"/>
    <mergeCell ref="J38:L38"/>
    <mergeCell ref="M38:N38"/>
    <mergeCell ref="C37:E37"/>
    <mergeCell ref="F37:G37"/>
    <mergeCell ref="J37:L37"/>
    <mergeCell ref="M37:N37"/>
    <mergeCell ref="C36:E36"/>
    <mergeCell ref="F36:G36"/>
    <mergeCell ref="J36:L36"/>
    <mergeCell ref="M36:N36"/>
    <mergeCell ref="C35:E35"/>
    <mergeCell ref="F35:G35"/>
    <mergeCell ref="J35:L35"/>
    <mergeCell ref="M35:N35"/>
    <mergeCell ref="C34:E34"/>
    <mergeCell ref="F34:G34"/>
    <mergeCell ref="J34:L34"/>
    <mergeCell ref="M34:N34"/>
    <mergeCell ref="C33:E33"/>
    <mergeCell ref="F33:G33"/>
    <mergeCell ref="J33:L33"/>
    <mergeCell ref="M33:N33"/>
    <mergeCell ref="C32:E32"/>
    <mergeCell ref="F32:G32"/>
    <mergeCell ref="J32:L32"/>
    <mergeCell ref="M32:N32"/>
    <mergeCell ref="C31:E31"/>
    <mergeCell ref="F31:G31"/>
    <mergeCell ref="J31:L31"/>
    <mergeCell ref="M31:N31"/>
    <mergeCell ref="C30:E30"/>
    <mergeCell ref="F30:G30"/>
    <mergeCell ref="J30:L30"/>
    <mergeCell ref="M30:N30"/>
    <mergeCell ref="J28:L28"/>
    <mergeCell ref="M28:N28"/>
    <mergeCell ref="C29:E29"/>
    <mergeCell ref="F29:G29"/>
    <mergeCell ref="J29:L29"/>
    <mergeCell ref="M29:N29"/>
    <mergeCell ref="C26:E26"/>
    <mergeCell ref="F26:G26"/>
    <mergeCell ref="C28:E28"/>
    <mergeCell ref="F28:G28"/>
    <mergeCell ref="C27:E27"/>
    <mergeCell ref="F27:G27"/>
    <mergeCell ref="J27:L27"/>
    <mergeCell ref="M27:N27"/>
    <mergeCell ref="J25:L25"/>
    <mergeCell ref="M25:N25"/>
    <mergeCell ref="J26:L26"/>
    <mergeCell ref="M26:N26"/>
    <mergeCell ref="J23:L23"/>
    <mergeCell ref="M23:N23"/>
    <mergeCell ref="J24:L24"/>
    <mergeCell ref="M24:N24"/>
    <mergeCell ref="J21:L21"/>
    <mergeCell ref="M21:N21"/>
    <mergeCell ref="J22:L22"/>
    <mergeCell ref="M22:N22"/>
    <mergeCell ref="J19:L19"/>
    <mergeCell ref="M19:N19"/>
    <mergeCell ref="J20:L20"/>
    <mergeCell ref="M20:N20"/>
    <mergeCell ref="J17:L17"/>
    <mergeCell ref="M17:N17"/>
    <mergeCell ref="J18:L18"/>
    <mergeCell ref="M18:N18"/>
    <mergeCell ref="J15:L15"/>
    <mergeCell ref="M15:N15"/>
    <mergeCell ref="J16:L16"/>
    <mergeCell ref="M16:N16"/>
    <mergeCell ref="J13:L13"/>
    <mergeCell ref="M13:N13"/>
    <mergeCell ref="J14:L14"/>
    <mergeCell ref="M14:N14"/>
    <mergeCell ref="J11:L11"/>
    <mergeCell ref="M11:N11"/>
    <mergeCell ref="J12:L12"/>
    <mergeCell ref="M12:N12"/>
    <mergeCell ref="M8:N8"/>
    <mergeCell ref="M7:N7"/>
    <mergeCell ref="J10:L10"/>
    <mergeCell ref="M10:N10"/>
    <mergeCell ref="J9:L9"/>
    <mergeCell ref="M9:N9"/>
    <mergeCell ref="J8:L8"/>
    <mergeCell ref="C20:E20"/>
    <mergeCell ref="F20:G20"/>
    <mergeCell ref="C21:E21"/>
    <mergeCell ref="F21:G21"/>
    <mergeCell ref="C25:E25"/>
    <mergeCell ref="F25:G25"/>
    <mergeCell ref="C22:E22"/>
    <mergeCell ref="F22:G22"/>
    <mergeCell ref="C23:E23"/>
    <mergeCell ref="F23:G23"/>
    <mergeCell ref="C24:E24"/>
    <mergeCell ref="F24:G24"/>
    <mergeCell ref="C19:E19"/>
    <mergeCell ref="F19:G19"/>
    <mergeCell ref="C16:E16"/>
    <mergeCell ref="F16:G16"/>
    <mergeCell ref="C17:E17"/>
    <mergeCell ref="F17:G17"/>
    <mergeCell ref="C18:E18"/>
    <mergeCell ref="F18:G18"/>
    <mergeCell ref="C14:E14"/>
    <mergeCell ref="F14:G14"/>
    <mergeCell ref="C15:E15"/>
    <mergeCell ref="F15:G15"/>
    <mergeCell ref="C12:E12"/>
    <mergeCell ref="F12:G12"/>
    <mergeCell ref="C13:E13"/>
    <mergeCell ref="F13:G13"/>
    <mergeCell ref="C11:E11"/>
    <mergeCell ref="F11:G11"/>
    <mergeCell ref="C8:E8"/>
    <mergeCell ref="F8:G8"/>
    <mergeCell ref="C9:E9"/>
    <mergeCell ref="F9:G9"/>
    <mergeCell ref="M6:N6"/>
    <mergeCell ref="M5:N5"/>
    <mergeCell ref="C5:E5"/>
    <mergeCell ref="J4:N4"/>
    <mergeCell ref="C6:E6"/>
    <mergeCell ref="J5:L5"/>
    <mergeCell ref="C43:E43"/>
    <mergeCell ref="F43:G43"/>
    <mergeCell ref="C7:E7"/>
    <mergeCell ref="J7:L7"/>
    <mergeCell ref="F6:G6"/>
    <mergeCell ref="F5:G5"/>
    <mergeCell ref="F7:G7"/>
    <mergeCell ref="J6:L6"/>
    <mergeCell ref="C10:E10"/>
    <mergeCell ref="F10:G10"/>
    <mergeCell ref="C44:E44"/>
    <mergeCell ref="F44:G44"/>
    <mergeCell ref="J44:L44"/>
    <mergeCell ref="M44:N44"/>
    <mergeCell ref="A2:N2"/>
    <mergeCell ref="H4:I4"/>
    <mergeCell ref="J43:L43"/>
    <mergeCell ref="M43:N43"/>
    <mergeCell ref="F4:G4"/>
    <mergeCell ref="D4:E4"/>
    <mergeCell ref="C46:E46"/>
    <mergeCell ref="F46:G46"/>
    <mergeCell ref="J46:L46"/>
    <mergeCell ref="M46:N46"/>
    <mergeCell ref="C45:E45"/>
    <mergeCell ref="F45:G45"/>
    <mergeCell ref="J45:L45"/>
    <mergeCell ref="M45:N4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39.xml><?xml version="1.0" encoding="utf-8"?>
<worksheet xmlns="http://schemas.openxmlformats.org/spreadsheetml/2006/main" xmlns:r="http://schemas.openxmlformats.org/officeDocument/2006/relationships">
  <sheetPr>
    <tabColor indexed="51"/>
  </sheetPr>
  <dimension ref="A1:K45"/>
  <sheetViews>
    <sheetView view="pageBreakPreview" zoomScaleSheetLayoutView="100" zoomScalePageLayoutView="0" workbookViewId="0" topLeftCell="A1">
      <selection activeCell="A8" sqref="A8"/>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7" width="11.625" style="74" customWidth="1"/>
    <col min="8" max="8" width="5.625" style="74" customWidth="1"/>
    <col min="9" max="10" width="11.625" style="74" customWidth="1"/>
    <col min="11" max="11" width="8.625" style="74" customWidth="1"/>
    <col min="12" max="16384" width="9.00390625" style="74" customWidth="1"/>
  </cols>
  <sheetData>
    <row r="1" ht="19.5" customHeight="1">
      <c r="B1" s="289" t="s">
        <v>474</v>
      </c>
    </row>
    <row r="2" spans="9:10" ht="19.5" customHeight="1">
      <c r="I2" s="574" t="s">
        <v>30</v>
      </c>
      <c r="J2" s="574"/>
    </row>
    <row r="3" spans="9:10" ht="19.5" customHeight="1">
      <c r="I3" s="815" t="s">
        <v>362</v>
      </c>
      <c r="J3" s="762"/>
    </row>
    <row r="6" spans="2:10" ht="19.5" customHeight="1">
      <c r="B6" s="77" t="s">
        <v>347</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574" t="s">
        <v>348</v>
      </c>
      <c r="H8" s="574"/>
      <c r="I8" s="228"/>
      <c r="J8" s="228"/>
    </row>
    <row r="9" spans="1:10" ht="19.5" customHeight="1">
      <c r="A9" s="228"/>
      <c r="B9" s="228"/>
      <c r="C9" s="228"/>
      <c r="D9" s="228"/>
      <c r="E9" s="228"/>
      <c r="F9" s="228"/>
      <c r="G9" s="574" t="s">
        <v>349</v>
      </c>
      <c r="H9" s="574"/>
      <c r="J9" s="228"/>
    </row>
    <row r="10" spans="1:11" ht="19.5" customHeight="1">
      <c r="A10" s="228"/>
      <c r="B10" s="228"/>
      <c r="C10" s="228"/>
      <c r="D10" s="228"/>
      <c r="E10" s="228"/>
      <c r="F10" s="228"/>
      <c r="G10" s="574" t="s">
        <v>350</v>
      </c>
      <c r="H10" s="574"/>
      <c r="I10" s="228"/>
      <c r="J10" s="441"/>
      <c r="K10" s="459"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530</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531</v>
      </c>
      <c r="C16" s="77"/>
      <c r="D16" s="77"/>
      <c r="E16" s="77"/>
      <c r="F16" s="77"/>
      <c r="G16" s="77"/>
      <c r="H16" s="77"/>
      <c r="I16" s="77"/>
      <c r="J16" s="77"/>
    </row>
    <row r="17" spans="2:9" ht="19.5" customHeight="1">
      <c r="B17" s="77" t="s">
        <v>532</v>
      </c>
      <c r="H17" s="229"/>
      <c r="I17" s="230"/>
    </row>
    <row r="18" spans="2:9" ht="19.5" customHeight="1">
      <c r="B18" s="77" t="s">
        <v>394</v>
      </c>
      <c r="H18" s="229"/>
      <c r="I18" s="230"/>
    </row>
    <row r="19" spans="2:10" ht="19.5" customHeight="1">
      <c r="B19" s="77"/>
      <c r="F19" s="229"/>
      <c r="H19" s="229"/>
      <c r="I19" s="230"/>
      <c r="J19" s="230"/>
    </row>
    <row r="20" spans="2:11" ht="19.5" customHeight="1">
      <c r="B20" s="763" t="s">
        <v>869</v>
      </c>
      <c r="C20" s="763"/>
      <c r="D20" s="763"/>
      <c r="E20" s="763"/>
      <c r="F20" s="763"/>
      <c r="G20" s="763"/>
      <c r="H20" s="763"/>
      <c r="I20" s="763"/>
      <c r="J20" s="763"/>
      <c r="K20" s="226"/>
    </row>
    <row r="21" spans="1:11" ht="19.5" customHeight="1">
      <c r="A21" s="230"/>
      <c r="B21" s="230"/>
      <c r="C21" s="230"/>
      <c r="D21" s="230"/>
      <c r="E21" s="230"/>
      <c r="F21" s="230"/>
      <c r="G21" s="230"/>
      <c r="H21" s="230"/>
      <c r="I21" s="230"/>
      <c r="J21" s="230"/>
      <c r="K21" s="230"/>
    </row>
    <row r="22" spans="1:11" ht="19.5" customHeight="1">
      <c r="A22" s="230"/>
      <c r="B22" s="230"/>
      <c r="C22" s="230"/>
      <c r="D22" s="230"/>
      <c r="E22" s="230"/>
      <c r="F22" s="230"/>
      <c r="G22" s="230"/>
      <c r="H22" s="230"/>
      <c r="I22" s="230"/>
      <c r="J22" s="230"/>
      <c r="K22" s="230"/>
    </row>
    <row r="23" spans="3:10" ht="19.5" customHeight="1">
      <c r="C23" s="55" t="s">
        <v>37</v>
      </c>
      <c r="D23" s="227" t="s">
        <v>126</v>
      </c>
      <c r="E23" s="236"/>
      <c r="F23" s="74" t="s">
        <v>533</v>
      </c>
      <c r="G23" s="229"/>
      <c r="I23" s="229"/>
      <c r="J23" s="230"/>
    </row>
    <row r="24" spans="3:10" ht="19.5" customHeight="1">
      <c r="C24" s="55"/>
      <c r="D24" s="227"/>
      <c r="E24" s="236"/>
      <c r="F24" s="74" t="s">
        <v>534</v>
      </c>
      <c r="G24" s="229"/>
      <c r="I24" s="229"/>
      <c r="J24" s="230"/>
    </row>
    <row r="25" spans="3:5" ht="19.5" customHeight="1">
      <c r="C25" s="55"/>
      <c r="D25" s="224"/>
      <c r="E25" s="224"/>
    </row>
    <row r="26" spans="3:8" s="229" customFormat="1" ht="19.5" customHeight="1">
      <c r="C26" s="140" t="s">
        <v>129</v>
      </c>
      <c r="D26" s="227" t="s">
        <v>130</v>
      </c>
      <c r="E26" s="236"/>
      <c r="F26" s="780"/>
      <c r="G26" s="780"/>
      <c r="H26" s="229" t="s">
        <v>42</v>
      </c>
    </row>
    <row r="29" spans="1:9" ht="19.5" customHeight="1">
      <c r="A29" s="229"/>
      <c r="B29" s="229"/>
      <c r="C29" s="229"/>
      <c r="D29" s="229"/>
      <c r="E29" s="229"/>
      <c r="F29" s="229"/>
      <c r="G29" s="229"/>
      <c r="H29" s="229"/>
      <c r="I29" s="229"/>
    </row>
    <row r="30" spans="1:9" ht="19.5" customHeight="1">
      <c r="A30" s="229"/>
      <c r="B30" s="229"/>
      <c r="C30" s="229"/>
      <c r="D30" s="229"/>
      <c r="E30" s="229"/>
      <c r="F30" s="229"/>
      <c r="G30" s="230"/>
      <c r="H30" s="230"/>
      <c r="I30" s="229"/>
    </row>
    <row r="31" spans="1:9" ht="19.5" customHeight="1">
      <c r="A31" s="230"/>
      <c r="B31" s="230"/>
      <c r="C31" s="230"/>
      <c r="D31" s="230"/>
      <c r="E31" s="230"/>
      <c r="F31" s="229"/>
      <c r="G31" s="231"/>
      <c r="H31" s="231"/>
      <c r="I31" s="229"/>
    </row>
    <row r="32" spans="1:9" ht="19.5" customHeight="1">
      <c r="A32" s="229"/>
      <c r="B32" s="229"/>
      <c r="C32" s="229"/>
      <c r="D32" s="229"/>
      <c r="E32" s="229"/>
      <c r="F32" s="229"/>
      <c r="G32" s="231"/>
      <c r="H32" s="229"/>
      <c r="I32" s="229"/>
    </row>
    <row r="33" spans="1:9" ht="19.5" customHeight="1">
      <c r="A33" s="229"/>
      <c r="B33" s="229"/>
      <c r="C33" s="229"/>
      <c r="D33" s="229"/>
      <c r="E33" s="229"/>
      <c r="F33" s="229"/>
      <c r="G33" s="231"/>
      <c r="H33" s="229"/>
      <c r="I33" s="229"/>
    </row>
    <row r="34" spans="1:9" ht="19.5" customHeight="1">
      <c r="A34" s="229"/>
      <c r="B34" s="229"/>
      <c r="C34" s="229"/>
      <c r="D34" s="229"/>
      <c r="E34" s="229"/>
      <c r="F34" s="229"/>
      <c r="G34" s="231"/>
      <c r="H34" s="229"/>
      <c r="I34" s="229"/>
    </row>
    <row r="35" spans="1:9" ht="19.5" customHeight="1">
      <c r="A35" s="231"/>
      <c r="B35" s="231"/>
      <c r="C35" s="231"/>
      <c r="D35" s="231"/>
      <c r="E35" s="231"/>
      <c r="F35" s="231"/>
      <c r="G35" s="231"/>
      <c r="H35" s="231"/>
      <c r="I35" s="229"/>
    </row>
    <row r="36" spans="1:9" ht="19.5" customHeight="1">
      <c r="A36" s="229"/>
      <c r="B36" s="229"/>
      <c r="C36" s="229"/>
      <c r="D36" s="229"/>
      <c r="E36" s="229"/>
      <c r="F36" s="229"/>
      <c r="G36" s="229"/>
      <c r="H36" s="229"/>
      <c r="I36" s="229"/>
    </row>
    <row r="37" spans="1:9" ht="19.5" customHeight="1">
      <c r="A37" s="230"/>
      <c r="B37" s="230"/>
      <c r="C37" s="230"/>
      <c r="D37" s="230"/>
      <c r="E37" s="230"/>
      <c r="F37" s="230"/>
      <c r="G37" s="230"/>
      <c r="H37" s="230"/>
      <c r="I37" s="230"/>
    </row>
    <row r="38" spans="1:9" ht="19.5" customHeight="1">
      <c r="A38" s="229"/>
      <c r="B38" s="229"/>
      <c r="C38" s="229"/>
      <c r="D38" s="229"/>
      <c r="E38" s="229"/>
      <c r="F38" s="231"/>
      <c r="G38" s="231"/>
      <c r="H38" s="231"/>
      <c r="I38" s="231"/>
    </row>
    <row r="39" spans="1:9" ht="19.5" customHeight="1">
      <c r="A39" s="229"/>
      <c r="B39" s="229"/>
      <c r="C39" s="229"/>
      <c r="D39" s="229"/>
      <c r="E39" s="229"/>
      <c r="F39" s="231"/>
      <c r="G39" s="231"/>
      <c r="H39" s="231"/>
      <c r="I39" s="231"/>
    </row>
    <row r="45" spans="8:9" ht="19.5" customHeight="1">
      <c r="H45" s="234"/>
      <c r="I45" s="234"/>
    </row>
  </sheetData>
  <sheetProtection/>
  <mergeCells count="8">
    <mergeCell ref="F26:G26"/>
    <mergeCell ref="I3:J3"/>
    <mergeCell ref="I2:J2"/>
    <mergeCell ref="B13:J13"/>
    <mergeCell ref="G8:H8"/>
    <mergeCell ref="G9:H9"/>
    <mergeCell ref="G10:H10"/>
    <mergeCell ref="B20:J20"/>
  </mergeCells>
  <printOptions horizontalCentered="1"/>
  <pageMargins left="0" right="0" top="0.7874015748031497" bottom="0.5905511811023623" header="0.31496062992125984"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I27"/>
  <sheetViews>
    <sheetView zoomScaleSheetLayoutView="100" zoomScalePageLayoutView="0" workbookViewId="0" topLeftCell="A1">
      <selection activeCell="A29" sqref="A29:B31"/>
    </sheetView>
  </sheetViews>
  <sheetFormatPr defaultColWidth="9.00390625" defaultRowHeight="13.5"/>
  <cols>
    <col min="1" max="1" width="2.625" style="74" customWidth="1"/>
    <col min="2" max="2" width="27.50390625" style="74" customWidth="1"/>
    <col min="3" max="3" width="13.875" style="74" customWidth="1"/>
    <col min="4" max="4" width="9.00390625" style="74" customWidth="1"/>
    <col min="5" max="5" width="5.50390625" style="74" customWidth="1"/>
    <col min="6" max="6" width="8.375" style="74" customWidth="1"/>
    <col min="7" max="7" width="9.00390625" style="74" customWidth="1"/>
    <col min="8" max="8" width="2.625" style="74" customWidth="1"/>
    <col min="9" max="9" width="3.50390625" style="74" customWidth="1"/>
    <col min="10" max="16384" width="9.00390625" style="74" customWidth="1"/>
  </cols>
  <sheetData>
    <row r="1" spans="6:9" ht="13.5">
      <c r="F1" s="574" t="s">
        <v>759</v>
      </c>
      <c r="G1" s="574"/>
      <c r="H1" s="574"/>
      <c r="I1" s="574"/>
    </row>
    <row r="2" spans="6:9" ht="13.5">
      <c r="F2" s="574" t="s">
        <v>654</v>
      </c>
      <c r="G2" s="574"/>
      <c r="H2" s="574"/>
      <c r="I2" s="574"/>
    </row>
    <row r="4" ht="25.5" customHeight="1">
      <c r="A4" s="74" t="s">
        <v>73</v>
      </c>
    </row>
    <row r="5" ht="13.5">
      <c r="B5" s="74" t="s">
        <v>72</v>
      </c>
    </row>
    <row r="7" ht="25.5" customHeight="1"/>
    <row r="8" spans="5:9" ht="25.5" customHeight="1">
      <c r="E8" s="579" t="s">
        <v>79</v>
      </c>
      <c r="F8" s="579"/>
      <c r="G8" s="579"/>
      <c r="H8" s="77"/>
      <c r="I8" s="77"/>
    </row>
    <row r="11" spans="1:9" ht="25.5" customHeight="1">
      <c r="A11" s="576" t="s">
        <v>672</v>
      </c>
      <c r="B11" s="576"/>
      <c r="C11" s="576"/>
      <c r="D11" s="576"/>
      <c r="E11" s="576"/>
      <c r="F11" s="576"/>
      <c r="G11" s="577"/>
      <c r="H11" s="577"/>
      <c r="I11" s="577"/>
    </row>
    <row r="12" spans="1:9" ht="13.5">
      <c r="A12" s="76"/>
      <c r="B12" s="76"/>
      <c r="C12" s="76"/>
      <c r="D12" s="76"/>
      <c r="E12" s="76"/>
      <c r="F12" s="76"/>
      <c r="G12" s="77"/>
      <c r="H12" s="77"/>
      <c r="I12" s="77"/>
    </row>
    <row r="15" spans="1:9" ht="51" customHeight="1">
      <c r="A15" s="575" t="s">
        <v>742</v>
      </c>
      <c r="B15" s="575"/>
      <c r="C15" s="575"/>
      <c r="D15" s="575"/>
      <c r="E15" s="575"/>
      <c r="F15" s="575"/>
      <c r="G15" s="575"/>
      <c r="H15" s="575"/>
      <c r="I15" s="575"/>
    </row>
    <row r="16" spans="1:9" ht="12.75" customHeight="1">
      <c r="A16" s="79"/>
      <c r="B16" s="79"/>
      <c r="C16" s="79"/>
      <c r="D16" s="79"/>
      <c r="E16" s="79"/>
      <c r="F16" s="79"/>
      <c r="G16" s="79"/>
      <c r="H16" s="79"/>
      <c r="I16" s="79"/>
    </row>
    <row r="17" spans="1:9" ht="12.75" customHeight="1">
      <c r="A17" s="79"/>
      <c r="B17" s="79"/>
      <c r="C17" s="79"/>
      <c r="D17" s="79"/>
      <c r="E17" s="79"/>
      <c r="F17" s="79"/>
      <c r="G17" s="79"/>
      <c r="H17" s="79"/>
      <c r="I17" s="79"/>
    </row>
    <row r="18" spans="1:9" ht="13.5" customHeight="1">
      <c r="A18" s="79"/>
      <c r="B18" s="79"/>
      <c r="C18" s="79"/>
      <c r="D18" s="79"/>
      <c r="E18" s="79"/>
      <c r="F18" s="79"/>
      <c r="G18" s="79"/>
      <c r="H18" s="79"/>
      <c r="I18" s="79"/>
    </row>
    <row r="20" ht="20.25" customHeight="1"/>
    <row r="21" ht="20.25" customHeight="1"/>
    <row r="22" ht="20.25" customHeight="1"/>
    <row r="24" spans="1:9" ht="20.25" customHeight="1">
      <c r="A24" s="79"/>
      <c r="B24" s="79"/>
      <c r="C24" s="79"/>
      <c r="D24" s="79"/>
      <c r="E24" s="79"/>
      <c r="F24" s="79"/>
      <c r="G24" s="79"/>
      <c r="H24" s="79"/>
      <c r="I24" s="79"/>
    </row>
    <row r="25" spans="1:9" ht="13.5" customHeight="1">
      <c r="A25" s="578" t="s">
        <v>708</v>
      </c>
      <c r="B25" s="578"/>
      <c r="C25" s="79"/>
      <c r="D25" s="79"/>
      <c r="E25" s="79"/>
      <c r="F25" s="79"/>
      <c r="G25" s="79"/>
      <c r="H25" s="79"/>
      <c r="I25" s="79"/>
    </row>
    <row r="26" ht="13.5">
      <c r="B26" s="74" t="s">
        <v>74</v>
      </c>
    </row>
    <row r="27" ht="13.5">
      <c r="B27" s="74" t="s">
        <v>75</v>
      </c>
    </row>
    <row r="33" ht="30.75" customHeight="1"/>
  </sheetData>
  <sheetProtection/>
  <mergeCells count="6">
    <mergeCell ref="F1:I1"/>
    <mergeCell ref="A15:I15"/>
    <mergeCell ref="A11:I11"/>
    <mergeCell ref="A25:B25"/>
    <mergeCell ref="F2:I2"/>
    <mergeCell ref="E8:G8"/>
  </mergeCells>
  <printOptions horizontalCentered="1"/>
  <pageMargins left="0.7874015748031497" right="0.5118110236220472" top="0.984251968503937" bottom="0.984251968503937" header="0.5118110236220472" footer="0.5118110236220472"/>
  <pageSetup horizontalDpi="600" verticalDpi="600" orientation="portrait" paperSize="9" r:id="rId1"/>
  <headerFooter alignWithMargins="0">
    <oddHeader>&amp;L様式６</oddHeader>
  </headerFooter>
</worksheet>
</file>

<file path=xl/worksheets/sheet40.xml><?xml version="1.0" encoding="utf-8"?>
<worksheet xmlns="http://schemas.openxmlformats.org/spreadsheetml/2006/main" xmlns:r="http://schemas.openxmlformats.org/officeDocument/2006/relationships">
  <sheetPr>
    <tabColor indexed="44"/>
  </sheetPr>
  <dimension ref="A1:S36"/>
  <sheetViews>
    <sheetView showZeros="0" view="pageBreakPreview" zoomScale="87" zoomScaleNormal="85" zoomScaleSheetLayoutView="87" zoomScalePageLayoutView="0" workbookViewId="0" topLeftCell="A1">
      <pane ySplit="12" topLeftCell="A13" activePane="bottomLeft" state="frozen"/>
      <selection pane="topLeft" activeCell="G4" sqref="G4"/>
      <selection pane="bottomLeft" activeCell="G4" sqref="G4"/>
    </sheetView>
  </sheetViews>
  <sheetFormatPr defaultColWidth="9.00390625" defaultRowHeight="13.5"/>
  <cols>
    <col min="1" max="3" width="6.50390625" style="414" customWidth="1"/>
    <col min="4" max="5" width="6.875" style="414" customWidth="1"/>
    <col min="6" max="6" width="15.625" style="416" customWidth="1"/>
    <col min="7" max="7" width="13.00390625" style="414" customWidth="1"/>
    <col min="8" max="10" width="14.125" style="414" customWidth="1"/>
    <col min="11" max="11" width="11.00390625" style="414" customWidth="1"/>
    <col min="12" max="12" width="11.375" style="414" customWidth="1"/>
    <col min="13" max="13" width="12.75390625" style="414" customWidth="1"/>
    <col min="14" max="14" width="9.00390625" style="414" customWidth="1"/>
    <col min="15" max="15" width="14.125" style="414" bestFit="1" customWidth="1"/>
    <col min="16" max="16384" width="9.00390625" style="414" customWidth="1"/>
  </cols>
  <sheetData>
    <row r="1" spans="4:5" ht="9" customHeight="1">
      <c r="D1" s="415"/>
      <c r="E1" s="415"/>
    </row>
    <row r="2" spans="1:13" ht="30" customHeight="1">
      <c r="A2" s="868" t="s">
        <v>750</v>
      </c>
      <c r="B2" s="868"/>
      <c r="C2" s="868"/>
      <c r="D2" s="868"/>
      <c r="E2" s="868"/>
      <c r="F2" s="868"/>
      <c r="G2" s="868"/>
      <c r="H2" s="868"/>
      <c r="I2" s="868"/>
      <c r="J2" s="868"/>
      <c r="K2" s="868"/>
      <c r="L2" s="868"/>
      <c r="M2" s="868"/>
    </row>
    <row r="3" spans="1:13" ht="21" customHeight="1">
      <c r="A3" s="374"/>
      <c r="B3" s="374"/>
      <c r="C3" s="374"/>
      <c r="D3" s="374"/>
      <c r="E3" s="374"/>
      <c r="F3" s="417"/>
      <c r="G3" s="374"/>
      <c r="H3" s="374"/>
      <c r="I3" s="374"/>
      <c r="J3" s="374"/>
      <c r="K3" s="374"/>
      <c r="L3" s="905" t="s">
        <v>751</v>
      </c>
      <c r="M3" s="905"/>
    </row>
    <row r="4" spans="1:13" ht="26.25" customHeight="1">
      <c r="A4" s="874" t="s">
        <v>680</v>
      </c>
      <c r="B4" s="875"/>
      <c r="C4" s="871" t="s">
        <v>679</v>
      </c>
      <c r="D4" s="872"/>
      <c r="E4" s="872"/>
      <c r="F4" s="873"/>
      <c r="G4" s="418"/>
      <c r="H4" s="418"/>
      <c r="I4" s="418"/>
      <c r="J4" s="418"/>
      <c r="K4" s="418"/>
      <c r="L4" s="418"/>
      <c r="M4" s="418"/>
    </row>
    <row r="5" spans="4:13" ht="12.75">
      <c r="D5" s="418"/>
      <c r="E5" s="418"/>
      <c r="L5" s="419"/>
      <c r="M5" s="1"/>
    </row>
    <row r="6" spans="1:13" ht="9" customHeight="1">
      <c r="A6" s="910" t="s">
        <v>755</v>
      </c>
      <c r="B6" s="876" t="s">
        <v>752</v>
      </c>
      <c r="C6" s="876" t="s">
        <v>753</v>
      </c>
      <c r="D6" s="879" t="s">
        <v>715</v>
      </c>
      <c r="E6" s="880"/>
      <c r="F6" s="886" t="s">
        <v>716</v>
      </c>
      <c r="G6" s="888" t="s">
        <v>696</v>
      </c>
      <c r="H6" s="616" t="s">
        <v>738</v>
      </c>
      <c r="I6" s="616" t="s">
        <v>852</v>
      </c>
      <c r="J6" s="616" t="s">
        <v>853</v>
      </c>
      <c r="K6" s="603" t="s">
        <v>854</v>
      </c>
      <c r="L6" s="869" t="s">
        <v>717</v>
      </c>
      <c r="M6" s="907" t="s">
        <v>692</v>
      </c>
    </row>
    <row r="7" spans="1:13" ht="9" customHeight="1">
      <c r="A7" s="911"/>
      <c r="B7" s="877"/>
      <c r="C7" s="877"/>
      <c r="D7" s="881"/>
      <c r="E7" s="882"/>
      <c r="F7" s="887"/>
      <c r="G7" s="870"/>
      <c r="H7" s="609"/>
      <c r="I7" s="609"/>
      <c r="J7" s="609"/>
      <c r="K7" s="604"/>
      <c r="L7" s="870"/>
      <c r="M7" s="908"/>
    </row>
    <row r="8" spans="1:13" ht="9" customHeight="1">
      <c r="A8" s="911"/>
      <c r="B8" s="877"/>
      <c r="C8" s="877"/>
      <c r="D8" s="881"/>
      <c r="E8" s="882"/>
      <c r="F8" s="887"/>
      <c r="G8" s="870"/>
      <c r="H8" s="609"/>
      <c r="I8" s="609"/>
      <c r="J8" s="609"/>
      <c r="K8" s="604"/>
      <c r="L8" s="870"/>
      <c r="M8" s="908"/>
    </row>
    <row r="9" spans="1:13" ht="9" customHeight="1">
      <c r="A9" s="911"/>
      <c r="B9" s="877"/>
      <c r="C9" s="877"/>
      <c r="D9" s="881"/>
      <c r="E9" s="882"/>
      <c r="F9" s="887"/>
      <c r="G9" s="870"/>
      <c r="H9" s="609"/>
      <c r="I9" s="609"/>
      <c r="J9" s="609"/>
      <c r="K9" s="604"/>
      <c r="L9" s="870"/>
      <c r="M9" s="908"/>
    </row>
    <row r="10" spans="1:13" ht="9" customHeight="1">
      <c r="A10" s="911"/>
      <c r="B10" s="877"/>
      <c r="C10" s="877"/>
      <c r="D10" s="883" t="s">
        <v>702</v>
      </c>
      <c r="E10" s="883" t="s">
        <v>367</v>
      </c>
      <c r="F10" s="887"/>
      <c r="G10" s="870"/>
      <c r="H10" s="609"/>
      <c r="I10" s="609"/>
      <c r="J10" s="609"/>
      <c r="K10" s="604"/>
      <c r="L10" s="870"/>
      <c r="M10" s="908"/>
    </row>
    <row r="11" spans="1:13" ht="9" customHeight="1">
      <c r="A11" s="911"/>
      <c r="B11" s="877"/>
      <c r="C11" s="877"/>
      <c r="D11" s="884"/>
      <c r="E11" s="884"/>
      <c r="F11" s="887"/>
      <c r="G11" s="870"/>
      <c r="H11" s="609"/>
      <c r="I11" s="609"/>
      <c r="J11" s="609"/>
      <c r="K11" s="604"/>
      <c r="L11" s="870"/>
      <c r="M11" s="908"/>
    </row>
    <row r="12" spans="1:13" ht="9" customHeight="1">
      <c r="A12" s="912"/>
      <c r="B12" s="878"/>
      <c r="C12" s="878"/>
      <c r="D12" s="885"/>
      <c r="E12" s="885"/>
      <c r="F12" s="887"/>
      <c r="G12" s="870"/>
      <c r="H12" s="609"/>
      <c r="I12" s="609"/>
      <c r="J12" s="609"/>
      <c r="K12" s="605"/>
      <c r="L12" s="870"/>
      <c r="M12" s="908"/>
    </row>
    <row r="13" spans="1:13" ht="12" customHeight="1">
      <c r="A13" s="421" t="s">
        <v>718</v>
      </c>
      <c r="B13" s="422"/>
      <c r="C13" s="422"/>
      <c r="D13" s="420"/>
      <c r="E13" s="420"/>
      <c r="F13" s="423"/>
      <c r="G13" s="424"/>
      <c r="H13" s="424"/>
      <c r="I13" s="41"/>
      <c r="J13" s="424"/>
      <c r="K13" s="425"/>
      <c r="L13" s="424"/>
      <c r="M13" s="426"/>
    </row>
    <row r="14" spans="1:19" ht="15.75" customHeight="1">
      <c r="A14" s="592">
        <v>1</v>
      </c>
      <c r="B14" s="590">
        <v>1</v>
      </c>
      <c r="C14" s="590">
        <v>3</v>
      </c>
      <c r="D14" s="590" t="s">
        <v>363</v>
      </c>
      <c r="E14" s="590" t="s">
        <v>364</v>
      </c>
      <c r="F14" s="610">
        <v>33735</v>
      </c>
      <c r="G14" s="590" t="s">
        <v>709</v>
      </c>
      <c r="H14" s="858">
        <v>9900</v>
      </c>
      <c r="I14" s="860">
        <v>0</v>
      </c>
      <c r="J14" s="858">
        <f>+H14-I14</f>
        <v>9900</v>
      </c>
      <c r="K14" s="858">
        <v>9900</v>
      </c>
      <c r="L14" s="895">
        <v>12</v>
      </c>
      <c r="M14" s="893"/>
      <c r="N14" s="438"/>
      <c r="O14" s="43"/>
      <c r="P14" s="28"/>
      <c r="Q14" s="28"/>
      <c r="R14" s="28"/>
      <c r="S14" s="28"/>
    </row>
    <row r="15" spans="1:19" ht="15.75" customHeight="1">
      <c r="A15" s="596"/>
      <c r="B15" s="591"/>
      <c r="C15" s="591"/>
      <c r="D15" s="591"/>
      <c r="E15" s="591"/>
      <c r="F15" s="611"/>
      <c r="G15" s="591"/>
      <c r="H15" s="859"/>
      <c r="I15" s="861"/>
      <c r="J15" s="859"/>
      <c r="K15" s="906"/>
      <c r="L15" s="896"/>
      <c r="M15" s="894"/>
      <c r="N15" s="438"/>
      <c r="O15" s="28"/>
      <c r="P15" s="28"/>
      <c r="Q15" s="28"/>
      <c r="R15" s="28"/>
      <c r="S15" s="28"/>
    </row>
    <row r="16" spans="1:19" ht="16.5" customHeight="1">
      <c r="A16" s="592">
        <v>2</v>
      </c>
      <c r="B16" s="590">
        <v>1</v>
      </c>
      <c r="C16" s="590">
        <v>3</v>
      </c>
      <c r="D16" s="590" t="s">
        <v>365</v>
      </c>
      <c r="E16" s="590" t="s">
        <v>366</v>
      </c>
      <c r="F16" s="610">
        <v>33889</v>
      </c>
      <c r="G16" s="590" t="s">
        <v>709</v>
      </c>
      <c r="H16" s="858">
        <v>9900</v>
      </c>
      <c r="I16" s="860">
        <v>2500</v>
      </c>
      <c r="J16" s="858">
        <f>+H16-I16</f>
        <v>7400</v>
      </c>
      <c r="K16" s="858">
        <v>7400</v>
      </c>
      <c r="L16" s="895">
        <v>48</v>
      </c>
      <c r="M16" s="893"/>
      <c r="N16" s="28"/>
      <c r="O16" s="28"/>
      <c r="P16" s="28"/>
      <c r="Q16" s="28"/>
      <c r="R16" s="28"/>
      <c r="S16" s="28"/>
    </row>
    <row r="17" spans="1:19" ht="15.75" customHeight="1">
      <c r="A17" s="596"/>
      <c r="B17" s="591"/>
      <c r="C17" s="591"/>
      <c r="D17" s="591"/>
      <c r="E17" s="591"/>
      <c r="F17" s="611"/>
      <c r="G17" s="591"/>
      <c r="H17" s="859"/>
      <c r="I17" s="861"/>
      <c r="J17" s="859"/>
      <c r="K17" s="859"/>
      <c r="L17" s="896"/>
      <c r="M17" s="894"/>
      <c r="N17" s="28"/>
      <c r="O17" s="28"/>
      <c r="P17" s="28"/>
      <c r="Q17" s="28"/>
      <c r="R17" s="28"/>
      <c r="S17" s="28"/>
    </row>
    <row r="18" spans="1:19" ht="15.75" customHeight="1">
      <c r="A18" s="592"/>
      <c r="B18" s="590"/>
      <c r="C18" s="590"/>
      <c r="D18" s="597"/>
      <c r="E18" s="597"/>
      <c r="F18" s="628"/>
      <c r="G18" s="590"/>
      <c r="H18" s="858"/>
      <c r="I18" s="860"/>
      <c r="J18" s="858"/>
      <c r="K18" s="858"/>
      <c r="L18" s="897"/>
      <c r="M18" s="893"/>
      <c r="N18" s="28"/>
      <c r="O18" s="28"/>
      <c r="P18" s="28"/>
      <c r="Q18" s="28"/>
      <c r="R18" s="28"/>
      <c r="S18" s="28"/>
    </row>
    <row r="19" spans="1:19" ht="15.75" customHeight="1">
      <c r="A19" s="596"/>
      <c r="B19" s="591"/>
      <c r="C19" s="591"/>
      <c r="D19" s="598"/>
      <c r="E19" s="598"/>
      <c r="F19" s="629"/>
      <c r="G19" s="591"/>
      <c r="H19" s="859"/>
      <c r="I19" s="861"/>
      <c r="J19" s="859"/>
      <c r="K19" s="859"/>
      <c r="L19" s="898"/>
      <c r="M19" s="894"/>
      <c r="N19" s="28"/>
      <c r="O19" s="28"/>
      <c r="P19" s="28"/>
      <c r="Q19" s="28"/>
      <c r="R19" s="28"/>
      <c r="S19" s="28"/>
    </row>
    <row r="20" spans="1:19" ht="16.5" customHeight="1">
      <c r="A20" s="592"/>
      <c r="B20" s="590"/>
      <c r="C20" s="590"/>
      <c r="D20" s="590"/>
      <c r="E20" s="590"/>
      <c r="F20" s="628"/>
      <c r="G20" s="590"/>
      <c r="H20" s="858"/>
      <c r="I20" s="860"/>
      <c r="J20" s="858"/>
      <c r="K20" s="858"/>
      <c r="L20" s="895"/>
      <c r="M20" s="893"/>
      <c r="N20" s="28"/>
      <c r="O20" s="28"/>
      <c r="P20" s="28"/>
      <c r="Q20" s="28"/>
      <c r="R20" s="28"/>
      <c r="S20" s="28"/>
    </row>
    <row r="21" spans="1:19" ht="15.75" customHeight="1">
      <c r="A21" s="596"/>
      <c r="B21" s="591"/>
      <c r="C21" s="591"/>
      <c r="D21" s="591"/>
      <c r="E21" s="591"/>
      <c r="F21" s="629"/>
      <c r="G21" s="591"/>
      <c r="H21" s="859"/>
      <c r="I21" s="861"/>
      <c r="J21" s="859"/>
      <c r="K21" s="859"/>
      <c r="L21" s="896"/>
      <c r="M21" s="894"/>
      <c r="N21" s="28"/>
      <c r="O21" s="28"/>
      <c r="P21" s="28"/>
      <c r="Q21" s="28"/>
      <c r="R21" s="28"/>
      <c r="S21" s="28"/>
    </row>
    <row r="22" spans="1:19" ht="15.75" customHeight="1">
      <c r="A22" s="592"/>
      <c r="B22" s="590"/>
      <c r="C22" s="590"/>
      <c r="D22" s="597"/>
      <c r="E22" s="597"/>
      <c r="F22" s="628"/>
      <c r="G22" s="590"/>
      <c r="H22" s="858"/>
      <c r="I22" s="860"/>
      <c r="J22" s="858"/>
      <c r="K22" s="858"/>
      <c r="L22" s="897"/>
      <c r="M22" s="893"/>
      <c r="N22" s="28"/>
      <c r="O22" s="28"/>
      <c r="P22" s="28"/>
      <c r="Q22" s="28"/>
      <c r="R22" s="28"/>
      <c r="S22" s="28"/>
    </row>
    <row r="23" spans="1:19" ht="15.75" customHeight="1">
      <c r="A23" s="596"/>
      <c r="B23" s="591"/>
      <c r="C23" s="591"/>
      <c r="D23" s="598"/>
      <c r="E23" s="598"/>
      <c r="F23" s="629"/>
      <c r="G23" s="591"/>
      <c r="H23" s="859"/>
      <c r="I23" s="861"/>
      <c r="J23" s="859"/>
      <c r="K23" s="859"/>
      <c r="L23" s="898"/>
      <c r="M23" s="894"/>
      <c r="N23" s="28"/>
      <c r="O23" s="28"/>
      <c r="P23" s="28"/>
      <c r="Q23" s="28"/>
      <c r="R23" s="28"/>
      <c r="S23" s="28"/>
    </row>
    <row r="24" spans="1:13" ht="15.75" customHeight="1">
      <c r="A24" s="913" t="s">
        <v>694</v>
      </c>
      <c r="B24" s="862"/>
      <c r="C24" s="862"/>
      <c r="D24" s="864">
        <f>COUNT(K14:K23)</f>
        <v>2</v>
      </c>
      <c r="E24" s="865"/>
      <c r="F24" s="621"/>
      <c r="G24" s="889"/>
      <c r="H24" s="901"/>
      <c r="I24" s="903"/>
      <c r="J24" s="901"/>
      <c r="K24" s="899">
        <f>SUM(K14:K23)</f>
        <v>17300</v>
      </c>
      <c r="L24" s="889"/>
      <c r="M24" s="891"/>
    </row>
    <row r="25" spans="1:13" ht="15.75" customHeight="1">
      <c r="A25" s="914"/>
      <c r="B25" s="863"/>
      <c r="C25" s="863"/>
      <c r="D25" s="866"/>
      <c r="E25" s="867"/>
      <c r="F25" s="622"/>
      <c r="G25" s="890"/>
      <c r="H25" s="902"/>
      <c r="I25" s="904"/>
      <c r="J25" s="902"/>
      <c r="K25" s="900"/>
      <c r="L25" s="890"/>
      <c r="M25" s="892"/>
    </row>
    <row r="26" spans="1:13" ht="15.75" customHeight="1">
      <c r="A26" s="427" t="s">
        <v>368</v>
      </c>
      <c r="B26" s="428"/>
      <c r="C26" s="428"/>
      <c r="F26" s="429"/>
      <c r="G26" s="430"/>
      <c r="H26" s="431"/>
      <c r="I26" s="431"/>
      <c r="J26" s="431"/>
      <c r="K26" s="431"/>
      <c r="L26" s="430"/>
      <c r="M26" s="430"/>
    </row>
    <row r="27" ht="18" customHeight="1">
      <c r="A27" s="414" t="s">
        <v>670</v>
      </c>
    </row>
    <row r="28" ht="18" customHeight="1">
      <c r="A28" s="414" t="s">
        <v>669</v>
      </c>
    </row>
    <row r="29" ht="18" customHeight="1">
      <c r="A29" s="414" t="s">
        <v>720</v>
      </c>
    </row>
    <row r="30" ht="18" customHeight="1">
      <c r="A30" s="414" t="s">
        <v>668</v>
      </c>
    </row>
    <row r="31" ht="18" customHeight="1">
      <c r="A31" s="414" t="s">
        <v>754</v>
      </c>
    </row>
    <row r="32" ht="18" customHeight="1">
      <c r="A32" s="414" t="s">
        <v>855</v>
      </c>
    </row>
    <row r="33" spans="1:11" ht="33" customHeight="1">
      <c r="A33" s="909" t="s">
        <v>856</v>
      </c>
      <c r="B33" s="909"/>
      <c r="C33" s="909"/>
      <c r="D33" s="909"/>
      <c r="E33" s="909"/>
      <c r="F33" s="909"/>
      <c r="G33" s="909"/>
      <c r="H33" s="909"/>
      <c r="I33" s="909"/>
      <c r="J33" s="909"/>
      <c r="K33" s="909"/>
    </row>
    <row r="34" ht="18" customHeight="1">
      <c r="A34" s="414" t="s">
        <v>862</v>
      </c>
    </row>
    <row r="35" ht="18" customHeight="1">
      <c r="A35" s="414" t="s">
        <v>379</v>
      </c>
    </row>
    <row r="36" ht="30.75" customHeight="1">
      <c r="A36" s="414" t="s">
        <v>721</v>
      </c>
    </row>
  </sheetData>
  <sheetProtection/>
  <mergeCells count="96">
    <mergeCell ref="A33:K33"/>
    <mergeCell ref="A6:A12"/>
    <mergeCell ref="A14:A15"/>
    <mergeCell ref="A16:A17"/>
    <mergeCell ref="A18:A19"/>
    <mergeCell ref="F24:F25"/>
    <mergeCell ref="D22:D23"/>
    <mergeCell ref="G24:G25"/>
    <mergeCell ref="I18:I19"/>
    <mergeCell ref="A24:A25"/>
    <mergeCell ref="L3:M3"/>
    <mergeCell ref="M14:M15"/>
    <mergeCell ref="K14:K15"/>
    <mergeCell ref="M20:M21"/>
    <mergeCell ref="M16:M17"/>
    <mergeCell ref="L14:L15"/>
    <mergeCell ref="L16:L17"/>
    <mergeCell ref="M6:M12"/>
    <mergeCell ref="K6:K12"/>
    <mergeCell ref="K16:K17"/>
    <mergeCell ref="A22:A23"/>
    <mergeCell ref="H14:H15"/>
    <mergeCell ref="H16:H17"/>
    <mergeCell ref="H18:H19"/>
    <mergeCell ref="B18:B19"/>
    <mergeCell ref="C18:C19"/>
    <mergeCell ref="B20:B21"/>
    <mergeCell ref="C16:C17"/>
    <mergeCell ref="C14:C15"/>
    <mergeCell ref="B16:B17"/>
    <mergeCell ref="G14:G15"/>
    <mergeCell ref="F16:F17"/>
    <mergeCell ref="G18:G19"/>
    <mergeCell ref="D16:D17"/>
    <mergeCell ref="G16:G17"/>
    <mergeCell ref="E14:E15"/>
    <mergeCell ref="E16:E17"/>
    <mergeCell ref="E18:E19"/>
    <mergeCell ref="D18:D19"/>
    <mergeCell ref="F18:F19"/>
    <mergeCell ref="K24:K25"/>
    <mergeCell ref="G22:G23"/>
    <mergeCell ref="H24:H25"/>
    <mergeCell ref="F22:F23"/>
    <mergeCell ref="J24:J25"/>
    <mergeCell ref="I24:I25"/>
    <mergeCell ref="K22:K23"/>
    <mergeCell ref="L24:L25"/>
    <mergeCell ref="M24:M25"/>
    <mergeCell ref="M18:M19"/>
    <mergeCell ref="L20:L21"/>
    <mergeCell ref="M22:M23"/>
    <mergeCell ref="L22:L23"/>
    <mergeCell ref="L18:L19"/>
    <mergeCell ref="H6:H12"/>
    <mergeCell ref="J18:J19"/>
    <mergeCell ref="K18:K19"/>
    <mergeCell ref="F6:F12"/>
    <mergeCell ref="G6:G12"/>
    <mergeCell ref="I6:I12"/>
    <mergeCell ref="I16:I17"/>
    <mergeCell ref="J14:J15"/>
    <mergeCell ref="J16:J17"/>
    <mergeCell ref="F14:F15"/>
    <mergeCell ref="A2:M2"/>
    <mergeCell ref="L6:L12"/>
    <mergeCell ref="C4:F4"/>
    <mergeCell ref="A4:B4"/>
    <mergeCell ref="J6:J12"/>
    <mergeCell ref="B6:B12"/>
    <mergeCell ref="C6:C12"/>
    <mergeCell ref="D6:E9"/>
    <mergeCell ref="D10:D12"/>
    <mergeCell ref="E10:E12"/>
    <mergeCell ref="A20:A21"/>
    <mergeCell ref="D20:D21"/>
    <mergeCell ref="F20:F21"/>
    <mergeCell ref="G20:G21"/>
    <mergeCell ref="E20:E21"/>
    <mergeCell ref="C20:C21"/>
    <mergeCell ref="E22:E23"/>
    <mergeCell ref="J20:J21"/>
    <mergeCell ref="J22:J23"/>
    <mergeCell ref="H22:H23"/>
    <mergeCell ref="H20:H21"/>
    <mergeCell ref="I22:I23"/>
    <mergeCell ref="K20:K21"/>
    <mergeCell ref="I14:I15"/>
    <mergeCell ref="B24:B25"/>
    <mergeCell ref="D14:D15"/>
    <mergeCell ref="C24:C25"/>
    <mergeCell ref="D24:E25"/>
    <mergeCell ref="B14:B15"/>
    <mergeCell ref="B22:B23"/>
    <mergeCell ref="C22:C23"/>
    <mergeCell ref="I20:I21"/>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scale="98" r:id="rId1"/>
  <headerFooter alignWithMargins="0">
    <oddHeader>&amp;L様式２</oddHeader>
  </headerFooter>
</worksheet>
</file>

<file path=xl/worksheets/sheet41.xml><?xml version="1.0" encoding="utf-8"?>
<worksheet xmlns="http://schemas.openxmlformats.org/spreadsheetml/2006/main" xmlns:r="http://schemas.openxmlformats.org/officeDocument/2006/relationships">
  <sheetPr>
    <tabColor indexed="44"/>
  </sheetPr>
  <dimension ref="A2:U40"/>
  <sheetViews>
    <sheetView showZeros="0" view="pageBreakPreview" zoomScale="83" zoomScaleNormal="85" zoomScaleSheetLayoutView="83" zoomScalePageLayoutView="0" workbookViewId="0" topLeftCell="A1">
      <selection activeCell="G4" sqref="G4"/>
    </sheetView>
  </sheetViews>
  <sheetFormatPr defaultColWidth="9.00390625" defaultRowHeight="13.5"/>
  <cols>
    <col min="1" max="3" width="4.375" style="414" customWidth="1"/>
    <col min="4" max="5" width="5.875" style="414" customWidth="1"/>
    <col min="6" max="6" width="14.375" style="416" customWidth="1"/>
    <col min="7" max="7" width="7.875" style="414" customWidth="1"/>
    <col min="8" max="8" width="8.75390625" style="414" customWidth="1"/>
    <col min="9" max="9" width="5.875" style="414" customWidth="1"/>
    <col min="10" max="10" width="8.125" style="414" customWidth="1"/>
    <col min="11" max="12" width="8.75390625" style="414" customWidth="1"/>
    <col min="13" max="13" width="8.125" style="414" customWidth="1"/>
    <col min="14" max="14" width="8.25390625" style="414" customWidth="1"/>
    <col min="15" max="15" width="8.375" style="414" customWidth="1"/>
    <col min="16" max="16" width="9.125" style="414" customWidth="1"/>
    <col min="17" max="17" width="11.125" style="414" customWidth="1"/>
    <col min="18" max="18" width="7.50390625" style="414" customWidth="1"/>
    <col min="19" max="19" width="6.25390625" style="414" customWidth="1"/>
    <col min="20" max="20" width="13.75390625" style="414" bestFit="1" customWidth="1"/>
    <col min="21" max="21" width="14.125" style="414" bestFit="1" customWidth="1"/>
    <col min="22" max="16384" width="9.00390625" style="414" customWidth="1"/>
  </cols>
  <sheetData>
    <row r="2" spans="1:19" ht="29.25" customHeight="1">
      <c r="A2" s="868" t="s">
        <v>749</v>
      </c>
      <c r="B2" s="868"/>
      <c r="C2" s="868"/>
      <c r="D2" s="868"/>
      <c r="E2" s="868"/>
      <c r="F2" s="868"/>
      <c r="G2" s="868"/>
      <c r="H2" s="868"/>
      <c r="I2" s="868"/>
      <c r="J2" s="868"/>
      <c r="K2" s="868"/>
      <c r="L2" s="868"/>
      <c r="M2" s="868"/>
      <c r="N2" s="868"/>
      <c r="O2" s="868"/>
      <c r="P2" s="868"/>
      <c r="Q2" s="868"/>
      <c r="R2" s="868"/>
      <c r="S2" s="868"/>
    </row>
    <row r="3" spans="1:19" ht="22.5" customHeight="1">
      <c r="A3" s="374"/>
      <c r="B3" s="374"/>
      <c r="C3" s="374"/>
      <c r="D3" s="374"/>
      <c r="E3" s="374"/>
      <c r="F3" s="417"/>
      <c r="G3" s="374"/>
      <c r="H3" s="374"/>
      <c r="I3" s="374"/>
      <c r="J3" s="374"/>
      <c r="K3" s="374"/>
      <c r="L3" s="374"/>
      <c r="M3" s="374"/>
      <c r="N3" s="374"/>
      <c r="Q3" s="905" t="s">
        <v>751</v>
      </c>
      <c r="R3" s="905"/>
      <c r="S3" s="905"/>
    </row>
    <row r="4" spans="1:14" ht="26.25" customHeight="1">
      <c r="A4" s="874" t="s">
        <v>680</v>
      </c>
      <c r="B4" s="875"/>
      <c r="C4" s="871" t="s">
        <v>679</v>
      </c>
      <c r="D4" s="872"/>
      <c r="E4" s="872"/>
      <c r="F4" s="873"/>
      <c r="G4" s="418"/>
      <c r="H4" s="418"/>
      <c r="I4" s="418"/>
      <c r="J4" s="418"/>
      <c r="K4" s="418"/>
      <c r="L4" s="418"/>
      <c r="M4" s="418"/>
      <c r="N4" s="418"/>
    </row>
    <row r="5" spans="4:19" ht="11.25" customHeight="1">
      <c r="D5" s="432"/>
      <c r="E5" s="432"/>
      <c r="F5" s="432"/>
      <c r="G5" s="432"/>
      <c r="H5" s="432"/>
      <c r="I5" s="432"/>
      <c r="J5" s="432"/>
      <c r="K5" s="432"/>
      <c r="L5" s="432"/>
      <c r="M5" s="432"/>
      <c r="N5" s="432"/>
      <c r="O5" s="432"/>
      <c r="P5" s="432"/>
      <c r="Q5" s="432"/>
      <c r="R5" s="432"/>
      <c r="S5" s="432"/>
    </row>
    <row r="6" spans="4:19" ht="12.75">
      <c r="D6" s="418"/>
      <c r="E6" s="418"/>
      <c r="P6" s="419"/>
      <c r="Q6" s="419"/>
      <c r="R6" s="419"/>
      <c r="S6" s="1"/>
    </row>
    <row r="7" spans="1:19" ht="22.5" customHeight="1">
      <c r="A7" s="926" t="s">
        <v>755</v>
      </c>
      <c r="B7" s="876" t="s">
        <v>752</v>
      </c>
      <c r="C7" s="876" t="s">
        <v>753</v>
      </c>
      <c r="D7" s="879" t="s">
        <v>719</v>
      </c>
      <c r="E7" s="880"/>
      <c r="F7" s="886" t="s">
        <v>716</v>
      </c>
      <c r="G7" s="888" t="s">
        <v>696</v>
      </c>
      <c r="H7" s="929" t="s">
        <v>739</v>
      </c>
      <c r="I7" s="930"/>
      <c r="J7" s="931"/>
      <c r="K7" s="869" t="s">
        <v>863</v>
      </c>
      <c r="L7" s="616" t="s">
        <v>535</v>
      </c>
      <c r="M7" s="935" t="s">
        <v>538</v>
      </c>
      <c r="N7" s="932" t="s">
        <v>740</v>
      </c>
      <c r="O7" s="932" t="s">
        <v>741</v>
      </c>
      <c r="P7" s="869" t="s">
        <v>536</v>
      </c>
      <c r="Q7" s="869" t="s">
        <v>762</v>
      </c>
      <c r="R7" s="869" t="s">
        <v>731</v>
      </c>
      <c r="S7" s="907" t="s">
        <v>692</v>
      </c>
    </row>
    <row r="8" spans="1:19" ht="11.25" customHeight="1">
      <c r="A8" s="927"/>
      <c r="B8" s="877"/>
      <c r="C8" s="877"/>
      <c r="D8" s="881"/>
      <c r="E8" s="882"/>
      <c r="F8" s="887"/>
      <c r="G8" s="870"/>
      <c r="H8" s="883" t="s">
        <v>537</v>
      </c>
      <c r="I8" s="933" t="s">
        <v>864</v>
      </c>
      <c r="J8" s="883" t="s">
        <v>760</v>
      </c>
      <c r="K8" s="870"/>
      <c r="L8" s="609"/>
      <c r="M8" s="870"/>
      <c r="N8" s="884"/>
      <c r="O8" s="884"/>
      <c r="P8" s="870"/>
      <c r="Q8" s="870"/>
      <c r="R8" s="870"/>
      <c r="S8" s="908"/>
    </row>
    <row r="9" spans="1:19" ht="11.25" customHeight="1">
      <c r="A9" s="927"/>
      <c r="B9" s="877"/>
      <c r="C9" s="877"/>
      <c r="D9" s="881"/>
      <c r="E9" s="882"/>
      <c r="F9" s="887"/>
      <c r="G9" s="870"/>
      <c r="H9" s="884"/>
      <c r="I9" s="882"/>
      <c r="J9" s="884"/>
      <c r="K9" s="870"/>
      <c r="L9" s="609"/>
      <c r="M9" s="870"/>
      <c r="N9" s="884"/>
      <c r="O9" s="884"/>
      <c r="P9" s="870"/>
      <c r="Q9" s="870"/>
      <c r="R9" s="870"/>
      <c r="S9" s="908"/>
    </row>
    <row r="10" spans="1:19" ht="11.25" customHeight="1">
      <c r="A10" s="927"/>
      <c r="B10" s="877"/>
      <c r="C10" s="877"/>
      <c r="D10" s="936" t="s">
        <v>702</v>
      </c>
      <c r="E10" s="936" t="s">
        <v>367</v>
      </c>
      <c r="F10" s="887"/>
      <c r="G10" s="870"/>
      <c r="H10" s="884"/>
      <c r="I10" s="882"/>
      <c r="J10" s="884"/>
      <c r="K10" s="870"/>
      <c r="L10" s="609"/>
      <c r="M10" s="870"/>
      <c r="N10" s="884"/>
      <c r="O10" s="884"/>
      <c r="P10" s="870"/>
      <c r="Q10" s="870"/>
      <c r="R10" s="870"/>
      <c r="S10" s="908"/>
    </row>
    <row r="11" spans="1:19" ht="11.25" customHeight="1">
      <c r="A11" s="927"/>
      <c r="B11" s="877"/>
      <c r="C11" s="877"/>
      <c r="D11" s="877"/>
      <c r="E11" s="877"/>
      <c r="F11" s="887"/>
      <c r="G11" s="870"/>
      <c r="H11" s="884"/>
      <c r="I11" s="882"/>
      <c r="J11" s="884"/>
      <c r="K11" s="870"/>
      <c r="L11" s="609"/>
      <c r="M11" s="870"/>
      <c r="N11" s="884"/>
      <c r="O11" s="884"/>
      <c r="P11" s="870"/>
      <c r="Q11" s="870"/>
      <c r="R11" s="870"/>
      <c r="S11" s="908"/>
    </row>
    <row r="12" spans="1:19" ht="11.25" customHeight="1">
      <c r="A12" s="928"/>
      <c r="B12" s="878"/>
      <c r="C12" s="878"/>
      <c r="D12" s="878"/>
      <c r="E12" s="878"/>
      <c r="F12" s="887"/>
      <c r="G12" s="870"/>
      <c r="H12" s="885"/>
      <c r="I12" s="934"/>
      <c r="J12" s="885"/>
      <c r="K12" s="870"/>
      <c r="L12" s="609"/>
      <c r="M12" s="870"/>
      <c r="N12" s="885"/>
      <c r="O12" s="885"/>
      <c r="P12" s="870"/>
      <c r="Q12" s="870"/>
      <c r="R12" s="870"/>
      <c r="S12" s="908"/>
    </row>
    <row r="13" spans="1:19" ht="12.75" customHeight="1">
      <c r="A13" s="421" t="s">
        <v>718</v>
      </c>
      <c r="B13" s="422"/>
      <c r="C13" s="422"/>
      <c r="D13" s="394"/>
      <c r="E13" s="394"/>
      <c r="F13" s="423"/>
      <c r="G13" s="424"/>
      <c r="H13" s="420"/>
      <c r="I13" s="433"/>
      <c r="J13" s="434"/>
      <c r="K13" s="424"/>
      <c r="L13" s="424"/>
      <c r="M13" s="424"/>
      <c r="N13" s="394"/>
      <c r="O13" s="420"/>
      <c r="P13" s="424"/>
      <c r="Q13" s="424"/>
      <c r="R13" s="424"/>
      <c r="S13" s="426"/>
    </row>
    <row r="14" spans="1:19" ht="15.75" customHeight="1">
      <c r="A14" s="592">
        <v>1</v>
      </c>
      <c r="B14" s="590">
        <v>1</v>
      </c>
      <c r="C14" s="590">
        <v>5</v>
      </c>
      <c r="D14" s="590" t="s">
        <v>363</v>
      </c>
      <c r="E14" s="590" t="s">
        <v>364</v>
      </c>
      <c r="F14" s="610">
        <v>33735</v>
      </c>
      <c r="G14" s="590" t="s">
        <v>709</v>
      </c>
      <c r="H14" s="917">
        <v>7000</v>
      </c>
      <c r="I14" s="895">
        <v>12</v>
      </c>
      <c r="J14" s="915">
        <v>25</v>
      </c>
      <c r="K14" s="917">
        <v>14583</v>
      </c>
      <c r="L14" s="919">
        <v>0</v>
      </c>
      <c r="M14" s="917">
        <f>+K14-L14</f>
        <v>14583</v>
      </c>
      <c r="N14" s="917">
        <v>10025</v>
      </c>
      <c r="O14" s="917">
        <v>10025</v>
      </c>
      <c r="P14" s="895">
        <v>48</v>
      </c>
      <c r="Q14" s="590" t="s">
        <v>756</v>
      </c>
      <c r="R14" s="915">
        <v>74</v>
      </c>
      <c r="S14" s="893"/>
    </row>
    <row r="15" spans="1:19" ht="15.75" customHeight="1">
      <c r="A15" s="596"/>
      <c r="B15" s="591"/>
      <c r="C15" s="591"/>
      <c r="D15" s="591"/>
      <c r="E15" s="591"/>
      <c r="F15" s="611"/>
      <c r="G15" s="591"/>
      <c r="H15" s="918"/>
      <c r="I15" s="896"/>
      <c r="J15" s="916"/>
      <c r="K15" s="918"/>
      <c r="L15" s="920"/>
      <c r="M15" s="918"/>
      <c r="N15" s="918"/>
      <c r="O15" s="918"/>
      <c r="P15" s="896"/>
      <c r="Q15" s="925"/>
      <c r="R15" s="916"/>
      <c r="S15" s="894"/>
    </row>
    <row r="16" spans="1:19" ht="15.75" customHeight="1">
      <c r="A16" s="592"/>
      <c r="B16" s="590"/>
      <c r="C16" s="590"/>
      <c r="D16" s="597"/>
      <c r="E16" s="597"/>
      <c r="F16" s="628"/>
      <c r="G16" s="590"/>
      <c r="H16" s="917"/>
      <c r="I16" s="895"/>
      <c r="J16" s="915"/>
      <c r="K16" s="917"/>
      <c r="L16" s="919"/>
      <c r="M16" s="917"/>
      <c r="N16" s="917"/>
      <c r="O16" s="917"/>
      <c r="P16" s="895"/>
      <c r="Q16" s="590"/>
      <c r="R16" s="915"/>
      <c r="S16" s="893"/>
    </row>
    <row r="17" spans="1:19" ht="15.75" customHeight="1">
      <c r="A17" s="596"/>
      <c r="B17" s="591"/>
      <c r="C17" s="591"/>
      <c r="D17" s="598"/>
      <c r="E17" s="598"/>
      <c r="F17" s="629"/>
      <c r="G17" s="591"/>
      <c r="H17" s="918"/>
      <c r="I17" s="896"/>
      <c r="J17" s="916"/>
      <c r="K17" s="918"/>
      <c r="L17" s="920"/>
      <c r="M17" s="918"/>
      <c r="N17" s="918"/>
      <c r="O17" s="918"/>
      <c r="P17" s="896"/>
      <c r="Q17" s="925"/>
      <c r="R17" s="916"/>
      <c r="S17" s="894"/>
    </row>
    <row r="18" spans="1:19" ht="15.75" customHeight="1">
      <c r="A18" s="592"/>
      <c r="B18" s="590"/>
      <c r="C18" s="590"/>
      <c r="D18" s="597"/>
      <c r="E18" s="597"/>
      <c r="F18" s="628"/>
      <c r="G18" s="590"/>
      <c r="H18" s="917"/>
      <c r="I18" s="895"/>
      <c r="J18" s="915"/>
      <c r="K18" s="917"/>
      <c r="L18" s="919"/>
      <c r="M18" s="917"/>
      <c r="N18" s="917"/>
      <c r="O18" s="917"/>
      <c r="P18" s="895"/>
      <c r="Q18" s="590"/>
      <c r="R18" s="915"/>
      <c r="S18" s="893"/>
    </row>
    <row r="19" spans="1:19" ht="15.75" customHeight="1">
      <c r="A19" s="596"/>
      <c r="B19" s="591"/>
      <c r="C19" s="591"/>
      <c r="D19" s="598"/>
      <c r="E19" s="598"/>
      <c r="F19" s="629"/>
      <c r="G19" s="591"/>
      <c r="H19" s="918"/>
      <c r="I19" s="896"/>
      <c r="J19" s="916"/>
      <c r="K19" s="918"/>
      <c r="L19" s="920"/>
      <c r="M19" s="918"/>
      <c r="N19" s="918"/>
      <c r="O19" s="918"/>
      <c r="P19" s="896"/>
      <c r="Q19" s="925"/>
      <c r="R19" s="916"/>
      <c r="S19" s="894"/>
    </row>
    <row r="20" spans="1:19" ht="15.75" customHeight="1">
      <c r="A20" s="592"/>
      <c r="B20" s="590"/>
      <c r="C20" s="590"/>
      <c r="D20" s="597"/>
      <c r="E20" s="597"/>
      <c r="F20" s="628"/>
      <c r="G20" s="590"/>
      <c r="H20" s="917"/>
      <c r="I20" s="895"/>
      <c r="J20" s="915"/>
      <c r="K20" s="917"/>
      <c r="L20" s="919"/>
      <c r="M20" s="917"/>
      <c r="N20" s="917"/>
      <c r="O20" s="917"/>
      <c r="P20" s="895"/>
      <c r="Q20" s="590"/>
      <c r="R20" s="915"/>
      <c r="S20" s="893"/>
    </row>
    <row r="21" spans="1:19" ht="15.75" customHeight="1">
      <c r="A21" s="596"/>
      <c r="B21" s="591"/>
      <c r="C21" s="591"/>
      <c r="D21" s="598"/>
      <c r="E21" s="598"/>
      <c r="F21" s="629"/>
      <c r="G21" s="591"/>
      <c r="H21" s="918"/>
      <c r="I21" s="896"/>
      <c r="J21" s="916"/>
      <c r="K21" s="918"/>
      <c r="L21" s="920"/>
      <c r="M21" s="918"/>
      <c r="N21" s="918"/>
      <c r="O21" s="918"/>
      <c r="P21" s="896"/>
      <c r="Q21" s="925"/>
      <c r="R21" s="916"/>
      <c r="S21" s="894"/>
    </row>
    <row r="22" spans="1:19" ht="15.75" customHeight="1">
      <c r="A22" s="592" t="s">
        <v>694</v>
      </c>
      <c r="B22" s="621"/>
      <c r="C22" s="621"/>
      <c r="D22" s="864">
        <f>COUNT(O14:O21)</f>
        <v>1</v>
      </c>
      <c r="E22" s="865"/>
      <c r="F22" s="621"/>
      <c r="G22" s="582"/>
      <c r="H22" s="586"/>
      <c r="I22" s="586"/>
      <c r="J22" s="586"/>
      <c r="K22" s="903"/>
      <c r="L22" s="903"/>
      <c r="M22" s="903"/>
      <c r="N22" s="586"/>
      <c r="O22" s="921">
        <f>SUM(O14:O21)</f>
        <v>10025</v>
      </c>
      <c r="P22" s="582"/>
      <c r="Q22" s="582"/>
      <c r="R22" s="582"/>
      <c r="S22" s="923"/>
    </row>
    <row r="23" spans="1:19" ht="15.75" customHeight="1">
      <c r="A23" s="593"/>
      <c r="B23" s="622"/>
      <c r="C23" s="622"/>
      <c r="D23" s="866"/>
      <c r="E23" s="867"/>
      <c r="F23" s="622"/>
      <c r="G23" s="583"/>
      <c r="H23" s="587"/>
      <c r="I23" s="587"/>
      <c r="J23" s="587"/>
      <c r="K23" s="904"/>
      <c r="L23" s="904"/>
      <c r="M23" s="904"/>
      <c r="N23" s="587"/>
      <c r="O23" s="922"/>
      <c r="P23" s="583"/>
      <c r="Q23" s="583"/>
      <c r="R23" s="583"/>
      <c r="S23" s="924"/>
    </row>
    <row r="24" spans="1:19" ht="6.75" customHeight="1">
      <c r="A24" s="435"/>
      <c r="B24" s="436"/>
      <c r="C24" s="429"/>
      <c r="D24" s="53"/>
      <c r="E24" s="53"/>
      <c r="F24" s="52"/>
      <c r="G24" s="430"/>
      <c r="H24" s="431"/>
      <c r="I24" s="431"/>
      <c r="J24" s="431"/>
      <c r="K24" s="54"/>
      <c r="L24" s="431"/>
      <c r="M24" s="431"/>
      <c r="N24" s="431"/>
      <c r="O24" s="431"/>
      <c r="P24" s="430"/>
      <c r="Q24" s="430"/>
      <c r="R24" s="430"/>
      <c r="S24" s="431"/>
    </row>
    <row r="25" spans="1:20" ht="15.75" customHeight="1">
      <c r="A25" s="427" t="s">
        <v>369</v>
      </c>
      <c r="B25" s="429"/>
      <c r="C25" s="430"/>
      <c r="D25" s="54"/>
      <c r="E25" s="54"/>
      <c r="F25" s="54"/>
      <c r="G25" s="431"/>
      <c r="H25" s="431"/>
      <c r="I25" s="431"/>
      <c r="J25" s="431"/>
      <c r="K25" s="53"/>
      <c r="L25" s="430"/>
      <c r="M25" s="430"/>
      <c r="N25" s="430"/>
      <c r="O25" s="430"/>
      <c r="T25" s="437"/>
    </row>
    <row r="26" spans="1:6" ht="18" customHeight="1">
      <c r="A26" s="414" t="s">
        <v>666</v>
      </c>
      <c r="B26" s="416"/>
      <c r="F26" s="414"/>
    </row>
    <row r="27" spans="1:6" ht="18" customHeight="1">
      <c r="A27" s="414" t="s">
        <v>669</v>
      </c>
      <c r="B27" s="416"/>
      <c r="F27" s="414"/>
    </row>
    <row r="28" spans="1:6" ht="18" customHeight="1">
      <c r="A28" s="414" t="s">
        <v>667</v>
      </c>
      <c r="B28" s="416"/>
      <c r="F28" s="414"/>
    </row>
    <row r="29" spans="1:6" ht="18" customHeight="1">
      <c r="A29" s="414" t="s">
        <v>668</v>
      </c>
      <c r="B29" s="416"/>
      <c r="F29" s="414"/>
    </row>
    <row r="30" spans="1:6" ht="18" customHeight="1">
      <c r="A30" s="414" t="s">
        <v>867</v>
      </c>
      <c r="B30" s="416"/>
      <c r="F30" s="414"/>
    </row>
    <row r="31" spans="1:6" ht="17.25" customHeight="1">
      <c r="A31" s="414" t="s">
        <v>865</v>
      </c>
      <c r="B31" s="416"/>
      <c r="F31" s="414"/>
    </row>
    <row r="32" spans="1:6" ht="17.25" customHeight="1">
      <c r="A32" s="414" t="s">
        <v>370</v>
      </c>
      <c r="B32" s="416"/>
      <c r="F32" s="414"/>
    </row>
    <row r="33" spans="1:6" ht="17.25" customHeight="1">
      <c r="A33" s="414" t="s">
        <v>553</v>
      </c>
      <c r="B33" s="416"/>
      <c r="F33" s="414"/>
    </row>
    <row r="34" spans="1:6" ht="17.25" customHeight="1">
      <c r="A34" s="414" t="s">
        <v>371</v>
      </c>
      <c r="B34" s="416"/>
      <c r="F34" s="414"/>
    </row>
    <row r="35" spans="1:6" ht="17.25" customHeight="1">
      <c r="A35" s="414" t="s">
        <v>866</v>
      </c>
      <c r="B35" s="416"/>
      <c r="F35" s="414"/>
    </row>
    <row r="36" spans="1:6" ht="17.25" customHeight="1">
      <c r="A36" s="414" t="s">
        <v>554</v>
      </c>
      <c r="B36" s="416"/>
      <c r="F36" s="414"/>
    </row>
    <row r="37" spans="1:17" ht="21" customHeight="1">
      <c r="A37" s="909" t="s">
        <v>555</v>
      </c>
      <c r="B37" s="909"/>
      <c r="C37" s="909"/>
      <c r="D37" s="909"/>
      <c r="E37" s="909"/>
      <c r="F37" s="909"/>
      <c r="G37" s="909"/>
      <c r="H37" s="909"/>
      <c r="I37" s="909"/>
      <c r="J37" s="909"/>
      <c r="K37" s="909"/>
      <c r="L37" s="909"/>
      <c r="M37" s="909"/>
      <c r="N37" s="909"/>
      <c r="O37" s="909"/>
      <c r="P37" s="909"/>
      <c r="Q37" s="909"/>
    </row>
    <row r="38" spans="1:21" s="416" customFormat="1" ht="18" customHeight="1">
      <c r="A38" s="414" t="s">
        <v>556</v>
      </c>
      <c r="C38" s="414"/>
      <c r="D38" s="414"/>
      <c r="E38" s="414"/>
      <c r="F38" s="414"/>
      <c r="G38" s="414"/>
      <c r="H38" s="414"/>
      <c r="I38" s="414"/>
      <c r="J38" s="414"/>
      <c r="K38" s="414"/>
      <c r="L38" s="414"/>
      <c r="M38" s="414"/>
      <c r="N38" s="414"/>
      <c r="O38" s="414"/>
      <c r="T38" s="414"/>
      <c r="U38" s="414"/>
    </row>
    <row r="39" spans="1:6" ht="18" customHeight="1">
      <c r="A39" s="414" t="s">
        <v>671</v>
      </c>
      <c r="B39" s="416"/>
      <c r="F39" s="414"/>
    </row>
    <row r="40" spans="1:21" s="416" customFormat="1" ht="18" customHeight="1">
      <c r="A40" s="414"/>
      <c r="B40" s="414"/>
      <c r="C40" s="414"/>
      <c r="D40" s="414"/>
      <c r="E40" s="414"/>
      <c r="G40" s="414"/>
      <c r="H40" s="414"/>
      <c r="I40" s="414"/>
      <c r="J40" s="414"/>
      <c r="K40" s="414"/>
      <c r="L40" s="414"/>
      <c r="M40" s="414"/>
      <c r="N40" s="414"/>
      <c r="O40" s="414"/>
      <c r="P40" s="414"/>
      <c r="Q40" s="414"/>
      <c r="R40" s="414"/>
      <c r="S40" s="414"/>
      <c r="T40" s="414"/>
      <c r="U40" s="414"/>
    </row>
    <row r="41" ht="18" customHeight="1"/>
  </sheetData>
  <sheetProtection/>
  <mergeCells count="120">
    <mergeCell ref="D22:E23"/>
    <mergeCell ref="D7:E9"/>
    <mergeCell ref="D10:D12"/>
    <mergeCell ref="E10:E12"/>
    <mergeCell ref="E14:E15"/>
    <mergeCell ref="E16:E17"/>
    <mergeCell ref="E18:E19"/>
    <mergeCell ref="Q3:S3"/>
    <mergeCell ref="H7:J7"/>
    <mergeCell ref="O7:O12"/>
    <mergeCell ref="Q7:Q12"/>
    <mergeCell ref="H8:H12"/>
    <mergeCell ref="I8:I12"/>
    <mergeCell ref="K7:K12"/>
    <mergeCell ref="N7:N12"/>
    <mergeCell ref="L7:L12"/>
    <mergeCell ref="M7:M12"/>
    <mergeCell ref="S7:S12"/>
    <mergeCell ref="J8:J12"/>
    <mergeCell ref="A14:A15"/>
    <mergeCell ref="D14:D15"/>
    <mergeCell ref="F14:F15"/>
    <mergeCell ref="G14:G15"/>
    <mergeCell ref="A7:A12"/>
    <mergeCell ref="F7:F12"/>
    <mergeCell ref="G7:G12"/>
    <mergeCell ref="I14:I15"/>
    <mergeCell ref="K22:K23"/>
    <mergeCell ref="N14:N15"/>
    <mergeCell ref="L14:L15"/>
    <mergeCell ref="L18:L19"/>
    <mergeCell ref="L20:L21"/>
    <mergeCell ref="L22:L23"/>
    <mergeCell ref="M14:M15"/>
    <mergeCell ref="M18:M19"/>
    <mergeCell ref="M16:M17"/>
    <mergeCell ref="N16:N17"/>
    <mergeCell ref="Q18:Q19"/>
    <mergeCell ref="S18:S19"/>
    <mergeCell ref="S14:S15"/>
    <mergeCell ref="R18:R19"/>
    <mergeCell ref="S16:S17"/>
    <mergeCell ref="Q16:Q17"/>
    <mergeCell ref="R16:R17"/>
    <mergeCell ref="J14:J15"/>
    <mergeCell ref="O14:O15"/>
    <mergeCell ref="Q14:Q15"/>
    <mergeCell ref="K14:K15"/>
    <mergeCell ref="K18:K19"/>
    <mergeCell ref="D20:D21"/>
    <mergeCell ref="F20:F21"/>
    <mergeCell ref="G20:G21"/>
    <mergeCell ref="H20:H21"/>
    <mergeCell ref="E20:E21"/>
    <mergeCell ref="H18:H19"/>
    <mergeCell ref="I18:I19"/>
    <mergeCell ref="J18:J19"/>
    <mergeCell ref="I20:I21"/>
    <mergeCell ref="H14:H15"/>
    <mergeCell ref="D16:D17"/>
    <mergeCell ref="F16:F17"/>
    <mergeCell ref="G16:G17"/>
    <mergeCell ref="H16:H17"/>
    <mergeCell ref="I16:I17"/>
    <mergeCell ref="S22:S23"/>
    <mergeCell ref="Q20:Q21"/>
    <mergeCell ref="F22:F23"/>
    <mergeCell ref="G22:G23"/>
    <mergeCell ref="N22:N23"/>
    <mergeCell ref="R20:R21"/>
    <mergeCell ref="R22:R23"/>
    <mergeCell ref="M20:M21"/>
    <mergeCell ref="M22:M23"/>
    <mergeCell ref="K20:K21"/>
    <mergeCell ref="A2:S2"/>
    <mergeCell ref="O22:O23"/>
    <mergeCell ref="J22:J23"/>
    <mergeCell ref="I22:I23"/>
    <mergeCell ref="H22:H23"/>
    <mergeCell ref="A22:A23"/>
    <mergeCell ref="R7:R12"/>
    <mergeCell ref="R14:R15"/>
    <mergeCell ref="S20:S21"/>
    <mergeCell ref="B14:B15"/>
    <mergeCell ref="A37:Q37"/>
    <mergeCell ref="P7:P12"/>
    <mergeCell ref="P14:P15"/>
    <mergeCell ref="P18:P19"/>
    <mergeCell ref="P20:P21"/>
    <mergeCell ref="P22:P23"/>
    <mergeCell ref="G18:G19"/>
    <mergeCell ref="C14:C15"/>
    <mergeCell ref="A18:A19"/>
    <mergeCell ref="Q22:Q23"/>
    <mergeCell ref="B22:B23"/>
    <mergeCell ref="C22:C23"/>
    <mergeCell ref="C4:F4"/>
    <mergeCell ref="A4:B4"/>
    <mergeCell ref="C7:C12"/>
    <mergeCell ref="B7:B12"/>
    <mergeCell ref="F18:F19"/>
    <mergeCell ref="D18:D19"/>
    <mergeCell ref="A20:A21"/>
    <mergeCell ref="A16:A17"/>
    <mergeCell ref="J16:J17"/>
    <mergeCell ref="K16:K17"/>
    <mergeCell ref="L16:L17"/>
    <mergeCell ref="N18:N19"/>
    <mergeCell ref="O18:O19"/>
    <mergeCell ref="O16:O17"/>
    <mergeCell ref="P16:P17"/>
    <mergeCell ref="J20:J21"/>
    <mergeCell ref="N20:N21"/>
    <mergeCell ref="O20:O21"/>
    <mergeCell ref="B20:B21"/>
    <mergeCell ref="C20:C21"/>
    <mergeCell ref="B16:B17"/>
    <mergeCell ref="C16:C17"/>
    <mergeCell ref="B18:B19"/>
    <mergeCell ref="C18:C19"/>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scale="93" r:id="rId1"/>
  <headerFooter alignWithMargins="0">
    <oddHeader>&amp;L様式３&amp;R
</oddHeader>
  </headerFooter>
</worksheet>
</file>

<file path=xl/worksheets/sheet42.xml><?xml version="1.0" encoding="utf-8"?>
<worksheet xmlns="http://schemas.openxmlformats.org/spreadsheetml/2006/main" xmlns:r="http://schemas.openxmlformats.org/officeDocument/2006/relationships">
  <sheetPr>
    <tabColor indexed="44"/>
  </sheetPr>
  <dimension ref="A1:O30"/>
  <sheetViews>
    <sheetView showZeros="0" zoomScale="90" zoomScaleNormal="90" zoomScaleSheetLayoutView="70" zoomScalePageLayoutView="0" workbookViewId="0" topLeftCell="A1">
      <pane ySplit="12" topLeftCell="A13" activePane="bottomLeft" state="frozen"/>
      <selection pane="topLeft" activeCell="G4" sqref="G4"/>
      <selection pane="bottomLeft" activeCell="G4" sqref="G4"/>
    </sheetView>
  </sheetViews>
  <sheetFormatPr defaultColWidth="9.00390625" defaultRowHeight="13.5"/>
  <cols>
    <col min="1" max="1" width="15.50390625" style="28" customWidth="1"/>
    <col min="2" max="3" width="5.625" style="28" customWidth="1"/>
    <col min="4" max="5" width="7.625" style="28" customWidth="1"/>
    <col min="6" max="6" width="11.50390625" style="30" customWidth="1"/>
    <col min="7" max="12" width="11.50390625" style="28" customWidth="1"/>
    <col min="13" max="13" width="10.75390625" style="28" customWidth="1"/>
    <col min="14" max="14" width="9.00390625" style="28" customWidth="1"/>
    <col min="15" max="15" width="14.125" style="28" bestFit="1" customWidth="1"/>
    <col min="16" max="16384" width="9.00390625" style="28" customWidth="1"/>
  </cols>
  <sheetData>
    <row r="1" spans="4:5" ht="9" customHeight="1">
      <c r="D1" s="29"/>
      <c r="E1" s="29"/>
    </row>
    <row r="2" spans="1:13" ht="30" customHeight="1">
      <c r="A2" s="613" t="s">
        <v>851</v>
      </c>
      <c r="B2" s="613"/>
      <c r="C2" s="613"/>
      <c r="D2" s="613"/>
      <c r="E2" s="613"/>
      <c r="F2" s="613"/>
      <c r="G2" s="613"/>
      <c r="H2" s="613"/>
      <c r="I2" s="613"/>
      <c r="J2" s="613"/>
      <c r="K2" s="613"/>
      <c r="L2" s="613"/>
      <c r="M2" s="613"/>
    </row>
    <row r="3" spans="1:13" ht="21" customHeight="1">
      <c r="A3" s="31"/>
      <c r="B3" s="31"/>
      <c r="C3" s="31"/>
      <c r="D3" s="31"/>
      <c r="E3" s="31"/>
      <c r="F3" s="33"/>
      <c r="G3" s="31"/>
      <c r="H3" s="31"/>
      <c r="I3" s="31"/>
      <c r="J3" s="31"/>
      <c r="K3" s="31"/>
      <c r="L3" s="31"/>
      <c r="M3" s="458" t="s">
        <v>904</v>
      </c>
    </row>
    <row r="4" spans="1:13" ht="26.25" customHeight="1">
      <c r="A4" s="874" t="s">
        <v>680</v>
      </c>
      <c r="B4" s="875"/>
      <c r="C4" s="874" t="s">
        <v>679</v>
      </c>
      <c r="D4" s="940"/>
      <c r="E4" s="940"/>
      <c r="F4" s="875"/>
      <c r="G4" s="34"/>
      <c r="H4" s="34"/>
      <c r="I4" s="34"/>
      <c r="J4" s="34"/>
      <c r="K4" s="34"/>
      <c r="L4" s="34"/>
      <c r="M4" s="34"/>
    </row>
    <row r="5" spans="4:13" ht="12.75">
      <c r="D5" s="34"/>
      <c r="E5" s="34"/>
      <c r="K5" s="35"/>
      <c r="L5" s="35"/>
      <c r="M5" s="1"/>
    </row>
    <row r="6" spans="1:13" ht="9" customHeight="1">
      <c r="A6" s="960" t="s">
        <v>758</v>
      </c>
      <c r="B6" s="617" t="s">
        <v>752</v>
      </c>
      <c r="C6" s="617" t="s">
        <v>753</v>
      </c>
      <c r="D6" s="951" t="s">
        <v>715</v>
      </c>
      <c r="E6" s="952"/>
      <c r="F6" s="957" t="s">
        <v>372</v>
      </c>
      <c r="G6" s="616" t="s">
        <v>908</v>
      </c>
      <c r="H6" s="603" t="s">
        <v>0</v>
      </c>
      <c r="I6" s="616" t="s">
        <v>907</v>
      </c>
      <c r="J6" s="603" t="s">
        <v>901</v>
      </c>
      <c r="K6" s="616" t="s">
        <v>909</v>
      </c>
      <c r="L6" s="603" t="s">
        <v>902</v>
      </c>
      <c r="M6" s="614" t="s">
        <v>692</v>
      </c>
    </row>
    <row r="7" spans="1:13" ht="9" customHeight="1">
      <c r="A7" s="961"/>
      <c r="B7" s="618"/>
      <c r="C7" s="618"/>
      <c r="D7" s="953"/>
      <c r="E7" s="954"/>
      <c r="F7" s="958"/>
      <c r="G7" s="609"/>
      <c r="H7" s="618"/>
      <c r="I7" s="609"/>
      <c r="J7" s="604"/>
      <c r="K7" s="609"/>
      <c r="L7" s="604"/>
      <c r="M7" s="615"/>
    </row>
    <row r="8" spans="1:13" ht="9" customHeight="1">
      <c r="A8" s="961"/>
      <c r="B8" s="618"/>
      <c r="C8" s="618"/>
      <c r="D8" s="953"/>
      <c r="E8" s="954"/>
      <c r="F8" s="958"/>
      <c r="G8" s="609"/>
      <c r="H8" s="618"/>
      <c r="I8" s="609"/>
      <c r="J8" s="604"/>
      <c r="K8" s="609"/>
      <c r="L8" s="604"/>
      <c r="M8" s="615"/>
    </row>
    <row r="9" spans="1:13" ht="9" customHeight="1">
      <c r="A9" s="961"/>
      <c r="B9" s="618"/>
      <c r="C9" s="618"/>
      <c r="D9" s="953"/>
      <c r="E9" s="954"/>
      <c r="F9" s="958"/>
      <c r="G9" s="609"/>
      <c r="H9" s="618"/>
      <c r="I9" s="609"/>
      <c r="J9" s="604"/>
      <c r="K9" s="609"/>
      <c r="L9" s="604"/>
      <c r="M9" s="615"/>
    </row>
    <row r="10" spans="1:13" ht="9" customHeight="1">
      <c r="A10" s="961"/>
      <c r="B10" s="618"/>
      <c r="C10" s="618"/>
      <c r="D10" s="955" t="s">
        <v>702</v>
      </c>
      <c r="E10" s="955" t="s">
        <v>367</v>
      </c>
      <c r="F10" s="958"/>
      <c r="G10" s="609"/>
      <c r="H10" s="618"/>
      <c r="I10" s="609"/>
      <c r="J10" s="604"/>
      <c r="K10" s="609"/>
      <c r="L10" s="604"/>
      <c r="M10" s="615"/>
    </row>
    <row r="11" spans="1:13" ht="9" customHeight="1">
      <c r="A11" s="961"/>
      <c r="B11" s="618"/>
      <c r="C11" s="618"/>
      <c r="D11" s="604"/>
      <c r="E11" s="604"/>
      <c r="F11" s="958"/>
      <c r="G11" s="609"/>
      <c r="H11" s="618"/>
      <c r="I11" s="609"/>
      <c r="J11" s="604"/>
      <c r="K11" s="609"/>
      <c r="L11" s="604"/>
      <c r="M11" s="615"/>
    </row>
    <row r="12" spans="1:13" ht="9" customHeight="1">
      <c r="A12" s="962"/>
      <c r="B12" s="591"/>
      <c r="C12" s="591"/>
      <c r="D12" s="605"/>
      <c r="E12" s="605"/>
      <c r="F12" s="959"/>
      <c r="G12" s="609"/>
      <c r="H12" s="591"/>
      <c r="I12" s="609"/>
      <c r="J12" s="605"/>
      <c r="K12" s="609"/>
      <c r="L12" s="605"/>
      <c r="M12" s="615"/>
    </row>
    <row r="13" spans="1:13" ht="12" customHeight="1">
      <c r="A13" s="38" t="s">
        <v>718</v>
      </c>
      <c r="B13" s="39"/>
      <c r="C13" s="39"/>
      <c r="D13" s="37"/>
      <c r="E13" s="37"/>
      <c r="F13" s="40"/>
      <c r="G13" s="41"/>
      <c r="H13" s="41"/>
      <c r="I13" s="41"/>
      <c r="J13" s="460"/>
      <c r="K13" s="41"/>
      <c r="L13" s="80"/>
      <c r="M13" s="42"/>
    </row>
    <row r="14" spans="1:15" ht="15.75" customHeight="1">
      <c r="A14" s="592" t="s">
        <v>373</v>
      </c>
      <c r="B14" s="590">
        <v>1</v>
      </c>
      <c r="C14" s="590">
        <v>3</v>
      </c>
      <c r="D14" s="590" t="s">
        <v>374</v>
      </c>
      <c r="E14" s="590" t="s">
        <v>374</v>
      </c>
      <c r="F14" s="860">
        <v>30000</v>
      </c>
      <c r="G14" s="939">
        <f>+H14+I14</f>
        <v>19800</v>
      </c>
      <c r="H14" s="939">
        <v>9900</v>
      </c>
      <c r="I14" s="860">
        <v>9900</v>
      </c>
      <c r="J14" s="601" t="s">
        <v>903</v>
      </c>
      <c r="K14" s="937">
        <v>40360</v>
      </c>
      <c r="L14" s="942">
        <v>12</v>
      </c>
      <c r="M14" s="619"/>
      <c r="O14" s="43"/>
    </row>
    <row r="15" spans="1:13" ht="15.75" customHeight="1">
      <c r="A15" s="596"/>
      <c r="B15" s="591"/>
      <c r="C15" s="591"/>
      <c r="D15" s="591"/>
      <c r="E15" s="591"/>
      <c r="F15" s="861"/>
      <c r="G15" s="941"/>
      <c r="H15" s="941"/>
      <c r="I15" s="861"/>
      <c r="J15" s="602"/>
      <c r="K15" s="938"/>
      <c r="L15" s="943"/>
      <c r="M15" s="620"/>
    </row>
    <row r="16" spans="1:13" ht="16.5" customHeight="1">
      <c r="A16" s="592" t="s">
        <v>375</v>
      </c>
      <c r="B16" s="590">
        <v>1</v>
      </c>
      <c r="C16" s="590">
        <v>3</v>
      </c>
      <c r="D16" s="590" t="s">
        <v>376</v>
      </c>
      <c r="E16" s="590" t="s">
        <v>376</v>
      </c>
      <c r="F16" s="860">
        <v>30000</v>
      </c>
      <c r="G16" s="939">
        <f>+H16+I16</f>
        <v>14850</v>
      </c>
      <c r="H16" s="939">
        <v>9900</v>
      </c>
      <c r="I16" s="860">
        <v>4950</v>
      </c>
      <c r="J16" s="601">
        <v>15000</v>
      </c>
      <c r="K16" s="937">
        <v>40360</v>
      </c>
      <c r="L16" s="942">
        <v>12</v>
      </c>
      <c r="M16" s="619"/>
    </row>
    <row r="17" spans="1:13" ht="15.75" customHeight="1">
      <c r="A17" s="596"/>
      <c r="B17" s="591"/>
      <c r="C17" s="591"/>
      <c r="D17" s="591"/>
      <c r="E17" s="591"/>
      <c r="F17" s="861"/>
      <c r="G17" s="591"/>
      <c r="H17" s="941"/>
      <c r="I17" s="861"/>
      <c r="J17" s="602"/>
      <c r="K17" s="938"/>
      <c r="L17" s="943"/>
      <c r="M17" s="620"/>
    </row>
    <row r="18" spans="1:13" ht="15.75" customHeight="1">
      <c r="A18" s="945" t="s">
        <v>906</v>
      </c>
      <c r="B18" s="946"/>
      <c r="C18" s="946"/>
      <c r="D18" s="946"/>
      <c r="E18" s="946"/>
      <c r="F18" s="947"/>
      <c r="G18" s="590"/>
      <c r="H18" s="939"/>
      <c r="I18" s="860"/>
      <c r="J18" s="47"/>
      <c r="K18" s="937"/>
      <c r="L18" s="942"/>
      <c r="M18" s="619"/>
    </row>
    <row r="19" spans="1:13" ht="15.75" customHeight="1">
      <c r="A19" s="948"/>
      <c r="B19" s="949"/>
      <c r="C19" s="949"/>
      <c r="D19" s="949"/>
      <c r="E19" s="949"/>
      <c r="F19" s="950"/>
      <c r="G19" s="591"/>
      <c r="H19" s="941"/>
      <c r="I19" s="861"/>
      <c r="J19" s="49"/>
      <c r="K19" s="938"/>
      <c r="L19" s="943"/>
      <c r="M19" s="620"/>
    </row>
    <row r="20" spans="1:13" ht="16.5" customHeight="1">
      <c r="A20" s="592" t="s">
        <v>377</v>
      </c>
      <c r="B20" s="590">
        <v>1</v>
      </c>
      <c r="C20" s="590">
        <v>3</v>
      </c>
      <c r="D20" s="590" t="s">
        <v>378</v>
      </c>
      <c r="E20" s="590" t="s">
        <v>378</v>
      </c>
      <c r="F20" s="860">
        <v>25000</v>
      </c>
      <c r="G20" s="939">
        <f>+H20+I20</f>
        <v>24060</v>
      </c>
      <c r="H20" s="939">
        <v>12030</v>
      </c>
      <c r="I20" s="860">
        <v>12030</v>
      </c>
      <c r="J20" s="917" t="s">
        <v>903</v>
      </c>
      <c r="K20" s="937">
        <v>40360</v>
      </c>
      <c r="L20" s="942">
        <v>12</v>
      </c>
      <c r="M20" s="619"/>
    </row>
    <row r="21" spans="1:13" ht="15.75" customHeight="1">
      <c r="A21" s="596"/>
      <c r="B21" s="591"/>
      <c r="C21" s="591"/>
      <c r="D21" s="591"/>
      <c r="E21" s="591"/>
      <c r="F21" s="861"/>
      <c r="G21" s="591"/>
      <c r="H21" s="941"/>
      <c r="I21" s="861"/>
      <c r="J21" s="918"/>
      <c r="K21" s="938"/>
      <c r="L21" s="943"/>
      <c r="M21" s="620"/>
    </row>
    <row r="22" spans="1:13" ht="15.75" customHeight="1">
      <c r="A22" s="592"/>
      <c r="B22" s="590"/>
      <c r="C22" s="590"/>
      <c r="D22" s="590"/>
      <c r="E22" s="590"/>
      <c r="F22" s="860"/>
      <c r="G22" s="939"/>
      <c r="H22" s="939"/>
      <c r="I22" s="860"/>
      <c r="J22" s="917"/>
      <c r="K22" s="937"/>
      <c r="L22" s="942"/>
      <c r="M22" s="619"/>
    </row>
    <row r="23" spans="1:13" ht="15.75" customHeight="1">
      <c r="A23" s="596"/>
      <c r="B23" s="591"/>
      <c r="C23" s="591"/>
      <c r="D23" s="591"/>
      <c r="E23" s="591"/>
      <c r="F23" s="861"/>
      <c r="G23" s="591"/>
      <c r="H23" s="941"/>
      <c r="I23" s="861"/>
      <c r="J23" s="918"/>
      <c r="K23" s="938"/>
      <c r="L23" s="943"/>
      <c r="M23" s="620"/>
    </row>
    <row r="24" spans="1:13" ht="15.75" customHeight="1">
      <c r="A24" s="592" t="s">
        <v>694</v>
      </c>
      <c r="B24" s="621"/>
      <c r="C24" s="621"/>
      <c r="D24" s="864">
        <f>COUNT(I14:I23)</f>
        <v>3</v>
      </c>
      <c r="E24" s="865"/>
      <c r="F24" s="621"/>
      <c r="G24" s="623"/>
      <c r="H24" s="41"/>
      <c r="I24" s="860">
        <f>SUM(I14:I23)</f>
        <v>26880</v>
      </c>
      <c r="J24" s="586"/>
      <c r="K24" s="623"/>
      <c r="L24" s="623"/>
      <c r="M24" s="625"/>
    </row>
    <row r="25" spans="1:13" ht="15.75" customHeight="1">
      <c r="A25" s="593"/>
      <c r="B25" s="622"/>
      <c r="C25" s="622"/>
      <c r="D25" s="866"/>
      <c r="E25" s="867"/>
      <c r="F25" s="622"/>
      <c r="G25" s="624"/>
      <c r="H25" s="50"/>
      <c r="I25" s="944"/>
      <c r="J25" s="587"/>
      <c r="K25" s="624"/>
      <c r="L25" s="624"/>
      <c r="M25" s="626"/>
    </row>
    <row r="26" spans="1:13" ht="15.75" customHeight="1">
      <c r="A26" s="1" t="s">
        <v>368</v>
      </c>
      <c r="B26" s="51"/>
      <c r="C26" s="51"/>
      <c r="F26" s="52"/>
      <c r="G26" s="53"/>
      <c r="H26" s="53"/>
      <c r="I26" s="54"/>
      <c r="J26" s="54"/>
      <c r="K26" s="53"/>
      <c r="L26" s="53"/>
      <c r="M26" s="53"/>
    </row>
    <row r="27" ht="18" customHeight="1">
      <c r="A27" s="28" t="s">
        <v>905</v>
      </c>
    </row>
    <row r="28" ht="18" customHeight="1">
      <c r="A28" s="28" t="s">
        <v>669</v>
      </c>
    </row>
    <row r="29" spans="1:13" ht="18" customHeight="1">
      <c r="A29" s="956" t="s">
        <v>80</v>
      </c>
      <c r="B29" s="956"/>
      <c r="C29" s="956"/>
      <c r="D29" s="956"/>
      <c r="E29" s="956"/>
      <c r="F29" s="956"/>
      <c r="G29" s="956"/>
      <c r="H29" s="956"/>
      <c r="I29" s="956"/>
      <c r="J29" s="956"/>
      <c r="K29" s="956"/>
      <c r="L29" s="956"/>
      <c r="M29" s="956"/>
    </row>
    <row r="30" ht="18" customHeight="1">
      <c r="A30" s="28" t="s">
        <v>86</v>
      </c>
    </row>
    <row r="31" ht="18" customHeight="1"/>
    <row r="32" ht="18" customHeight="1"/>
    <row r="33" ht="30.75" customHeight="1"/>
  </sheetData>
  <sheetProtection/>
  <mergeCells count="88">
    <mergeCell ref="D16:D17"/>
    <mergeCell ref="F16:F17"/>
    <mergeCell ref="B22:B23"/>
    <mergeCell ref="C22:C23"/>
    <mergeCell ref="H22:H23"/>
    <mergeCell ref="J22:J23"/>
    <mergeCell ref="G22:G23"/>
    <mergeCell ref="F22:F23"/>
    <mergeCell ref="E22:E23"/>
    <mergeCell ref="D22:D23"/>
    <mergeCell ref="D6:E9"/>
    <mergeCell ref="D10:D12"/>
    <mergeCell ref="E10:E12"/>
    <mergeCell ref="A29:M29"/>
    <mergeCell ref="F14:F15"/>
    <mergeCell ref="F6:F12"/>
    <mergeCell ref="A6:A12"/>
    <mergeCell ref="A14:A15"/>
    <mergeCell ref="A16:A17"/>
    <mergeCell ref="D14:D15"/>
    <mergeCell ref="A24:A25"/>
    <mergeCell ref="A22:A23"/>
    <mergeCell ref="I14:I15"/>
    <mergeCell ref="I16:I17"/>
    <mergeCell ref="I18:I19"/>
    <mergeCell ref="I24:I25"/>
    <mergeCell ref="E14:E15"/>
    <mergeCell ref="E16:E17"/>
    <mergeCell ref="E20:E21"/>
    <mergeCell ref="A18:F19"/>
    <mergeCell ref="G18:G19"/>
    <mergeCell ref="H18:H19"/>
    <mergeCell ref="J14:J15"/>
    <mergeCell ref="M20:M21"/>
    <mergeCell ref="M16:M17"/>
    <mergeCell ref="M14:M15"/>
    <mergeCell ref="M24:M25"/>
    <mergeCell ref="M18:M19"/>
    <mergeCell ref="J24:J25"/>
    <mergeCell ref="L24:L25"/>
    <mergeCell ref="L20:L21"/>
    <mergeCell ref="L18:L19"/>
    <mergeCell ref="L22:L23"/>
    <mergeCell ref="D24:E25"/>
    <mergeCell ref="K24:K25"/>
    <mergeCell ref="K20:K21"/>
    <mergeCell ref="I22:I23"/>
    <mergeCell ref="I20:I21"/>
    <mergeCell ref="J20:J21"/>
    <mergeCell ref="H20:H21"/>
    <mergeCell ref="F24:F25"/>
    <mergeCell ref="G24:G25"/>
    <mergeCell ref="I6:I12"/>
    <mergeCell ref="M6:M12"/>
    <mergeCell ref="K18:K19"/>
    <mergeCell ref="J16:J17"/>
    <mergeCell ref="J6:J12"/>
    <mergeCell ref="K14:K15"/>
    <mergeCell ref="K16:K17"/>
    <mergeCell ref="L6:L12"/>
    <mergeCell ref="L14:L15"/>
    <mergeCell ref="L16:L17"/>
    <mergeCell ref="G6:G12"/>
    <mergeCell ref="G16:G17"/>
    <mergeCell ref="H6:H12"/>
    <mergeCell ref="H14:H15"/>
    <mergeCell ref="H16:H17"/>
    <mergeCell ref="G14:G15"/>
    <mergeCell ref="A2:M2"/>
    <mergeCell ref="K22:K23"/>
    <mergeCell ref="M22:M23"/>
    <mergeCell ref="A20:A21"/>
    <mergeCell ref="D20:D21"/>
    <mergeCell ref="F20:F21"/>
    <mergeCell ref="G20:G21"/>
    <mergeCell ref="K6:K12"/>
    <mergeCell ref="C4:F4"/>
    <mergeCell ref="A4:B4"/>
    <mergeCell ref="B24:B25"/>
    <mergeCell ref="C24:C25"/>
    <mergeCell ref="B6:B12"/>
    <mergeCell ref="C6:C12"/>
    <mergeCell ref="C16:C17"/>
    <mergeCell ref="C14:C15"/>
    <mergeCell ref="B16:B17"/>
    <mergeCell ref="B14:B15"/>
    <mergeCell ref="B20:B21"/>
    <mergeCell ref="C20:C21"/>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r:id="rId1"/>
  <headerFooter alignWithMargins="0">
    <oddHeader>&amp;L様式１４</oddHeader>
  </headerFooter>
</worksheet>
</file>

<file path=xl/worksheets/sheet43.xml><?xml version="1.0" encoding="utf-8"?>
<worksheet xmlns="http://schemas.openxmlformats.org/spreadsheetml/2006/main" xmlns:r="http://schemas.openxmlformats.org/officeDocument/2006/relationships">
  <sheetPr>
    <tabColor indexed="51"/>
  </sheetPr>
  <dimension ref="A1:K36"/>
  <sheetViews>
    <sheetView zoomScalePageLayoutView="0" workbookViewId="0" topLeftCell="A1">
      <selection activeCell="A12" sqref="A12"/>
    </sheetView>
  </sheetViews>
  <sheetFormatPr defaultColWidth="9.00390625" defaultRowHeight="19.5" customHeight="1"/>
  <cols>
    <col min="1" max="1" width="8.625" style="74" customWidth="1"/>
    <col min="2" max="3" width="3.625" style="74" customWidth="1"/>
    <col min="4" max="4" width="15.625" style="74" customWidth="1"/>
    <col min="5" max="5" width="3.625" style="74" customWidth="1"/>
    <col min="6" max="6" width="8.625" style="74" customWidth="1"/>
    <col min="7" max="7" width="14.625" style="74" customWidth="1"/>
    <col min="8" max="8" width="5.625" style="74" customWidth="1"/>
    <col min="9" max="10" width="11.625" style="74" customWidth="1"/>
    <col min="11" max="11" width="8.625" style="74" customWidth="1"/>
    <col min="12" max="16384" width="9.00390625" style="74" customWidth="1"/>
  </cols>
  <sheetData>
    <row r="1" ht="19.5" customHeight="1">
      <c r="B1" s="289" t="s">
        <v>475</v>
      </c>
    </row>
    <row r="2" spans="9:10" ht="19.5" customHeight="1">
      <c r="I2" s="574" t="s">
        <v>30</v>
      </c>
      <c r="J2" s="574"/>
    </row>
    <row r="3" spans="9:10" ht="19.5" customHeight="1">
      <c r="I3" s="762" t="s">
        <v>31</v>
      </c>
      <c r="J3" s="762"/>
    </row>
    <row r="6" spans="2:10" ht="19.5" customHeight="1">
      <c r="B6" s="77" t="s">
        <v>347</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574" t="s">
        <v>348</v>
      </c>
      <c r="H8" s="574"/>
      <c r="I8" s="228"/>
      <c r="J8" s="228"/>
    </row>
    <row r="9" spans="1:10" ht="19.5" customHeight="1">
      <c r="A9" s="228"/>
      <c r="B9" s="228"/>
      <c r="C9" s="228"/>
      <c r="D9" s="228"/>
      <c r="E9" s="228"/>
      <c r="F9" s="228"/>
      <c r="G9" s="574" t="s">
        <v>349</v>
      </c>
      <c r="H9" s="574"/>
      <c r="J9" s="228"/>
    </row>
    <row r="10" spans="1:10" ht="19.5" customHeight="1">
      <c r="A10" s="228"/>
      <c r="B10" s="228"/>
      <c r="C10" s="228"/>
      <c r="D10" s="228"/>
      <c r="E10" s="228"/>
      <c r="F10" s="228"/>
      <c r="G10" s="574" t="s">
        <v>350</v>
      </c>
      <c r="H10" s="574"/>
      <c r="I10" s="228"/>
      <c r="J10" s="441" t="s">
        <v>351</v>
      </c>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476</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83</v>
      </c>
      <c r="C16" s="77"/>
      <c r="D16" s="77"/>
      <c r="E16" s="77"/>
      <c r="F16" s="77"/>
      <c r="G16" s="77"/>
      <c r="H16" s="77"/>
      <c r="I16" s="77"/>
      <c r="J16" s="77"/>
    </row>
    <row r="17" spans="2:9" ht="19.5" customHeight="1">
      <c r="B17" s="77" t="s">
        <v>395</v>
      </c>
      <c r="H17" s="229"/>
      <c r="I17" s="230"/>
    </row>
    <row r="18" spans="2:9" ht="19.5" customHeight="1">
      <c r="B18" s="77" t="s">
        <v>396</v>
      </c>
      <c r="H18" s="229"/>
      <c r="I18" s="230"/>
    </row>
    <row r="19" spans="2:9" ht="19.5" customHeight="1">
      <c r="B19" s="77"/>
      <c r="H19" s="229"/>
      <c r="I19" s="230"/>
    </row>
    <row r="20" spans="1:9" ht="19.5" customHeight="1">
      <c r="A20" s="229"/>
      <c r="B20" s="229"/>
      <c r="C20" s="229"/>
      <c r="D20" s="229"/>
      <c r="E20" s="229"/>
      <c r="F20" s="229"/>
      <c r="G20" s="229"/>
      <c r="H20" s="229"/>
      <c r="I20" s="229"/>
    </row>
    <row r="21" spans="2:10" ht="19.5" customHeight="1">
      <c r="B21" s="576" t="s">
        <v>869</v>
      </c>
      <c r="C21" s="576"/>
      <c r="D21" s="576"/>
      <c r="E21" s="576"/>
      <c r="F21" s="576"/>
      <c r="G21" s="576"/>
      <c r="H21" s="576"/>
      <c r="I21" s="576"/>
      <c r="J21" s="576"/>
    </row>
    <row r="22" spans="2:9" ht="19.5" customHeight="1">
      <c r="B22" s="77"/>
      <c r="I22" s="230"/>
    </row>
    <row r="23" spans="1:9" ht="19.5" customHeight="1">
      <c r="A23" s="229"/>
      <c r="B23" s="229"/>
      <c r="C23" s="229"/>
      <c r="D23" s="229"/>
      <c r="E23" s="229"/>
      <c r="F23" s="229"/>
      <c r="G23" s="229"/>
      <c r="H23" s="229"/>
      <c r="I23" s="229"/>
    </row>
    <row r="24" spans="1:9" ht="19.5" customHeight="1">
      <c r="A24" s="229"/>
      <c r="B24" s="229"/>
      <c r="C24" s="55" t="s">
        <v>37</v>
      </c>
      <c r="D24" s="224" t="s">
        <v>135</v>
      </c>
      <c r="G24" s="74" t="s">
        <v>136</v>
      </c>
      <c r="I24" s="229"/>
    </row>
    <row r="25" spans="1:9" ht="19.5" customHeight="1">
      <c r="A25" s="229"/>
      <c r="B25" s="229"/>
      <c r="C25" s="55"/>
      <c r="D25" s="224"/>
      <c r="I25" s="229"/>
    </row>
    <row r="26" spans="1:9" ht="19.5" customHeight="1">
      <c r="A26" s="229"/>
      <c r="B26" s="229"/>
      <c r="C26" s="55" t="s">
        <v>137</v>
      </c>
      <c r="D26" s="224" t="s">
        <v>66</v>
      </c>
      <c r="G26" s="252"/>
      <c r="H26" s="252"/>
      <c r="I26" s="229" t="s">
        <v>42</v>
      </c>
    </row>
    <row r="27" spans="1:9" ht="19.5" customHeight="1">
      <c r="A27" s="231"/>
      <c r="B27" s="231"/>
      <c r="C27" s="55"/>
      <c r="D27" s="224"/>
      <c r="I27" s="229"/>
    </row>
    <row r="28" spans="1:9" ht="19.5" customHeight="1">
      <c r="A28" s="229"/>
      <c r="B28" s="229"/>
      <c r="C28" s="55" t="s">
        <v>87</v>
      </c>
      <c r="D28" s="224" t="s">
        <v>138</v>
      </c>
      <c r="G28" s="252"/>
      <c r="H28" s="252"/>
      <c r="I28" s="229" t="s">
        <v>42</v>
      </c>
    </row>
    <row r="29" spans="1:9" ht="19.5" customHeight="1">
      <c r="A29" s="230"/>
      <c r="B29" s="230"/>
      <c r="C29" s="55"/>
      <c r="D29" s="224"/>
      <c r="I29" s="230"/>
    </row>
    <row r="30" spans="1:9" ht="19.5" customHeight="1">
      <c r="A30" s="229"/>
      <c r="B30" s="229"/>
      <c r="C30" s="55" t="s">
        <v>89</v>
      </c>
      <c r="D30" s="224" t="s">
        <v>139</v>
      </c>
      <c r="E30" s="74" t="s">
        <v>638</v>
      </c>
      <c r="G30" s="252"/>
      <c r="H30" s="252"/>
      <c r="I30" s="229" t="s">
        <v>42</v>
      </c>
    </row>
    <row r="31" spans="3:5" ht="19.5" customHeight="1">
      <c r="C31" s="234" t="s">
        <v>639</v>
      </c>
      <c r="D31" s="224" t="s">
        <v>140</v>
      </c>
      <c r="E31" s="74" t="s">
        <v>640</v>
      </c>
    </row>
    <row r="36" spans="8:9" ht="19.5" customHeight="1">
      <c r="H36" s="234"/>
      <c r="I36" s="234"/>
    </row>
  </sheetData>
  <sheetProtection/>
  <mergeCells count="7">
    <mergeCell ref="I3:J3"/>
    <mergeCell ref="I2:J2"/>
    <mergeCell ref="B21:J21"/>
    <mergeCell ref="B13:J13"/>
    <mergeCell ref="G8:H8"/>
    <mergeCell ref="G9:H9"/>
    <mergeCell ref="G10:H10"/>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indexed="51"/>
  </sheetPr>
  <dimension ref="A1:V11"/>
  <sheetViews>
    <sheetView zoomScalePageLayoutView="0" workbookViewId="0" topLeftCell="H1">
      <selection activeCell="A12" sqref="A12"/>
    </sheetView>
  </sheetViews>
  <sheetFormatPr defaultColWidth="9.00390625" defaultRowHeight="13.5"/>
  <cols>
    <col min="1" max="1" width="7.625" style="237" customWidth="1"/>
    <col min="2" max="2" width="6.625" style="237" customWidth="1"/>
    <col min="3" max="3" width="6.75390625" style="237" bestFit="1" customWidth="1"/>
    <col min="4" max="4" width="2.125" style="237" customWidth="1"/>
    <col min="5" max="5" width="2.625" style="237" bestFit="1" customWidth="1"/>
    <col min="6" max="6" width="5.875" style="237" bestFit="1" customWidth="1"/>
    <col min="7" max="18" width="6.75390625" style="237" bestFit="1" customWidth="1"/>
    <col min="19" max="20" width="7.625" style="237" bestFit="1" customWidth="1"/>
    <col min="21" max="21" width="8.625" style="237" customWidth="1"/>
    <col min="22" max="16384" width="9.00390625" style="237" customWidth="1"/>
  </cols>
  <sheetData>
    <row r="1" ht="13.5">
      <c r="A1" s="289" t="s">
        <v>477</v>
      </c>
    </row>
    <row r="2" spans="1:22" ht="14.25">
      <c r="A2" s="785" t="s">
        <v>397</v>
      </c>
      <c r="B2" s="785"/>
      <c r="C2" s="785"/>
      <c r="D2" s="785"/>
      <c r="E2" s="785"/>
      <c r="F2" s="785"/>
      <c r="G2" s="785"/>
      <c r="H2" s="785"/>
      <c r="I2" s="785"/>
      <c r="J2" s="785"/>
      <c r="K2" s="785"/>
      <c r="L2" s="785"/>
      <c r="M2" s="785"/>
      <c r="N2" s="785"/>
      <c r="O2" s="785"/>
      <c r="P2" s="785"/>
      <c r="Q2" s="785"/>
      <c r="R2" s="785"/>
      <c r="S2" s="785"/>
      <c r="T2" s="785"/>
      <c r="U2" s="785"/>
      <c r="V2" s="785"/>
    </row>
    <row r="3" spans="2:22" ht="14.25">
      <c r="B3" s="253"/>
      <c r="C3" s="253"/>
      <c r="D3" s="253"/>
      <c r="E3" s="253"/>
      <c r="F3" s="253"/>
      <c r="G3" s="253"/>
      <c r="H3" s="253"/>
      <c r="I3" s="253"/>
      <c r="J3" s="253"/>
      <c r="K3" s="253"/>
      <c r="N3" s="253"/>
      <c r="O3" s="253"/>
      <c r="V3" s="448" t="s">
        <v>356</v>
      </c>
    </row>
    <row r="4" spans="12:22" ht="19.5" customHeight="1">
      <c r="L4" s="784" t="s">
        <v>403</v>
      </c>
      <c r="M4" s="784"/>
      <c r="N4" s="784" t="s">
        <v>732</v>
      </c>
      <c r="O4" s="784"/>
      <c r="P4" s="784"/>
      <c r="Q4" s="784"/>
      <c r="R4" s="784" t="s">
        <v>680</v>
      </c>
      <c r="S4" s="784"/>
      <c r="T4" s="784" t="s">
        <v>679</v>
      </c>
      <c r="U4" s="784"/>
      <c r="V4" s="784"/>
    </row>
    <row r="5" spans="1:22" ht="13.5" customHeight="1">
      <c r="A5" s="781" t="s">
        <v>758</v>
      </c>
      <c r="B5" s="792" t="s">
        <v>404</v>
      </c>
      <c r="C5" s="829"/>
      <c r="D5" s="830"/>
      <c r="E5" s="792" t="s">
        <v>94</v>
      </c>
      <c r="F5" s="793"/>
      <c r="G5" s="784" t="s">
        <v>405</v>
      </c>
      <c r="H5" s="784"/>
      <c r="I5" s="784"/>
      <c r="J5" s="784"/>
      <c r="K5" s="784"/>
      <c r="L5" s="784"/>
      <c r="M5" s="784"/>
      <c r="N5" s="784"/>
      <c r="O5" s="784"/>
      <c r="P5" s="784"/>
      <c r="Q5" s="784"/>
      <c r="R5" s="784"/>
      <c r="S5" s="856" t="s">
        <v>478</v>
      </c>
      <c r="T5" s="856" t="s">
        <v>479</v>
      </c>
      <c r="U5" s="856" t="s">
        <v>480</v>
      </c>
      <c r="V5" s="856" t="s">
        <v>481</v>
      </c>
    </row>
    <row r="6" spans="1:22" s="243" customFormat="1" ht="12">
      <c r="A6" s="781"/>
      <c r="B6" s="794"/>
      <c r="C6" s="831"/>
      <c r="D6" s="832"/>
      <c r="E6" s="794"/>
      <c r="F6" s="795"/>
      <c r="G6" s="241" t="s">
        <v>100</v>
      </c>
      <c r="H6" s="241" t="s">
        <v>101</v>
      </c>
      <c r="I6" s="241" t="s">
        <v>102</v>
      </c>
      <c r="J6" s="241" t="s">
        <v>103</v>
      </c>
      <c r="K6" s="241" t="s">
        <v>104</v>
      </c>
      <c r="L6" s="241" t="s">
        <v>105</v>
      </c>
      <c r="M6" s="241" t="s">
        <v>106</v>
      </c>
      <c r="N6" s="241" t="s">
        <v>107</v>
      </c>
      <c r="O6" s="241" t="s">
        <v>108</v>
      </c>
      <c r="P6" s="241" t="s">
        <v>109</v>
      </c>
      <c r="Q6" s="241" t="s">
        <v>110</v>
      </c>
      <c r="R6" s="241" t="s">
        <v>111</v>
      </c>
      <c r="S6" s="781"/>
      <c r="T6" s="781"/>
      <c r="U6" s="781"/>
      <c r="V6" s="781"/>
    </row>
    <row r="7" spans="1:22" ht="19.5" customHeight="1">
      <c r="A7" s="248" t="s">
        <v>641</v>
      </c>
      <c r="B7" s="835" t="s">
        <v>406</v>
      </c>
      <c r="C7" s="836"/>
      <c r="D7" s="837"/>
      <c r="E7" s="790" t="s">
        <v>113</v>
      </c>
      <c r="F7" s="791"/>
      <c r="G7" s="292">
        <v>9900</v>
      </c>
      <c r="H7" s="292">
        <v>9900</v>
      </c>
      <c r="I7" s="292">
        <v>9900</v>
      </c>
      <c r="J7" s="292">
        <v>9900</v>
      </c>
      <c r="K7" s="292">
        <v>9900</v>
      </c>
      <c r="L7" s="292">
        <v>9900</v>
      </c>
      <c r="M7" s="292">
        <v>9900</v>
      </c>
      <c r="N7" s="292">
        <v>9900</v>
      </c>
      <c r="O7" s="292">
        <v>9900</v>
      </c>
      <c r="P7" s="292">
        <v>9900</v>
      </c>
      <c r="Q7" s="292">
        <v>9900</v>
      </c>
      <c r="R7" s="292">
        <v>9900</v>
      </c>
      <c r="S7" s="292">
        <f>SUM(G7:R7)</f>
        <v>118800</v>
      </c>
      <c r="T7" s="292">
        <v>118800</v>
      </c>
      <c r="U7" s="292">
        <f>S7-T7</f>
        <v>0</v>
      </c>
      <c r="V7" s="292"/>
    </row>
    <row r="8" spans="1:22" ht="19.5" customHeight="1">
      <c r="A8" s="261"/>
      <c r="B8" s="838"/>
      <c r="C8" s="831"/>
      <c r="D8" s="832"/>
      <c r="E8" s="796" t="s">
        <v>49</v>
      </c>
      <c r="F8" s="247" t="s">
        <v>114</v>
      </c>
      <c r="G8" s="292">
        <v>9900</v>
      </c>
      <c r="H8" s="292">
        <v>9900</v>
      </c>
      <c r="I8" s="292">
        <v>9900</v>
      </c>
      <c r="J8" s="292">
        <v>9900</v>
      </c>
      <c r="K8" s="292">
        <v>9900</v>
      </c>
      <c r="L8" s="292">
        <v>9900</v>
      </c>
      <c r="M8" s="292">
        <v>9900</v>
      </c>
      <c r="N8" s="292">
        <v>9900</v>
      </c>
      <c r="O8" s="292">
        <v>9900</v>
      </c>
      <c r="P8" s="292">
        <v>9900</v>
      </c>
      <c r="Q8" s="292">
        <v>9900</v>
      </c>
      <c r="R8" s="292">
        <v>9900</v>
      </c>
      <c r="S8" s="294">
        <f>SUM(G8:R8)</f>
        <v>118800</v>
      </c>
      <c r="T8" s="294">
        <v>118800</v>
      </c>
      <c r="U8" s="294">
        <f>S8-T8</f>
        <v>0</v>
      </c>
      <c r="V8" s="294"/>
    </row>
    <row r="9" spans="1:22" ht="19.5" customHeight="1">
      <c r="A9" s="261"/>
      <c r="B9" s="241" t="s">
        <v>407</v>
      </c>
      <c r="C9" s="295">
        <v>30000</v>
      </c>
      <c r="D9" s="263" t="s">
        <v>42</v>
      </c>
      <c r="E9" s="797"/>
      <c r="F9" s="247" t="s">
        <v>51</v>
      </c>
      <c r="G9" s="292">
        <v>0</v>
      </c>
      <c r="H9" s="292">
        <v>0</v>
      </c>
      <c r="I9" s="292">
        <v>0</v>
      </c>
      <c r="J9" s="292">
        <v>0</v>
      </c>
      <c r="K9" s="292">
        <v>0</v>
      </c>
      <c r="L9" s="292">
        <v>0</v>
      </c>
      <c r="M9" s="292">
        <v>0</v>
      </c>
      <c r="N9" s="292">
        <v>0</v>
      </c>
      <c r="O9" s="292">
        <v>0</v>
      </c>
      <c r="P9" s="292">
        <v>0</v>
      </c>
      <c r="Q9" s="292">
        <v>0</v>
      </c>
      <c r="R9" s="292">
        <v>0</v>
      </c>
      <c r="S9" s="294">
        <f>SUM(G9:R9)</f>
        <v>0</v>
      </c>
      <c r="T9" s="294">
        <v>0</v>
      </c>
      <c r="U9" s="294">
        <f>S9-T9</f>
        <v>0</v>
      </c>
      <c r="V9" s="294"/>
    </row>
    <row r="10" spans="1:22" ht="19.5" customHeight="1">
      <c r="A10" s="264"/>
      <c r="B10" s="241" t="s">
        <v>408</v>
      </c>
      <c r="C10" s="295">
        <v>9900</v>
      </c>
      <c r="D10" s="263" t="s">
        <v>42</v>
      </c>
      <c r="E10" s="798" t="s">
        <v>115</v>
      </c>
      <c r="F10" s="799"/>
      <c r="G10" s="297">
        <f aca="true" t="shared" si="0" ref="G10:U10">SUM(G7:G9)</f>
        <v>19800</v>
      </c>
      <c r="H10" s="297">
        <f t="shared" si="0"/>
        <v>19800</v>
      </c>
      <c r="I10" s="297">
        <f t="shared" si="0"/>
        <v>19800</v>
      </c>
      <c r="J10" s="297">
        <f t="shared" si="0"/>
        <v>19800</v>
      </c>
      <c r="K10" s="297">
        <f t="shared" si="0"/>
        <v>19800</v>
      </c>
      <c r="L10" s="297">
        <f t="shared" si="0"/>
        <v>19800</v>
      </c>
      <c r="M10" s="297">
        <f t="shared" si="0"/>
        <v>19800</v>
      </c>
      <c r="N10" s="297">
        <f t="shared" si="0"/>
        <v>19800</v>
      </c>
      <c r="O10" s="297">
        <f t="shared" si="0"/>
        <v>19800</v>
      </c>
      <c r="P10" s="297">
        <f t="shared" si="0"/>
        <v>19800</v>
      </c>
      <c r="Q10" s="297">
        <f t="shared" si="0"/>
        <v>19800</v>
      </c>
      <c r="R10" s="297">
        <f t="shared" si="0"/>
        <v>19800</v>
      </c>
      <c r="S10" s="294">
        <f t="shared" si="0"/>
        <v>237600</v>
      </c>
      <c r="T10" s="294">
        <v>237600</v>
      </c>
      <c r="U10" s="294">
        <f t="shared" si="0"/>
        <v>0</v>
      </c>
      <c r="V10" s="294"/>
    </row>
    <row r="11" spans="2:21" ht="12">
      <c r="B11" s="265"/>
      <c r="C11" s="265"/>
      <c r="D11" s="251"/>
      <c r="E11" s="251"/>
      <c r="F11" s="251"/>
      <c r="G11" s="251"/>
      <c r="H11" s="251"/>
      <c r="I11" s="251"/>
      <c r="J11" s="251"/>
      <c r="K11" s="251"/>
      <c r="L11" s="251"/>
      <c r="M11" s="251"/>
      <c r="N11" s="251"/>
      <c r="O11" s="251"/>
      <c r="P11" s="251"/>
      <c r="Q11" s="251"/>
      <c r="R11" s="251"/>
      <c r="S11" s="251"/>
      <c r="T11" s="251"/>
      <c r="U11" s="251"/>
    </row>
  </sheetData>
  <sheetProtection/>
  <mergeCells count="18">
    <mergeCell ref="A2:V2"/>
    <mergeCell ref="E10:F10"/>
    <mergeCell ref="B8:D8"/>
    <mergeCell ref="B5:D6"/>
    <mergeCell ref="B7:D7"/>
    <mergeCell ref="E5:F6"/>
    <mergeCell ref="E7:F7"/>
    <mergeCell ref="E8:E9"/>
    <mergeCell ref="N4:Q4"/>
    <mergeCell ref="A5:A6"/>
    <mergeCell ref="L4:M4"/>
    <mergeCell ref="G5:R5"/>
    <mergeCell ref="V5:V6"/>
    <mergeCell ref="S5:S6"/>
    <mergeCell ref="R4:S4"/>
    <mergeCell ref="T4:V4"/>
    <mergeCell ref="T5:T6"/>
    <mergeCell ref="U5:U6"/>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tabColor indexed="51"/>
  </sheetPr>
  <dimension ref="A1:P13"/>
  <sheetViews>
    <sheetView zoomScalePageLayoutView="0" workbookViewId="0" topLeftCell="A1">
      <selection activeCell="A12" sqref="A12"/>
    </sheetView>
  </sheetViews>
  <sheetFormatPr defaultColWidth="9.00390625" defaultRowHeight="13.5"/>
  <cols>
    <col min="1" max="1" width="3.625" style="237" customWidth="1"/>
    <col min="2" max="2" width="12.625" style="237" customWidth="1"/>
    <col min="3" max="3" width="14.375" style="237" bestFit="1" customWidth="1"/>
    <col min="4" max="4" width="6.625" style="237" customWidth="1"/>
    <col min="5" max="5" width="3.00390625" style="237" bestFit="1" customWidth="1"/>
    <col min="6" max="6" width="3.625" style="237" customWidth="1"/>
    <col min="7" max="10" width="8.625" style="237" customWidth="1"/>
    <col min="11" max="11" width="12.25390625" style="237" hidden="1" customWidth="1"/>
    <col min="12" max="12" width="16.125" style="237" hidden="1" customWidth="1"/>
    <col min="13" max="15" width="11.625" style="237" customWidth="1"/>
    <col min="16" max="16" width="16.625" style="237" customWidth="1"/>
    <col min="17" max="16384" width="9.00390625" style="237" customWidth="1"/>
  </cols>
  <sheetData>
    <row r="1" ht="13.5">
      <c r="A1" s="289" t="s">
        <v>482</v>
      </c>
    </row>
    <row r="2" spans="2:16" ht="14.25">
      <c r="B2" s="785" t="s">
        <v>398</v>
      </c>
      <c r="C2" s="785"/>
      <c r="D2" s="785"/>
      <c r="E2" s="785"/>
      <c r="F2" s="785"/>
      <c r="G2" s="785"/>
      <c r="H2" s="785"/>
      <c r="I2" s="785"/>
      <c r="J2" s="785"/>
      <c r="K2" s="785"/>
      <c r="L2" s="785"/>
      <c r="M2" s="785"/>
      <c r="N2" s="785"/>
      <c r="O2" s="785"/>
      <c r="P2" s="785"/>
    </row>
    <row r="3" spans="2:16" ht="14.25">
      <c r="B3" s="238"/>
      <c r="C3" s="238"/>
      <c r="D3" s="238"/>
      <c r="E3" s="238"/>
      <c r="F3" s="238"/>
      <c r="I3" s="266"/>
      <c r="J3" s="287"/>
      <c r="L3" s="238"/>
      <c r="M3" s="238"/>
      <c r="P3" s="448" t="s">
        <v>356</v>
      </c>
    </row>
    <row r="4" spans="8:16" ht="19.5" customHeight="1">
      <c r="H4" s="784" t="s">
        <v>403</v>
      </c>
      <c r="I4" s="784"/>
      <c r="J4" s="800" t="s">
        <v>732</v>
      </c>
      <c r="K4" s="801"/>
      <c r="L4" s="801"/>
      <c r="M4" s="802"/>
      <c r="N4" s="240" t="s">
        <v>680</v>
      </c>
      <c r="O4" s="784" t="s">
        <v>679</v>
      </c>
      <c r="P4" s="784"/>
    </row>
    <row r="5" spans="2:16" ht="13.5" customHeight="1">
      <c r="B5" s="268" t="s">
        <v>758</v>
      </c>
      <c r="C5" s="792" t="s">
        <v>404</v>
      </c>
      <c r="D5" s="829"/>
      <c r="E5" s="830"/>
      <c r="F5" s="792" t="s">
        <v>44</v>
      </c>
      <c r="G5" s="793"/>
      <c r="H5" s="268" t="s">
        <v>411</v>
      </c>
      <c r="I5" s="268" t="s">
        <v>730</v>
      </c>
      <c r="J5" s="268" t="s">
        <v>412</v>
      </c>
      <c r="K5" s="268" t="s">
        <v>413</v>
      </c>
      <c r="L5" s="268" t="s">
        <v>414</v>
      </c>
      <c r="M5" s="268" t="s">
        <v>483</v>
      </c>
      <c r="N5" s="268" t="s">
        <v>426</v>
      </c>
      <c r="O5" s="268" t="s">
        <v>484</v>
      </c>
      <c r="P5" s="268" t="s">
        <v>99</v>
      </c>
    </row>
    <row r="6" spans="2:16" ht="15.75" customHeight="1">
      <c r="B6" s="268" t="s">
        <v>641</v>
      </c>
      <c r="C6" s="965" t="s">
        <v>642</v>
      </c>
      <c r="D6" s="966"/>
      <c r="E6" s="830"/>
      <c r="F6" s="963" t="s">
        <v>113</v>
      </c>
      <c r="G6" s="964"/>
      <c r="H6" s="453">
        <v>4</v>
      </c>
      <c r="I6" s="453">
        <v>6</v>
      </c>
      <c r="J6" s="452">
        <v>16</v>
      </c>
      <c r="K6" s="294">
        <f>D$11*J6</f>
        <v>112000</v>
      </c>
      <c r="L6" s="294">
        <f>D$12*J6</f>
        <v>76992</v>
      </c>
      <c r="M6" s="454">
        <f aca="true" t="shared" si="0" ref="M6:M11">SMALL(K6:L6,1)</f>
        <v>76992</v>
      </c>
      <c r="N6" s="454">
        <v>76992</v>
      </c>
      <c r="O6" s="454">
        <f aca="true" t="shared" si="1" ref="O6:O11">M6-N6</f>
        <v>0</v>
      </c>
      <c r="P6" s="294"/>
    </row>
    <row r="7" spans="2:16" ht="15.75" customHeight="1">
      <c r="B7" s="290"/>
      <c r="C7" s="835"/>
      <c r="D7" s="836"/>
      <c r="E7" s="837"/>
      <c r="F7" s="790"/>
      <c r="G7" s="791"/>
      <c r="H7" s="450">
        <v>10</v>
      </c>
      <c r="I7" s="450">
        <v>6</v>
      </c>
      <c r="J7" s="451">
        <v>13</v>
      </c>
      <c r="K7" s="292">
        <f>D$11*J7</f>
        <v>91000</v>
      </c>
      <c r="L7" s="292">
        <f>D$12*J7</f>
        <v>62556</v>
      </c>
      <c r="M7" s="455">
        <f t="shared" si="0"/>
        <v>62556</v>
      </c>
      <c r="N7" s="455">
        <v>67368</v>
      </c>
      <c r="O7" s="455">
        <f t="shared" si="1"/>
        <v>-4812</v>
      </c>
      <c r="P7" s="292"/>
    </row>
    <row r="8" spans="2:16" ht="15.75" customHeight="1">
      <c r="B8" s="293"/>
      <c r="C8" s="835"/>
      <c r="D8" s="836"/>
      <c r="E8" s="837"/>
      <c r="F8" s="796" t="s">
        <v>49</v>
      </c>
      <c r="G8" s="846" t="s">
        <v>114</v>
      </c>
      <c r="H8" s="450">
        <v>4</v>
      </c>
      <c r="I8" s="450">
        <v>6</v>
      </c>
      <c r="J8" s="452">
        <v>0</v>
      </c>
      <c r="K8" s="292">
        <f>D$11*J8</f>
        <v>0</v>
      </c>
      <c r="L8" s="292">
        <f>D$12*J8</f>
        <v>0</v>
      </c>
      <c r="M8" s="455">
        <f t="shared" si="0"/>
        <v>0</v>
      </c>
      <c r="N8" s="455">
        <v>0</v>
      </c>
      <c r="O8" s="455">
        <f t="shared" si="1"/>
        <v>0</v>
      </c>
      <c r="P8" s="292"/>
    </row>
    <row r="9" spans="2:16" ht="15.75" customHeight="1">
      <c r="B9" s="293"/>
      <c r="C9" s="835"/>
      <c r="D9" s="836"/>
      <c r="E9" s="837"/>
      <c r="F9" s="845"/>
      <c r="G9" s="847"/>
      <c r="H9" s="450">
        <v>10</v>
      </c>
      <c r="I9" s="450">
        <v>6</v>
      </c>
      <c r="J9" s="452">
        <v>0</v>
      </c>
      <c r="K9" s="292">
        <f>D$11*J9</f>
        <v>0</v>
      </c>
      <c r="L9" s="292">
        <f>D$12*J9</f>
        <v>0</v>
      </c>
      <c r="M9" s="455">
        <f t="shared" si="0"/>
        <v>0</v>
      </c>
      <c r="N9" s="455">
        <v>0</v>
      </c>
      <c r="O9" s="455">
        <f t="shared" si="1"/>
        <v>0</v>
      </c>
      <c r="P9" s="292"/>
    </row>
    <row r="10" spans="2:16" ht="15.75" customHeight="1">
      <c r="B10" s="272"/>
      <c r="C10" s="840"/>
      <c r="D10" s="841"/>
      <c r="E10" s="842"/>
      <c r="F10" s="845"/>
      <c r="G10" s="846" t="s">
        <v>51</v>
      </c>
      <c r="H10" s="450">
        <v>4</v>
      </c>
      <c r="I10" s="450">
        <v>6</v>
      </c>
      <c r="J10" s="451">
        <v>16</v>
      </c>
      <c r="K10" s="292">
        <f>D$11/2*J10</f>
        <v>56000</v>
      </c>
      <c r="L10" s="292">
        <f>D$12/2*J10</f>
        <v>38496</v>
      </c>
      <c r="M10" s="455">
        <f t="shared" si="0"/>
        <v>38496</v>
      </c>
      <c r="N10" s="455">
        <v>38496</v>
      </c>
      <c r="O10" s="455">
        <f t="shared" si="1"/>
        <v>0</v>
      </c>
      <c r="P10" s="292"/>
    </row>
    <row r="11" spans="2:16" ht="15.75" customHeight="1">
      <c r="B11" s="272"/>
      <c r="C11" s="241" t="s">
        <v>627</v>
      </c>
      <c r="D11" s="295">
        <v>7000</v>
      </c>
      <c r="E11" s="263" t="s">
        <v>42</v>
      </c>
      <c r="F11" s="797"/>
      <c r="G11" s="847"/>
      <c r="H11" s="450">
        <v>10</v>
      </c>
      <c r="I11" s="450">
        <v>6</v>
      </c>
      <c r="J11" s="451">
        <v>13</v>
      </c>
      <c r="K11" s="292">
        <f>D$11/2*J11</f>
        <v>45500</v>
      </c>
      <c r="L11" s="292">
        <f>D$12/2*J11</f>
        <v>31278</v>
      </c>
      <c r="M11" s="455">
        <f t="shared" si="0"/>
        <v>31278</v>
      </c>
      <c r="N11" s="455">
        <v>33684</v>
      </c>
      <c r="O11" s="455">
        <f t="shared" si="1"/>
        <v>-2406</v>
      </c>
      <c r="P11" s="292"/>
    </row>
    <row r="12" spans="2:16" ht="15.75" customHeight="1">
      <c r="B12" s="273"/>
      <c r="C12" s="241" t="s">
        <v>628</v>
      </c>
      <c r="D12" s="295">
        <v>4812</v>
      </c>
      <c r="E12" s="263" t="s">
        <v>42</v>
      </c>
      <c r="F12" s="798" t="s">
        <v>52</v>
      </c>
      <c r="G12" s="839"/>
      <c r="H12" s="839"/>
      <c r="I12" s="839"/>
      <c r="J12" s="799"/>
      <c r="K12" s="291">
        <f>SUM(K6:K10)</f>
        <v>259000</v>
      </c>
      <c r="L12" s="291">
        <f>SUM(L6:L10)</f>
        <v>178044</v>
      </c>
      <c r="M12" s="456">
        <f>SUM(M6:M11)</f>
        <v>209322</v>
      </c>
      <c r="N12" s="457">
        <v>187668</v>
      </c>
      <c r="O12" s="457">
        <f>SUM(O6:O11)</f>
        <v>-7218</v>
      </c>
      <c r="P12" s="296"/>
    </row>
    <row r="13" spans="2:15" ht="12">
      <c r="B13" s="265"/>
      <c r="C13" s="265"/>
      <c r="D13" s="265"/>
      <c r="E13" s="251"/>
      <c r="F13" s="251"/>
      <c r="G13" s="251"/>
      <c r="H13" s="251"/>
      <c r="I13" s="251"/>
      <c r="J13" s="251"/>
      <c r="K13" s="251"/>
      <c r="L13" s="251"/>
      <c r="M13" s="251"/>
      <c r="N13" s="251"/>
      <c r="O13" s="251"/>
    </row>
  </sheetData>
  <sheetProtection/>
  <mergeCells count="16">
    <mergeCell ref="B2:P2"/>
    <mergeCell ref="F12:J12"/>
    <mergeCell ref="C8:E8"/>
    <mergeCell ref="C9:E9"/>
    <mergeCell ref="C10:E10"/>
    <mergeCell ref="F8:F11"/>
    <mergeCell ref="G8:G9"/>
    <mergeCell ref="G10:G11"/>
    <mergeCell ref="O4:P4"/>
    <mergeCell ref="C5:E5"/>
    <mergeCell ref="H4:I4"/>
    <mergeCell ref="J4:M4"/>
    <mergeCell ref="F6:G7"/>
    <mergeCell ref="C7:E7"/>
    <mergeCell ref="C6:E6"/>
    <mergeCell ref="F5:G5"/>
  </mergeCells>
  <printOptions horizontalCentered="1"/>
  <pageMargins left="0" right="0" top="0.7874015748031497" bottom="0.5905511811023623" header="0.31496062992125984" footer="0.5118110236220472"/>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indexed="45"/>
  </sheetPr>
  <dimension ref="A1:K40"/>
  <sheetViews>
    <sheetView zoomScalePageLayoutView="0" workbookViewId="0" topLeftCell="A31">
      <selection activeCell="A12" sqref="A12"/>
    </sheetView>
  </sheetViews>
  <sheetFormatPr defaultColWidth="9.00390625" defaultRowHeight="19.5" customHeight="1"/>
  <cols>
    <col min="1" max="1" width="8.625" style="74" customWidth="1"/>
    <col min="2" max="3" width="3.625" style="74" customWidth="1"/>
    <col min="4" max="4" width="11.625" style="74" bestFit="1" customWidth="1"/>
    <col min="5" max="5" width="7.50390625" style="74" bestFit="1" customWidth="1"/>
    <col min="6" max="6" width="6.50390625" style="74" customWidth="1"/>
    <col min="7" max="8" width="10.625" style="74" customWidth="1"/>
    <col min="9" max="10" width="11.625" style="74" customWidth="1"/>
    <col min="11" max="11" width="8.625" style="74" customWidth="1"/>
    <col min="12" max="16384" width="9.00390625" style="74" customWidth="1"/>
  </cols>
  <sheetData>
    <row r="1" ht="19.5" customHeight="1">
      <c r="B1" s="289" t="s">
        <v>485</v>
      </c>
    </row>
    <row r="2" spans="9:10" ht="19.5" customHeight="1">
      <c r="I2" s="574" t="s">
        <v>30</v>
      </c>
      <c r="J2" s="574"/>
    </row>
    <row r="3" spans="9:10" ht="19.5" customHeight="1">
      <c r="I3" s="762" t="s">
        <v>31</v>
      </c>
      <c r="J3" s="762"/>
    </row>
    <row r="6" spans="2:10" ht="19.5" customHeight="1">
      <c r="B6" s="77" t="s">
        <v>400</v>
      </c>
      <c r="C6" s="77"/>
      <c r="D6" s="77"/>
      <c r="E6" s="77"/>
      <c r="F6" s="77"/>
      <c r="G6" s="228"/>
      <c r="H6" s="228"/>
      <c r="I6" s="228"/>
      <c r="J6" s="228"/>
    </row>
    <row r="7" spans="1:10" ht="19.5" customHeight="1">
      <c r="A7" s="77"/>
      <c r="B7" s="77"/>
      <c r="C7" s="77"/>
      <c r="D7" s="77"/>
      <c r="E7" s="77"/>
      <c r="F7" s="77"/>
      <c r="G7" s="228"/>
      <c r="H7" s="228"/>
      <c r="I7" s="228"/>
      <c r="J7" s="228"/>
    </row>
    <row r="8" spans="1:10" ht="19.5" customHeight="1">
      <c r="A8" s="228"/>
      <c r="B8" s="77"/>
      <c r="C8" s="77"/>
      <c r="D8" s="77"/>
      <c r="E8" s="77"/>
      <c r="F8" s="77"/>
      <c r="G8" s="228"/>
      <c r="H8" s="228"/>
      <c r="I8" s="228"/>
      <c r="J8" s="228"/>
    </row>
    <row r="9" spans="1:10" ht="19.5" customHeight="1">
      <c r="A9" s="228"/>
      <c r="B9" s="228"/>
      <c r="C9" s="228"/>
      <c r="D9" s="228"/>
      <c r="E9" s="228"/>
      <c r="F9" s="228"/>
      <c r="G9" s="228"/>
      <c r="H9" s="75" t="s">
        <v>385</v>
      </c>
      <c r="J9" s="441" t="s">
        <v>351</v>
      </c>
    </row>
    <row r="10" spans="1:10" ht="19.5" customHeight="1">
      <c r="A10" s="228"/>
      <c r="B10" s="228"/>
      <c r="C10" s="228"/>
      <c r="D10" s="228"/>
      <c r="E10" s="228"/>
      <c r="F10" s="228"/>
      <c r="G10" s="228"/>
      <c r="H10" s="228"/>
      <c r="I10" s="228"/>
      <c r="J10" s="228"/>
    </row>
    <row r="11" spans="1:10" ht="19.5" customHeight="1">
      <c r="A11" s="228"/>
      <c r="B11" s="228"/>
      <c r="C11" s="228"/>
      <c r="D11" s="228"/>
      <c r="E11" s="228"/>
      <c r="F11" s="228"/>
      <c r="G11" s="228"/>
      <c r="H11" s="228"/>
      <c r="I11" s="228"/>
      <c r="J11" s="228"/>
    </row>
    <row r="12" spans="1:10" ht="19.5" customHeight="1">
      <c r="A12" s="228"/>
      <c r="B12" s="228"/>
      <c r="C12" s="228"/>
      <c r="D12" s="228"/>
      <c r="E12" s="228"/>
      <c r="F12" s="228"/>
      <c r="G12" s="228"/>
      <c r="H12" s="228"/>
      <c r="I12" s="228"/>
      <c r="J12" s="228"/>
    </row>
    <row r="13" spans="2:11" ht="19.5" customHeight="1">
      <c r="B13" s="576" t="s">
        <v>613</v>
      </c>
      <c r="C13" s="576"/>
      <c r="D13" s="576"/>
      <c r="E13" s="576"/>
      <c r="F13" s="576"/>
      <c r="G13" s="576"/>
      <c r="H13" s="576"/>
      <c r="I13" s="576"/>
      <c r="J13" s="576"/>
      <c r="K13" s="77"/>
    </row>
    <row r="14" spans="1:10" ht="19.5" customHeight="1">
      <c r="A14" s="228"/>
      <c r="B14" s="228"/>
      <c r="C14" s="228"/>
      <c r="D14" s="228"/>
      <c r="E14" s="228"/>
      <c r="F14" s="228"/>
      <c r="G14" s="228"/>
      <c r="H14" s="228"/>
      <c r="I14" s="228"/>
      <c r="J14" s="228"/>
    </row>
    <row r="15" spans="1:10" ht="19.5" customHeight="1">
      <c r="A15" s="228"/>
      <c r="B15" s="228"/>
      <c r="C15" s="228"/>
      <c r="D15" s="228"/>
      <c r="E15" s="228"/>
      <c r="F15" s="228"/>
      <c r="G15" s="228"/>
      <c r="H15" s="228"/>
      <c r="I15" s="228"/>
      <c r="J15" s="228"/>
    </row>
    <row r="16" spans="2:10" ht="19.5" customHeight="1">
      <c r="B16" s="77" t="s">
        <v>859</v>
      </c>
      <c r="C16" s="77"/>
      <c r="D16" s="77"/>
      <c r="E16" s="77"/>
      <c r="F16" s="77"/>
      <c r="G16" s="77"/>
      <c r="H16" s="77"/>
      <c r="I16" s="77"/>
      <c r="J16" s="77"/>
    </row>
    <row r="17" spans="2:9" ht="19.5" customHeight="1">
      <c r="B17" s="77" t="s">
        <v>857</v>
      </c>
      <c r="I17" s="230"/>
    </row>
    <row r="18" spans="2:9" ht="19.5" customHeight="1">
      <c r="B18" s="77" t="s">
        <v>858</v>
      </c>
      <c r="I18" s="230"/>
    </row>
    <row r="19" spans="2:9" ht="19.5" customHeight="1">
      <c r="B19" s="74" t="s">
        <v>860</v>
      </c>
      <c r="I19" s="230"/>
    </row>
    <row r="20" spans="2:9" ht="19.5" customHeight="1">
      <c r="B20" s="74" t="s">
        <v>861</v>
      </c>
      <c r="I20" s="230"/>
    </row>
    <row r="21" ht="19.5" customHeight="1">
      <c r="I21" s="230"/>
    </row>
    <row r="22" spans="2:10" ht="19.5" customHeight="1">
      <c r="B22" s="576" t="s">
        <v>869</v>
      </c>
      <c r="C22" s="576"/>
      <c r="D22" s="576"/>
      <c r="E22" s="576"/>
      <c r="F22" s="576"/>
      <c r="G22" s="576"/>
      <c r="H22" s="576"/>
      <c r="I22" s="576"/>
      <c r="J22" s="576"/>
    </row>
    <row r="23" spans="2:9" ht="19.5" customHeight="1">
      <c r="B23" s="77"/>
      <c r="I23" s="230"/>
    </row>
    <row r="24" spans="1:9" ht="19.5" customHeight="1">
      <c r="A24" s="229"/>
      <c r="B24" s="229"/>
      <c r="C24" s="229"/>
      <c r="D24" s="229"/>
      <c r="E24" s="229"/>
      <c r="F24" s="229"/>
      <c r="G24" s="229"/>
      <c r="H24" s="229"/>
      <c r="I24" s="229"/>
    </row>
    <row r="25" spans="1:9" ht="19.5" customHeight="1">
      <c r="A25" s="229"/>
      <c r="B25" s="229"/>
      <c r="C25" s="55" t="s">
        <v>37</v>
      </c>
      <c r="D25" s="224" t="s">
        <v>135</v>
      </c>
      <c r="G25" s="74" t="s">
        <v>136</v>
      </c>
      <c r="I25" s="229"/>
    </row>
    <row r="26" spans="1:9" ht="19.5" customHeight="1">
      <c r="A26" s="229"/>
      <c r="B26" s="229"/>
      <c r="C26" s="55"/>
      <c r="D26" s="224"/>
      <c r="I26" s="229"/>
    </row>
    <row r="27" spans="1:9" ht="19.5" customHeight="1">
      <c r="A27" s="229"/>
      <c r="B27" s="229"/>
      <c r="C27" s="55" t="s">
        <v>137</v>
      </c>
      <c r="D27" s="224" t="s">
        <v>66</v>
      </c>
      <c r="G27" s="252"/>
      <c r="H27" s="252"/>
      <c r="I27" s="229" t="s">
        <v>42</v>
      </c>
    </row>
    <row r="28" spans="1:9" ht="19.5" customHeight="1">
      <c r="A28" s="231"/>
      <c r="B28" s="231"/>
      <c r="C28" s="55"/>
      <c r="D28" s="224"/>
      <c r="I28" s="229"/>
    </row>
    <row r="29" spans="1:9" ht="19.5" customHeight="1">
      <c r="A29" s="229"/>
      <c r="B29" s="229"/>
      <c r="C29" s="55" t="s">
        <v>87</v>
      </c>
      <c r="D29" s="224" t="s">
        <v>138</v>
      </c>
      <c r="G29" s="252"/>
      <c r="H29" s="252"/>
      <c r="I29" s="229" t="s">
        <v>42</v>
      </c>
    </row>
    <row r="30" spans="1:9" ht="9.75" customHeight="1">
      <c r="A30" s="229"/>
      <c r="B30" s="229"/>
      <c r="C30" s="55"/>
      <c r="D30" s="224"/>
      <c r="G30" s="229"/>
      <c r="H30" s="229"/>
      <c r="I30" s="229"/>
    </row>
    <row r="31" spans="1:9" ht="19.5" customHeight="1">
      <c r="A31" s="229"/>
      <c r="B31" s="229"/>
      <c r="C31" s="55"/>
      <c r="D31" s="75" t="s">
        <v>446</v>
      </c>
      <c r="G31" s="229"/>
      <c r="H31" s="229"/>
      <c r="I31" s="229"/>
    </row>
    <row r="32" spans="1:9" ht="19.5" customHeight="1">
      <c r="A32" s="230"/>
      <c r="B32" s="230"/>
      <c r="C32" s="55"/>
      <c r="D32" s="224"/>
      <c r="I32" s="230"/>
    </row>
    <row r="33" spans="1:9" ht="19.5" customHeight="1">
      <c r="A33" s="229"/>
      <c r="B33" s="229"/>
      <c r="C33" s="55" t="s">
        <v>637</v>
      </c>
      <c r="D33" s="224" t="s">
        <v>139</v>
      </c>
      <c r="E33" s="74" t="s">
        <v>638</v>
      </c>
      <c r="G33" s="252"/>
      <c r="H33" s="252"/>
      <c r="I33" s="229" t="s">
        <v>42</v>
      </c>
    </row>
    <row r="34" spans="1:9" ht="19.5" customHeight="1">
      <c r="A34" s="229"/>
      <c r="B34" s="229"/>
      <c r="C34" s="231" t="s">
        <v>639</v>
      </c>
      <c r="D34" s="227" t="s">
        <v>140</v>
      </c>
      <c r="E34" s="229" t="s">
        <v>640</v>
      </c>
      <c r="F34" s="229"/>
      <c r="G34" s="231"/>
      <c r="H34" s="231"/>
      <c r="I34" s="231"/>
    </row>
    <row r="40" ht="19.5" customHeight="1">
      <c r="I40" s="234"/>
    </row>
  </sheetData>
  <sheetProtection/>
  <mergeCells count="4">
    <mergeCell ref="I3:J3"/>
    <mergeCell ref="I2:J2"/>
    <mergeCell ref="B22:J22"/>
    <mergeCell ref="B13:J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indexed="45"/>
  </sheetPr>
  <dimension ref="A1:N56"/>
  <sheetViews>
    <sheetView zoomScaleSheetLayoutView="100" zoomScalePageLayoutView="0" workbookViewId="0" topLeftCell="A1">
      <selection activeCell="A12" sqref="A12"/>
    </sheetView>
  </sheetViews>
  <sheetFormatPr defaultColWidth="9.00390625" defaultRowHeight="13.5"/>
  <cols>
    <col min="1" max="1" width="3.50390625" style="285" bestFit="1" customWidth="1"/>
    <col min="2" max="2" width="10.625" style="76" customWidth="1"/>
    <col min="3" max="5" width="7.625" style="74" customWidth="1"/>
    <col min="6" max="7" width="5.625" style="74" customWidth="1"/>
    <col min="8" max="8" width="3.50390625" style="285" bestFit="1" customWidth="1"/>
    <col min="9" max="9" width="10.625" style="76" customWidth="1"/>
    <col min="10" max="12" width="7.625" style="74" customWidth="1"/>
    <col min="13" max="14" width="5.625" style="74" customWidth="1"/>
    <col min="15" max="16384" width="9.00390625" style="74" customWidth="1"/>
  </cols>
  <sheetData>
    <row r="1" spans="1:14" ht="14.25">
      <c r="A1" s="449" t="s">
        <v>614</v>
      </c>
      <c r="N1" s="234" t="s">
        <v>357</v>
      </c>
    </row>
    <row r="2" spans="1:14" ht="14.25">
      <c r="A2" s="576" t="s">
        <v>399</v>
      </c>
      <c r="B2" s="576"/>
      <c r="C2" s="576"/>
      <c r="D2" s="576"/>
      <c r="E2" s="576"/>
      <c r="F2" s="576"/>
      <c r="G2" s="576"/>
      <c r="H2" s="576"/>
      <c r="I2" s="576"/>
      <c r="J2" s="576"/>
      <c r="K2" s="576"/>
      <c r="L2" s="576"/>
      <c r="M2" s="576"/>
      <c r="N2" s="576"/>
    </row>
    <row r="3" spans="1:14" ht="14.25">
      <c r="A3" s="445"/>
      <c r="B3" s="230"/>
      <c r="N3" s="448" t="s">
        <v>356</v>
      </c>
    </row>
    <row r="4" spans="1:14" ht="14.25">
      <c r="A4" s="446"/>
      <c r="B4" s="447"/>
      <c r="D4" s="804" t="s">
        <v>353</v>
      </c>
      <c r="E4" s="804"/>
      <c r="F4" s="804">
        <f>IF(J4="","",VLOOKUP(J4,'学校番号'!A1:F103,2,FALSE))</f>
      </c>
      <c r="G4" s="804"/>
      <c r="H4" s="772" t="s">
        <v>680</v>
      </c>
      <c r="I4" s="774"/>
      <c r="J4" s="772"/>
      <c r="K4" s="773"/>
      <c r="L4" s="773"/>
      <c r="M4" s="773"/>
      <c r="N4" s="774"/>
    </row>
    <row r="5" spans="1:14" s="76" customFormat="1" ht="19.5" customHeight="1">
      <c r="A5" s="442" t="s">
        <v>358</v>
      </c>
      <c r="B5" s="254" t="s">
        <v>758</v>
      </c>
      <c r="C5" s="804" t="s">
        <v>404</v>
      </c>
      <c r="D5" s="804"/>
      <c r="E5" s="804"/>
      <c r="F5" s="810" t="s">
        <v>615</v>
      </c>
      <c r="G5" s="855"/>
      <c r="H5" s="442" t="s">
        <v>382</v>
      </c>
      <c r="I5" s="280" t="s">
        <v>758</v>
      </c>
      <c r="J5" s="804" t="s">
        <v>404</v>
      </c>
      <c r="K5" s="804"/>
      <c r="L5" s="804"/>
      <c r="M5" s="810" t="s">
        <v>615</v>
      </c>
      <c r="N5" s="855"/>
    </row>
    <row r="6" spans="1:14" ht="15" customHeight="1">
      <c r="A6" s="443">
        <v>1</v>
      </c>
      <c r="B6" s="257"/>
      <c r="C6" s="823"/>
      <c r="D6" s="823"/>
      <c r="E6" s="823"/>
      <c r="F6" s="819"/>
      <c r="G6" s="820"/>
      <c r="H6" s="443">
        <v>51</v>
      </c>
      <c r="I6" s="288"/>
      <c r="J6" s="823"/>
      <c r="K6" s="823"/>
      <c r="L6" s="823"/>
      <c r="M6" s="819"/>
      <c r="N6" s="820"/>
    </row>
    <row r="7" spans="1:14" ht="15" customHeight="1">
      <c r="A7" s="444">
        <v>2</v>
      </c>
      <c r="B7" s="258"/>
      <c r="C7" s="816"/>
      <c r="D7" s="816"/>
      <c r="E7" s="816"/>
      <c r="F7" s="817"/>
      <c r="G7" s="818"/>
      <c r="H7" s="444">
        <v>52</v>
      </c>
      <c r="I7" s="286"/>
      <c r="J7" s="816"/>
      <c r="K7" s="816"/>
      <c r="L7" s="816"/>
      <c r="M7" s="817"/>
      <c r="N7" s="818"/>
    </row>
    <row r="8" spans="1:14" ht="15" customHeight="1">
      <c r="A8" s="444">
        <v>3</v>
      </c>
      <c r="B8" s="258"/>
      <c r="C8" s="816"/>
      <c r="D8" s="816"/>
      <c r="E8" s="816"/>
      <c r="F8" s="817"/>
      <c r="G8" s="818"/>
      <c r="H8" s="443">
        <v>53</v>
      </c>
      <c r="I8" s="286"/>
      <c r="J8" s="816"/>
      <c r="K8" s="816"/>
      <c r="L8" s="816"/>
      <c r="M8" s="817"/>
      <c r="N8" s="818"/>
    </row>
    <row r="9" spans="1:14" ht="15" customHeight="1">
      <c r="A9" s="444">
        <v>4</v>
      </c>
      <c r="B9" s="258"/>
      <c r="C9" s="816"/>
      <c r="D9" s="816"/>
      <c r="E9" s="816"/>
      <c r="F9" s="817"/>
      <c r="G9" s="818"/>
      <c r="H9" s="444">
        <v>54</v>
      </c>
      <c r="I9" s="286"/>
      <c r="J9" s="816"/>
      <c r="K9" s="816"/>
      <c r="L9" s="816"/>
      <c r="M9" s="817"/>
      <c r="N9" s="818"/>
    </row>
    <row r="10" spans="1:14" ht="15" customHeight="1">
      <c r="A10" s="443">
        <v>5</v>
      </c>
      <c r="B10" s="258"/>
      <c r="C10" s="816"/>
      <c r="D10" s="816"/>
      <c r="E10" s="816"/>
      <c r="F10" s="817"/>
      <c r="G10" s="818"/>
      <c r="H10" s="443">
        <v>55</v>
      </c>
      <c r="I10" s="286"/>
      <c r="J10" s="816"/>
      <c r="K10" s="816"/>
      <c r="L10" s="816"/>
      <c r="M10" s="817"/>
      <c r="N10" s="818"/>
    </row>
    <row r="11" spans="1:14" ht="15" customHeight="1">
      <c r="A11" s="444">
        <v>6</v>
      </c>
      <c r="B11" s="258"/>
      <c r="C11" s="816"/>
      <c r="D11" s="816"/>
      <c r="E11" s="816"/>
      <c r="F11" s="817"/>
      <c r="G11" s="818"/>
      <c r="H11" s="444">
        <v>56</v>
      </c>
      <c r="I11" s="286"/>
      <c r="J11" s="816"/>
      <c r="K11" s="816"/>
      <c r="L11" s="816"/>
      <c r="M11" s="817"/>
      <c r="N11" s="818"/>
    </row>
    <row r="12" spans="1:14" ht="15" customHeight="1">
      <c r="A12" s="444">
        <v>7</v>
      </c>
      <c r="B12" s="258"/>
      <c r="C12" s="816"/>
      <c r="D12" s="816"/>
      <c r="E12" s="816"/>
      <c r="F12" s="817"/>
      <c r="G12" s="818"/>
      <c r="H12" s="443">
        <v>57</v>
      </c>
      <c r="I12" s="286"/>
      <c r="J12" s="816"/>
      <c r="K12" s="816"/>
      <c r="L12" s="816"/>
      <c r="M12" s="817"/>
      <c r="N12" s="818"/>
    </row>
    <row r="13" spans="1:14" ht="15" customHeight="1">
      <c r="A13" s="444">
        <v>8</v>
      </c>
      <c r="B13" s="258"/>
      <c r="C13" s="816"/>
      <c r="D13" s="816"/>
      <c r="E13" s="816"/>
      <c r="F13" s="817"/>
      <c r="G13" s="818"/>
      <c r="H13" s="444">
        <v>58</v>
      </c>
      <c r="I13" s="286"/>
      <c r="J13" s="816"/>
      <c r="K13" s="816"/>
      <c r="L13" s="816"/>
      <c r="M13" s="817"/>
      <c r="N13" s="818"/>
    </row>
    <row r="14" spans="1:14" ht="15" customHeight="1">
      <c r="A14" s="443">
        <v>9</v>
      </c>
      <c r="B14" s="258"/>
      <c r="C14" s="816"/>
      <c r="D14" s="816"/>
      <c r="E14" s="816"/>
      <c r="F14" s="817"/>
      <c r="G14" s="818"/>
      <c r="H14" s="443">
        <v>59</v>
      </c>
      <c r="I14" s="286"/>
      <c r="J14" s="816"/>
      <c r="K14" s="816"/>
      <c r="L14" s="816"/>
      <c r="M14" s="817"/>
      <c r="N14" s="818"/>
    </row>
    <row r="15" spans="1:14" ht="15" customHeight="1">
      <c r="A15" s="444">
        <v>10</v>
      </c>
      <c r="B15" s="258"/>
      <c r="C15" s="816"/>
      <c r="D15" s="816"/>
      <c r="E15" s="816"/>
      <c r="F15" s="817"/>
      <c r="G15" s="818"/>
      <c r="H15" s="444">
        <v>60</v>
      </c>
      <c r="I15" s="286"/>
      <c r="J15" s="816"/>
      <c r="K15" s="816"/>
      <c r="L15" s="816"/>
      <c r="M15" s="817"/>
      <c r="N15" s="818"/>
    </row>
    <row r="16" spans="1:14" ht="15" customHeight="1">
      <c r="A16" s="444">
        <v>11</v>
      </c>
      <c r="B16" s="258"/>
      <c r="C16" s="816"/>
      <c r="D16" s="816"/>
      <c r="E16" s="816"/>
      <c r="F16" s="817"/>
      <c r="G16" s="818"/>
      <c r="H16" s="443">
        <v>61</v>
      </c>
      <c r="I16" s="286"/>
      <c r="J16" s="816"/>
      <c r="K16" s="816"/>
      <c r="L16" s="816"/>
      <c r="M16" s="817"/>
      <c r="N16" s="818"/>
    </row>
    <row r="17" spans="1:14" ht="15" customHeight="1">
      <c r="A17" s="444">
        <v>12</v>
      </c>
      <c r="B17" s="258"/>
      <c r="C17" s="816"/>
      <c r="D17" s="816"/>
      <c r="E17" s="816"/>
      <c r="F17" s="817"/>
      <c r="G17" s="818"/>
      <c r="H17" s="444">
        <v>62</v>
      </c>
      <c r="I17" s="286"/>
      <c r="J17" s="816"/>
      <c r="K17" s="816"/>
      <c r="L17" s="816"/>
      <c r="M17" s="817"/>
      <c r="N17" s="818"/>
    </row>
    <row r="18" spans="1:14" ht="15" customHeight="1">
      <c r="A18" s="443">
        <v>13</v>
      </c>
      <c r="B18" s="258"/>
      <c r="C18" s="816"/>
      <c r="D18" s="816"/>
      <c r="E18" s="816"/>
      <c r="F18" s="817"/>
      <c r="G18" s="818"/>
      <c r="H18" s="443">
        <v>63</v>
      </c>
      <c r="I18" s="286"/>
      <c r="J18" s="816"/>
      <c r="K18" s="816"/>
      <c r="L18" s="816"/>
      <c r="M18" s="817"/>
      <c r="N18" s="818"/>
    </row>
    <row r="19" spans="1:14" ht="15" customHeight="1">
      <c r="A19" s="444">
        <v>14</v>
      </c>
      <c r="B19" s="258"/>
      <c r="C19" s="816"/>
      <c r="D19" s="816"/>
      <c r="E19" s="816"/>
      <c r="F19" s="817"/>
      <c r="G19" s="818"/>
      <c r="H19" s="444">
        <v>64</v>
      </c>
      <c r="I19" s="286"/>
      <c r="J19" s="816"/>
      <c r="K19" s="816"/>
      <c r="L19" s="816"/>
      <c r="M19" s="817"/>
      <c r="N19" s="818"/>
    </row>
    <row r="20" spans="1:14" ht="15" customHeight="1">
      <c r="A20" s="444">
        <v>15</v>
      </c>
      <c r="B20" s="258"/>
      <c r="C20" s="816"/>
      <c r="D20" s="816"/>
      <c r="E20" s="816"/>
      <c r="F20" s="817"/>
      <c r="G20" s="818"/>
      <c r="H20" s="443">
        <v>65</v>
      </c>
      <c r="I20" s="286"/>
      <c r="J20" s="816"/>
      <c r="K20" s="816"/>
      <c r="L20" s="816"/>
      <c r="M20" s="817"/>
      <c r="N20" s="818"/>
    </row>
    <row r="21" spans="1:14" ht="15" customHeight="1">
      <c r="A21" s="444">
        <v>16</v>
      </c>
      <c r="B21" s="258"/>
      <c r="C21" s="816"/>
      <c r="D21" s="816"/>
      <c r="E21" s="816"/>
      <c r="F21" s="817"/>
      <c r="G21" s="818"/>
      <c r="H21" s="444">
        <v>66</v>
      </c>
      <c r="I21" s="286"/>
      <c r="J21" s="816"/>
      <c r="K21" s="816"/>
      <c r="L21" s="816"/>
      <c r="M21" s="817"/>
      <c r="N21" s="818"/>
    </row>
    <row r="22" spans="1:14" ht="15" customHeight="1">
      <c r="A22" s="443">
        <v>17</v>
      </c>
      <c r="B22" s="258"/>
      <c r="C22" s="816"/>
      <c r="D22" s="816"/>
      <c r="E22" s="816"/>
      <c r="F22" s="817"/>
      <c r="G22" s="818"/>
      <c r="H22" s="443">
        <v>67</v>
      </c>
      <c r="I22" s="286"/>
      <c r="J22" s="816"/>
      <c r="K22" s="816"/>
      <c r="L22" s="816"/>
      <c r="M22" s="817"/>
      <c r="N22" s="818"/>
    </row>
    <row r="23" spans="1:14" ht="15" customHeight="1">
      <c r="A23" s="444">
        <v>18</v>
      </c>
      <c r="B23" s="258"/>
      <c r="C23" s="816"/>
      <c r="D23" s="816"/>
      <c r="E23" s="816"/>
      <c r="F23" s="817"/>
      <c r="G23" s="818"/>
      <c r="H23" s="444">
        <v>68</v>
      </c>
      <c r="I23" s="286"/>
      <c r="J23" s="816"/>
      <c r="K23" s="816"/>
      <c r="L23" s="816"/>
      <c r="M23" s="817"/>
      <c r="N23" s="818"/>
    </row>
    <row r="24" spans="1:14" ht="15" customHeight="1">
      <c r="A24" s="444">
        <v>19</v>
      </c>
      <c r="B24" s="258"/>
      <c r="C24" s="816"/>
      <c r="D24" s="816"/>
      <c r="E24" s="816"/>
      <c r="F24" s="817"/>
      <c r="G24" s="818"/>
      <c r="H24" s="443">
        <v>69</v>
      </c>
      <c r="I24" s="286"/>
      <c r="J24" s="816"/>
      <c r="K24" s="816"/>
      <c r="L24" s="816"/>
      <c r="M24" s="817"/>
      <c r="N24" s="818"/>
    </row>
    <row r="25" spans="1:14" ht="15" customHeight="1">
      <c r="A25" s="444">
        <v>20</v>
      </c>
      <c r="B25" s="258"/>
      <c r="C25" s="816"/>
      <c r="D25" s="816"/>
      <c r="E25" s="816"/>
      <c r="F25" s="817"/>
      <c r="G25" s="818"/>
      <c r="H25" s="444">
        <v>70</v>
      </c>
      <c r="I25" s="286"/>
      <c r="J25" s="816"/>
      <c r="K25" s="816"/>
      <c r="L25" s="816"/>
      <c r="M25" s="817"/>
      <c r="N25" s="818"/>
    </row>
    <row r="26" spans="1:14" ht="15" customHeight="1">
      <c r="A26" s="443">
        <v>21</v>
      </c>
      <c r="B26" s="258"/>
      <c r="C26" s="816"/>
      <c r="D26" s="816"/>
      <c r="E26" s="816"/>
      <c r="F26" s="817"/>
      <c r="G26" s="818"/>
      <c r="H26" s="443">
        <v>71</v>
      </c>
      <c r="I26" s="286"/>
      <c r="J26" s="816"/>
      <c r="K26" s="816"/>
      <c r="L26" s="816"/>
      <c r="M26" s="817"/>
      <c r="N26" s="818"/>
    </row>
    <row r="27" spans="1:14" ht="15" customHeight="1">
      <c r="A27" s="444">
        <v>22</v>
      </c>
      <c r="B27" s="258"/>
      <c r="C27" s="816"/>
      <c r="D27" s="816"/>
      <c r="E27" s="816"/>
      <c r="F27" s="817"/>
      <c r="G27" s="818"/>
      <c r="H27" s="444">
        <v>72</v>
      </c>
      <c r="I27" s="286"/>
      <c r="J27" s="816"/>
      <c r="K27" s="816"/>
      <c r="L27" s="816"/>
      <c r="M27" s="817"/>
      <c r="N27" s="818"/>
    </row>
    <row r="28" spans="1:14" ht="15" customHeight="1">
      <c r="A28" s="444">
        <v>23</v>
      </c>
      <c r="B28" s="258"/>
      <c r="C28" s="816"/>
      <c r="D28" s="816"/>
      <c r="E28" s="816"/>
      <c r="F28" s="817"/>
      <c r="G28" s="818"/>
      <c r="H28" s="443">
        <v>73</v>
      </c>
      <c r="I28" s="286"/>
      <c r="J28" s="816"/>
      <c r="K28" s="816"/>
      <c r="L28" s="816"/>
      <c r="M28" s="817"/>
      <c r="N28" s="818"/>
    </row>
    <row r="29" spans="1:14" ht="15" customHeight="1">
      <c r="A29" s="444">
        <v>24</v>
      </c>
      <c r="B29" s="258"/>
      <c r="C29" s="816"/>
      <c r="D29" s="816"/>
      <c r="E29" s="816"/>
      <c r="F29" s="817"/>
      <c r="G29" s="818"/>
      <c r="H29" s="444">
        <v>74</v>
      </c>
      <c r="I29" s="286"/>
      <c r="J29" s="816"/>
      <c r="K29" s="816"/>
      <c r="L29" s="816"/>
      <c r="M29" s="817"/>
      <c r="N29" s="818"/>
    </row>
    <row r="30" spans="1:14" ht="15" customHeight="1">
      <c r="A30" s="443">
        <v>25</v>
      </c>
      <c r="B30" s="258"/>
      <c r="C30" s="816"/>
      <c r="D30" s="816"/>
      <c r="E30" s="816"/>
      <c r="F30" s="817"/>
      <c r="G30" s="818"/>
      <c r="H30" s="443">
        <v>75</v>
      </c>
      <c r="I30" s="286"/>
      <c r="J30" s="816"/>
      <c r="K30" s="816"/>
      <c r="L30" s="816"/>
      <c r="M30" s="817"/>
      <c r="N30" s="818"/>
    </row>
    <row r="31" spans="1:14" ht="15" customHeight="1">
      <c r="A31" s="444">
        <v>26</v>
      </c>
      <c r="B31" s="258"/>
      <c r="C31" s="816"/>
      <c r="D31" s="816"/>
      <c r="E31" s="816"/>
      <c r="F31" s="817"/>
      <c r="G31" s="818"/>
      <c r="H31" s="444">
        <v>76</v>
      </c>
      <c r="I31" s="286"/>
      <c r="J31" s="816"/>
      <c r="K31" s="816"/>
      <c r="L31" s="816"/>
      <c r="M31" s="817"/>
      <c r="N31" s="818"/>
    </row>
    <row r="32" spans="1:14" ht="15" customHeight="1">
      <c r="A32" s="444">
        <v>27</v>
      </c>
      <c r="B32" s="258"/>
      <c r="C32" s="816"/>
      <c r="D32" s="816"/>
      <c r="E32" s="816"/>
      <c r="F32" s="817"/>
      <c r="G32" s="818"/>
      <c r="H32" s="443">
        <v>77</v>
      </c>
      <c r="I32" s="286"/>
      <c r="J32" s="816"/>
      <c r="K32" s="816"/>
      <c r="L32" s="816"/>
      <c r="M32" s="817"/>
      <c r="N32" s="818"/>
    </row>
    <row r="33" spans="1:14" ht="15" customHeight="1">
      <c r="A33" s="444">
        <v>28</v>
      </c>
      <c r="B33" s="258"/>
      <c r="C33" s="816"/>
      <c r="D33" s="816"/>
      <c r="E33" s="816"/>
      <c r="F33" s="817"/>
      <c r="G33" s="818"/>
      <c r="H33" s="444">
        <v>78</v>
      </c>
      <c r="I33" s="286"/>
      <c r="J33" s="816"/>
      <c r="K33" s="816"/>
      <c r="L33" s="816"/>
      <c r="M33" s="817"/>
      <c r="N33" s="818"/>
    </row>
    <row r="34" spans="1:14" ht="15" customHeight="1">
      <c r="A34" s="443">
        <v>29</v>
      </c>
      <c r="B34" s="258"/>
      <c r="C34" s="816"/>
      <c r="D34" s="816"/>
      <c r="E34" s="816"/>
      <c r="F34" s="817"/>
      <c r="G34" s="818"/>
      <c r="H34" s="443">
        <v>79</v>
      </c>
      <c r="I34" s="286"/>
      <c r="J34" s="816"/>
      <c r="K34" s="816"/>
      <c r="L34" s="816"/>
      <c r="M34" s="817"/>
      <c r="N34" s="818"/>
    </row>
    <row r="35" spans="1:14" ht="15" customHeight="1">
      <c r="A35" s="444">
        <v>30</v>
      </c>
      <c r="B35" s="258"/>
      <c r="C35" s="816"/>
      <c r="D35" s="816"/>
      <c r="E35" s="816"/>
      <c r="F35" s="817"/>
      <c r="G35" s="818"/>
      <c r="H35" s="444">
        <v>80</v>
      </c>
      <c r="I35" s="286"/>
      <c r="J35" s="816"/>
      <c r="K35" s="816"/>
      <c r="L35" s="816"/>
      <c r="M35" s="817"/>
      <c r="N35" s="818"/>
    </row>
    <row r="36" spans="1:14" ht="15" customHeight="1">
      <c r="A36" s="444">
        <v>31</v>
      </c>
      <c r="B36" s="258"/>
      <c r="C36" s="816"/>
      <c r="D36" s="816"/>
      <c r="E36" s="816"/>
      <c r="F36" s="817"/>
      <c r="G36" s="818"/>
      <c r="H36" s="443">
        <v>81</v>
      </c>
      <c r="I36" s="286"/>
      <c r="J36" s="816"/>
      <c r="K36" s="816"/>
      <c r="L36" s="816"/>
      <c r="M36" s="817"/>
      <c r="N36" s="818"/>
    </row>
    <row r="37" spans="1:14" ht="15" customHeight="1">
      <c r="A37" s="444">
        <v>32</v>
      </c>
      <c r="B37" s="258"/>
      <c r="C37" s="816"/>
      <c r="D37" s="816"/>
      <c r="E37" s="816"/>
      <c r="F37" s="817"/>
      <c r="G37" s="818"/>
      <c r="H37" s="444">
        <v>82</v>
      </c>
      <c r="I37" s="286"/>
      <c r="J37" s="816"/>
      <c r="K37" s="816"/>
      <c r="L37" s="816"/>
      <c r="M37" s="817"/>
      <c r="N37" s="818"/>
    </row>
    <row r="38" spans="1:14" ht="15" customHeight="1">
      <c r="A38" s="443">
        <v>33</v>
      </c>
      <c r="B38" s="258"/>
      <c r="C38" s="816"/>
      <c r="D38" s="816"/>
      <c r="E38" s="816"/>
      <c r="F38" s="817"/>
      <c r="G38" s="818"/>
      <c r="H38" s="443">
        <v>83</v>
      </c>
      <c r="I38" s="286"/>
      <c r="J38" s="816"/>
      <c r="K38" s="816"/>
      <c r="L38" s="816"/>
      <c r="M38" s="817"/>
      <c r="N38" s="818"/>
    </row>
    <row r="39" spans="1:14" ht="15" customHeight="1">
      <c r="A39" s="444">
        <v>34</v>
      </c>
      <c r="B39" s="258"/>
      <c r="C39" s="816"/>
      <c r="D39" s="816"/>
      <c r="E39" s="816"/>
      <c r="F39" s="817"/>
      <c r="G39" s="818"/>
      <c r="H39" s="444">
        <v>84</v>
      </c>
      <c r="I39" s="286"/>
      <c r="J39" s="816"/>
      <c r="K39" s="816"/>
      <c r="L39" s="816"/>
      <c r="M39" s="817"/>
      <c r="N39" s="818"/>
    </row>
    <row r="40" spans="1:14" ht="15" customHeight="1">
      <c r="A40" s="444">
        <v>35</v>
      </c>
      <c r="B40" s="258"/>
      <c r="C40" s="816"/>
      <c r="D40" s="816"/>
      <c r="E40" s="816"/>
      <c r="F40" s="817"/>
      <c r="G40" s="818"/>
      <c r="H40" s="443">
        <v>85</v>
      </c>
      <c r="I40" s="286"/>
      <c r="J40" s="816"/>
      <c r="K40" s="816"/>
      <c r="L40" s="816"/>
      <c r="M40" s="817"/>
      <c r="N40" s="818"/>
    </row>
    <row r="41" spans="1:14" ht="15" customHeight="1">
      <c r="A41" s="444">
        <v>36</v>
      </c>
      <c r="B41" s="258"/>
      <c r="C41" s="816"/>
      <c r="D41" s="816"/>
      <c r="E41" s="816"/>
      <c r="F41" s="817"/>
      <c r="G41" s="818"/>
      <c r="H41" s="444">
        <v>86</v>
      </c>
      <c r="I41" s="286"/>
      <c r="J41" s="816"/>
      <c r="K41" s="816"/>
      <c r="L41" s="816"/>
      <c r="M41" s="817"/>
      <c r="N41" s="818"/>
    </row>
    <row r="42" spans="1:14" ht="15" customHeight="1">
      <c r="A42" s="443">
        <v>37</v>
      </c>
      <c r="B42" s="258"/>
      <c r="C42" s="816"/>
      <c r="D42" s="816"/>
      <c r="E42" s="816"/>
      <c r="F42" s="817"/>
      <c r="G42" s="818"/>
      <c r="H42" s="443">
        <v>87</v>
      </c>
      <c r="I42" s="286"/>
      <c r="J42" s="816"/>
      <c r="K42" s="816"/>
      <c r="L42" s="816"/>
      <c r="M42" s="817"/>
      <c r="N42" s="818"/>
    </row>
    <row r="43" spans="1:14" ht="15" customHeight="1">
      <c r="A43" s="444">
        <v>38</v>
      </c>
      <c r="B43" s="258"/>
      <c r="C43" s="816"/>
      <c r="D43" s="816"/>
      <c r="E43" s="816"/>
      <c r="F43" s="817"/>
      <c r="G43" s="818"/>
      <c r="H43" s="444">
        <v>88</v>
      </c>
      <c r="I43" s="286"/>
      <c r="J43" s="816"/>
      <c r="K43" s="816"/>
      <c r="L43" s="816"/>
      <c r="M43" s="817"/>
      <c r="N43" s="818"/>
    </row>
    <row r="44" spans="1:14" ht="15" customHeight="1">
      <c r="A44" s="444">
        <v>39</v>
      </c>
      <c r="B44" s="258"/>
      <c r="C44" s="816"/>
      <c r="D44" s="816"/>
      <c r="E44" s="816"/>
      <c r="F44" s="817"/>
      <c r="G44" s="818"/>
      <c r="H44" s="443">
        <v>89</v>
      </c>
      <c r="I44" s="286"/>
      <c r="J44" s="816"/>
      <c r="K44" s="816"/>
      <c r="L44" s="816"/>
      <c r="M44" s="817"/>
      <c r="N44" s="818"/>
    </row>
    <row r="45" spans="1:14" ht="15" customHeight="1">
      <c r="A45" s="444">
        <v>40</v>
      </c>
      <c r="B45" s="258"/>
      <c r="C45" s="816"/>
      <c r="D45" s="816"/>
      <c r="E45" s="816"/>
      <c r="F45" s="817"/>
      <c r="G45" s="818"/>
      <c r="H45" s="444">
        <v>90</v>
      </c>
      <c r="I45" s="286"/>
      <c r="J45" s="816"/>
      <c r="K45" s="816"/>
      <c r="L45" s="816"/>
      <c r="M45" s="817"/>
      <c r="N45" s="818"/>
    </row>
    <row r="46" spans="1:14" ht="15" customHeight="1">
      <c r="A46" s="443">
        <v>41</v>
      </c>
      <c r="B46" s="258"/>
      <c r="C46" s="816"/>
      <c r="D46" s="816"/>
      <c r="E46" s="816"/>
      <c r="F46" s="817"/>
      <c r="G46" s="818"/>
      <c r="H46" s="443">
        <v>91</v>
      </c>
      <c r="I46" s="286"/>
      <c r="J46" s="816"/>
      <c r="K46" s="816"/>
      <c r="L46" s="816"/>
      <c r="M46" s="817"/>
      <c r="N46" s="818"/>
    </row>
    <row r="47" spans="1:14" ht="15" customHeight="1">
      <c r="A47" s="444">
        <v>42</v>
      </c>
      <c r="B47" s="258"/>
      <c r="C47" s="816"/>
      <c r="D47" s="816"/>
      <c r="E47" s="816"/>
      <c r="F47" s="817"/>
      <c r="G47" s="818"/>
      <c r="H47" s="444">
        <v>92</v>
      </c>
      <c r="I47" s="286"/>
      <c r="J47" s="816"/>
      <c r="K47" s="816"/>
      <c r="L47" s="816"/>
      <c r="M47" s="817"/>
      <c r="N47" s="818"/>
    </row>
    <row r="48" spans="1:14" ht="15" customHeight="1">
      <c r="A48" s="444">
        <v>43</v>
      </c>
      <c r="B48" s="258"/>
      <c r="C48" s="816"/>
      <c r="D48" s="816"/>
      <c r="E48" s="816"/>
      <c r="F48" s="817"/>
      <c r="G48" s="818"/>
      <c r="H48" s="443">
        <v>93</v>
      </c>
      <c r="I48" s="286"/>
      <c r="J48" s="816"/>
      <c r="K48" s="816"/>
      <c r="L48" s="816"/>
      <c r="M48" s="817"/>
      <c r="N48" s="818"/>
    </row>
    <row r="49" spans="1:14" ht="15" customHeight="1">
      <c r="A49" s="444">
        <v>44</v>
      </c>
      <c r="B49" s="258"/>
      <c r="C49" s="816"/>
      <c r="D49" s="816"/>
      <c r="E49" s="816"/>
      <c r="F49" s="817"/>
      <c r="G49" s="818"/>
      <c r="H49" s="444">
        <v>94</v>
      </c>
      <c r="I49" s="286"/>
      <c r="J49" s="816"/>
      <c r="K49" s="816"/>
      <c r="L49" s="816"/>
      <c r="M49" s="817"/>
      <c r="N49" s="818"/>
    </row>
    <row r="50" spans="1:14" ht="15" customHeight="1">
      <c r="A50" s="443">
        <v>45</v>
      </c>
      <c r="B50" s="258"/>
      <c r="C50" s="816"/>
      <c r="D50" s="816"/>
      <c r="E50" s="816"/>
      <c r="F50" s="817"/>
      <c r="G50" s="818"/>
      <c r="H50" s="443">
        <v>95</v>
      </c>
      <c r="I50" s="286"/>
      <c r="J50" s="816"/>
      <c r="K50" s="816"/>
      <c r="L50" s="816"/>
      <c r="M50" s="817"/>
      <c r="N50" s="818"/>
    </row>
    <row r="51" spans="1:14" ht="15" customHeight="1">
      <c r="A51" s="444">
        <v>46</v>
      </c>
      <c r="B51" s="258"/>
      <c r="C51" s="816"/>
      <c r="D51" s="816"/>
      <c r="E51" s="816"/>
      <c r="F51" s="817"/>
      <c r="G51" s="818"/>
      <c r="H51" s="444">
        <v>96</v>
      </c>
      <c r="I51" s="286"/>
      <c r="J51" s="816"/>
      <c r="K51" s="816"/>
      <c r="L51" s="816"/>
      <c r="M51" s="817"/>
      <c r="N51" s="818"/>
    </row>
    <row r="52" spans="1:14" ht="15" customHeight="1">
      <c r="A52" s="444">
        <v>47</v>
      </c>
      <c r="B52" s="258"/>
      <c r="C52" s="816"/>
      <c r="D52" s="816"/>
      <c r="E52" s="816"/>
      <c r="F52" s="817"/>
      <c r="G52" s="818"/>
      <c r="H52" s="443">
        <v>97</v>
      </c>
      <c r="I52" s="286"/>
      <c r="J52" s="816"/>
      <c r="K52" s="816"/>
      <c r="L52" s="816"/>
      <c r="M52" s="817"/>
      <c r="N52" s="818"/>
    </row>
    <row r="53" spans="1:14" ht="15" customHeight="1">
      <c r="A53" s="444">
        <v>48</v>
      </c>
      <c r="B53" s="258"/>
      <c r="C53" s="816"/>
      <c r="D53" s="816"/>
      <c r="E53" s="816"/>
      <c r="F53" s="817"/>
      <c r="G53" s="818"/>
      <c r="H53" s="444">
        <v>98</v>
      </c>
      <c r="I53" s="286"/>
      <c r="J53" s="816"/>
      <c r="K53" s="816"/>
      <c r="L53" s="816"/>
      <c r="M53" s="817"/>
      <c r="N53" s="818"/>
    </row>
    <row r="54" spans="1:14" ht="15" customHeight="1">
      <c r="A54" s="443">
        <v>49</v>
      </c>
      <c r="B54" s="258"/>
      <c r="C54" s="816"/>
      <c r="D54" s="816"/>
      <c r="E54" s="816"/>
      <c r="F54" s="817"/>
      <c r="G54" s="818"/>
      <c r="H54" s="443">
        <v>99</v>
      </c>
      <c r="I54" s="286"/>
      <c r="J54" s="816"/>
      <c r="K54" s="816"/>
      <c r="L54" s="816"/>
      <c r="M54" s="817"/>
      <c r="N54" s="818"/>
    </row>
    <row r="55" spans="1:14" ht="15" customHeight="1">
      <c r="A55" s="443">
        <v>50</v>
      </c>
      <c r="B55" s="258"/>
      <c r="C55" s="816"/>
      <c r="D55" s="816"/>
      <c r="E55" s="816"/>
      <c r="F55" s="817"/>
      <c r="G55" s="818"/>
      <c r="H55" s="444">
        <v>100</v>
      </c>
      <c r="I55" s="286"/>
      <c r="J55" s="816"/>
      <c r="K55" s="816"/>
      <c r="L55" s="816"/>
      <c r="M55" s="817"/>
      <c r="N55" s="818"/>
    </row>
    <row r="56" spans="1:14" ht="15" customHeight="1">
      <c r="A56" s="444"/>
      <c r="B56" s="254"/>
      <c r="C56" s="824" t="s">
        <v>354</v>
      </c>
      <c r="D56" s="825"/>
      <c r="E56" s="826"/>
      <c r="F56" s="827">
        <f>SUM(F6:G55)</f>
        <v>0</v>
      </c>
      <c r="G56" s="828"/>
      <c r="H56" s="444"/>
      <c r="I56" s="280"/>
      <c r="J56" s="824" t="s">
        <v>354</v>
      </c>
      <c r="K56" s="825"/>
      <c r="L56" s="826"/>
      <c r="M56" s="827">
        <f>SUM(M6:N55)</f>
        <v>0</v>
      </c>
      <c r="N56" s="828"/>
    </row>
  </sheetData>
  <sheetProtection/>
  <mergeCells count="213">
    <mergeCell ref="C46:E46"/>
    <mergeCell ref="F46:G46"/>
    <mergeCell ref="J46:L46"/>
    <mergeCell ref="M46:N46"/>
    <mergeCell ref="C45:E45"/>
    <mergeCell ref="F45:G45"/>
    <mergeCell ref="J45:L45"/>
    <mergeCell ref="M45:N45"/>
    <mergeCell ref="J44:L44"/>
    <mergeCell ref="M44:N44"/>
    <mergeCell ref="J43:L43"/>
    <mergeCell ref="M43:N43"/>
    <mergeCell ref="A2:N2"/>
    <mergeCell ref="H4:I4"/>
    <mergeCell ref="F4:G4"/>
    <mergeCell ref="D4:E4"/>
    <mergeCell ref="C43:E43"/>
    <mergeCell ref="F43:G43"/>
    <mergeCell ref="F5:G5"/>
    <mergeCell ref="C5:E5"/>
    <mergeCell ref="J4:N4"/>
    <mergeCell ref="C6:E6"/>
    <mergeCell ref="J5:L5"/>
    <mergeCell ref="F7:G7"/>
    <mergeCell ref="J6:L6"/>
    <mergeCell ref="M6:N6"/>
    <mergeCell ref="M5:N5"/>
    <mergeCell ref="F6:G6"/>
    <mergeCell ref="C8:E8"/>
    <mergeCell ref="F8:G8"/>
    <mergeCell ref="C9:E9"/>
    <mergeCell ref="F9:G9"/>
    <mergeCell ref="J8:L8"/>
    <mergeCell ref="C7:E7"/>
    <mergeCell ref="J7:L7"/>
    <mergeCell ref="C10:E10"/>
    <mergeCell ref="F10:G10"/>
    <mergeCell ref="C11:E11"/>
    <mergeCell ref="F11:G11"/>
    <mergeCell ref="C12:E12"/>
    <mergeCell ref="F12:G12"/>
    <mergeCell ref="C13:E13"/>
    <mergeCell ref="F13:G13"/>
    <mergeCell ref="C14:E14"/>
    <mergeCell ref="F14:G14"/>
    <mergeCell ref="C15:E15"/>
    <mergeCell ref="F15:G15"/>
    <mergeCell ref="C19:E19"/>
    <mergeCell ref="F19:G19"/>
    <mergeCell ref="C16:E16"/>
    <mergeCell ref="F16:G16"/>
    <mergeCell ref="C17:E17"/>
    <mergeCell ref="F17:G17"/>
    <mergeCell ref="C18:E18"/>
    <mergeCell ref="F18:G18"/>
    <mergeCell ref="C25:E25"/>
    <mergeCell ref="F25:G25"/>
    <mergeCell ref="C22:E22"/>
    <mergeCell ref="F22:G22"/>
    <mergeCell ref="C23:E23"/>
    <mergeCell ref="F23:G23"/>
    <mergeCell ref="C24:E24"/>
    <mergeCell ref="F24:G24"/>
    <mergeCell ref="C20:E20"/>
    <mergeCell ref="F20:G20"/>
    <mergeCell ref="C21:E21"/>
    <mergeCell ref="F21:G21"/>
    <mergeCell ref="M8:N8"/>
    <mergeCell ref="M7:N7"/>
    <mergeCell ref="J10:L10"/>
    <mergeCell ref="M10:N10"/>
    <mergeCell ref="J9:L9"/>
    <mergeCell ref="M9:N9"/>
    <mergeCell ref="J11:L11"/>
    <mergeCell ref="M11:N11"/>
    <mergeCell ref="J12:L12"/>
    <mergeCell ref="M12:N12"/>
    <mergeCell ref="J13:L13"/>
    <mergeCell ref="M13:N13"/>
    <mergeCell ref="J14:L14"/>
    <mergeCell ref="M14:N14"/>
    <mergeCell ref="J15:L15"/>
    <mergeCell ref="M15:N15"/>
    <mergeCell ref="J16:L16"/>
    <mergeCell ref="M16:N16"/>
    <mergeCell ref="J17:L17"/>
    <mergeCell ref="M17:N17"/>
    <mergeCell ref="J18:L18"/>
    <mergeCell ref="M18:N18"/>
    <mergeCell ref="J19:L19"/>
    <mergeCell ref="M19:N19"/>
    <mergeCell ref="J20:L20"/>
    <mergeCell ref="M20:N20"/>
    <mergeCell ref="J21:L21"/>
    <mergeCell ref="M21:N21"/>
    <mergeCell ref="J22:L22"/>
    <mergeCell ref="M22:N22"/>
    <mergeCell ref="J23:L23"/>
    <mergeCell ref="M23:N23"/>
    <mergeCell ref="J24:L24"/>
    <mergeCell ref="M24:N24"/>
    <mergeCell ref="J27:L27"/>
    <mergeCell ref="M27:N27"/>
    <mergeCell ref="J25:L25"/>
    <mergeCell ref="M25:N25"/>
    <mergeCell ref="J26:L26"/>
    <mergeCell ref="M26:N26"/>
    <mergeCell ref="C26:E26"/>
    <mergeCell ref="F26:G26"/>
    <mergeCell ref="C28:E28"/>
    <mergeCell ref="F28:G28"/>
    <mergeCell ref="C27:E27"/>
    <mergeCell ref="F27:G27"/>
    <mergeCell ref="J28:L28"/>
    <mergeCell ref="M28:N28"/>
    <mergeCell ref="C29:E29"/>
    <mergeCell ref="F29:G29"/>
    <mergeCell ref="J29:L29"/>
    <mergeCell ref="M29:N29"/>
    <mergeCell ref="C30:E30"/>
    <mergeCell ref="F30:G30"/>
    <mergeCell ref="J30:L30"/>
    <mergeCell ref="M30:N30"/>
    <mergeCell ref="C31:E31"/>
    <mergeCell ref="F31:G31"/>
    <mergeCell ref="J31:L31"/>
    <mergeCell ref="M31:N31"/>
    <mergeCell ref="C32:E32"/>
    <mergeCell ref="F32:G32"/>
    <mergeCell ref="J32:L32"/>
    <mergeCell ref="M32:N32"/>
    <mergeCell ref="C33:E33"/>
    <mergeCell ref="F33:G33"/>
    <mergeCell ref="J33:L33"/>
    <mergeCell ref="M33:N33"/>
    <mergeCell ref="C34:E34"/>
    <mergeCell ref="F34:G34"/>
    <mergeCell ref="J34:L34"/>
    <mergeCell ref="M34:N34"/>
    <mergeCell ref="C35:E35"/>
    <mergeCell ref="F35:G35"/>
    <mergeCell ref="J35:L35"/>
    <mergeCell ref="M35:N35"/>
    <mergeCell ref="C36:E36"/>
    <mergeCell ref="F36:G36"/>
    <mergeCell ref="J36:L36"/>
    <mergeCell ref="M36:N36"/>
    <mergeCell ref="C37:E37"/>
    <mergeCell ref="F37:G37"/>
    <mergeCell ref="J37:L37"/>
    <mergeCell ref="M37:N37"/>
    <mergeCell ref="C38:E38"/>
    <mergeCell ref="F38:G38"/>
    <mergeCell ref="J38:L38"/>
    <mergeCell ref="M38:N38"/>
    <mergeCell ref="C39:E39"/>
    <mergeCell ref="F39:G39"/>
    <mergeCell ref="J39:L39"/>
    <mergeCell ref="M39:N39"/>
    <mergeCell ref="C40:E40"/>
    <mergeCell ref="F40:G40"/>
    <mergeCell ref="J40:L40"/>
    <mergeCell ref="M40:N40"/>
    <mergeCell ref="C41:E41"/>
    <mergeCell ref="F41:G41"/>
    <mergeCell ref="J41:L41"/>
    <mergeCell ref="M41:N41"/>
    <mergeCell ref="C42:E42"/>
    <mergeCell ref="F42:G42"/>
    <mergeCell ref="J42:L42"/>
    <mergeCell ref="M42:N42"/>
    <mergeCell ref="C47:E47"/>
    <mergeCell ref="F47:G47"/>
    <mergeCell ref="J47:L47"/>
    <mergeCell ref="M47:N47"/>
    <mergeCell ref="C44:E44"/>
    <mergeCell ref="F44:G44"/>
    <mergeCell ref="C48:E48"/>
    <mergeCell ref="F48:G48"/>
    <mergeCell ref="J48:L48"/>
    <mergeCell ref="M48:N48"/>
    <mergeCell ref="C49:E49"/>
    <mergeCell ref="F49:G49"/>
    <mergeCell ref="J49:L49"/>
    <mergeCell ref="M49:N49"/>
    <mergeCell ref="J53:L53"/>
    <mergeCell ref="M53:N53"/>
    <mergeCell ref="C50:E50"/>
    <mergeCell ref="F50:G50"/>
    <mergeCell ref="J50:L50"/>
    <mergeCell ref="M50:N50"/>
    <mergeCell ref="C51:E51"/>
    <mergeCell ref="F51:G51"/>
    <mergeCell ref="J51:L51"/>
    <mergeCell ref="M51:N51"/>
    <mergeCell ref="C56:E56"/>
    <mergeCell ref="F56:G56"/>
    <mergeCell ref="J56:L56"/>
    <mergeCell ref="M56:N56"/>
    <mergeCell ref="C52:E52"/>
    <mergeCell ref="F52:G52"/>
    <mergeCell ref="J52:L52"/>
    <mergeCell ref="M52:N52"/>
    <mergeCell ref="C53:E53"/>
    <mergeCell ref="F53:G53"/>
    <mergeCell ref="C54:E54"/>
    <mergeCell ref="F54:G54"/>
    <mergeCell ref="J54:L54"/>
    <mergeCell ref="M54:N54"/>
    <mergeCell ref="C55:E55"/>
    <mergeCell ref="F55:G55"/>
    <mergeCell ref="J55:L55"/>
    <mergeCell ref="M55:N55"/>
  </mergeCells>
  <printOptions horizontalCentered="1"/>
  <pageMargins left="0.5905511811023623" right="0" top="0.3937007874015748" bottom="0.1968503937007874" header="0.1968503937007874" footer="0.1968503937007874"/>
  <pageSetup horizontalDpi="600" verticalDpi="600" orientation="portrait" paperSize="9" r:id="rId3"/>
  <legacyDrawing r:id="rId2"/>
</worksheet>
</file>

<file path=xl/worksheets/sheet48.xml><?xml version="1.0" encoding="utf-8"?>
<worksheet xmlns="http://schemas.openxmlformats.org/spreadsheetml/2006/main" xmlns:r="http://schemas.openxmlformats.org/officeDocument/2006/relationships">
  <sheetPr>
    <tabColor indexed="55"/>
  </sheetPr>
  <dimension ref="A1:Q38"/>
  <sheetViews>
    <sheetView zoomScalePageLayoutView="0" workbookViewId="0" topLeftCell="A4">
      <selection activeCell="B2" sqref="B2"/>
    </sheetView>
  </sheetViews>
  <sheetFormatPr defaultColWidth="9.00390625" defaultRowHeight="19.5" customHeight="1"/>
  <cols>
    <col min="1" max="1" width="8.625" style="74" customWidth="1"/>
    <col min="2" max="3" width="3.625" style="74" customWidth="1"/>
    <col min="4" max="4" width="10.625" style="74" customWidth="1"/>
    <col min="5" max="6" width="5.625" style="74" customWidth="1"/>
    <col min="7" max="7" width="10.625" style="74" customWidth="1"/>
    <col min="8" max="13" width="5.625" style="74" customWidth="1"/>
    <col min="14" max="14" width="7.625" style="74" customWidth="1"/>
    <col min="15" max="16" width="5.625" style="74" customWidth="1"/>
    <col min="17" max="17" width="10.625" style="74" customWidth="1"/>
    <col min="18" max="18" width="8.625" style="74" customWidth="1"/>
    <col min="19" max="16384" width="9.00390625" style="74" customWidth="1"/>
  </cols>
  <sheetData>
    <row r="1" ht="19.5" customHeight="1">
      <c r="B1" s="289" t="s">
        <v>616</v>
      </c>
    </row>
    <row r="2" spans="11:14" ht="19.5" customHeight="1">
      <c r="K2" s="574" t="s">
        <v>419</v>
      </c>
      <c r="L2" s="574"/>
      <c r="M2" s="574"/>
      <c r="N2" s="574"/>
    </row>
    <row r="3" spans="11:14" ht="19.5" customHeight="1">
      <c r="K3" s="762" t="s">
        <v>31</v>
      </c>
      <c r="L3" s="762"/>
      <c r="M3" s="574"/>
      <c r="N3" s="574"/>
    </row>
    <row r="4" spans="11:14" ht="19.5" customHeight="1">
      <c r="K4" s="227"/>
      <c r="L4" s="227"/>
      <c r="M4" s="224"/>
      <c r="N4" s="224"/>
    </row>
    <row r="6" spans="2:17" ht="19.5" customHeight="1">
      <c r="B6" s="77" t="s">
        <v>617</v>
      </c>
      <c r="C6" s="77"/>
      <c r="D6" s="77"/>
      <c r="E6" s="77"/>
      <c r="F6" s="77"/>
      <c r="G6" s="77"/>
      <c r="H6" s="77"/>
      <c r="I6" s="228"/>
      <c r="J6" s="228"/>
      <c r="K6" s="228"/>
      <c r="L6" s="228"/>
      <c r="M6" s="228"/>
      <c r="N6" s="228"/>
      <c r="O6" s="228"/>
      <c r="P6" s="228"/>
      <c r="Q6" s="228"/>
    </row>
    <row r="7" spans="1:17" ht="19.5" customHeight="1">
      <c r="A7" s="77"/>
      <c r="B7" s="77" t="s">
        <v>618</v>
      </c>
      <c r="C7" s="77"/>
      <c r="D7" s="77"/>
      <c r="E7" s="77"/>
      <c r="F7" s="77"/>
      <c r="G7" s="77"/>
      <c r="H7" s="77"/>
      <c r="I7" s="228"/>
      <c r="J7" s="228"/>
      <c r="K7" s="228"/>
      <c r="L7" s="228"/>
      <c r="M7" s="228"/>
      <c r="N7" s="228"/>
      <c r="O7" s="228"/>
      <c r="P7" s="228"/>
      <c r="Q7" s="228"/>
    </row>
    <row r="8" spans="1:17" ht="19.5" customHeight="1">
      <c r="A8" s="77"/>
      <c r="B8" s="77"/>
      <c r="C8" s="77"/>
      <c r="D8" s="77"/>
      <c r="E8" s="77"/>
      <c r="F8" s="77"/>
      <c r="G8" s="77"/>
      <c r="H8" s="77"/>
      <c r="I8" s="228"/>
      <c r="J8" s="228"/>
      <c r="K8" s="228"/>
      <c r="L8" s="228"/>
      <c r="M8" s="228"/>
      <c r="N8" s="228"/>
      <c r="O8" s="228"/>
      <c r="P8" s="228"/>
      <c r="Q8" s="228"/>
    </row>
    <row r="9" spans="1:17" ht="19.5" customHeight="1">
      <c r="A9" s="228"/>
      <c r="B9" s="228"/>
      <c r="C9" s="228"/>
      <c r="D9" s="228"/>
      <c r="E9" s="228"/>
      <c r="F9" s="228"/>
      <c r="G9" s="228"/>
      <c r="H9" s="228"/>
      <c r="I9" s="228"/>
      <c r="J9" s="228"/>
      <c r="K9" s="75" t="s">
        <v>33</v>
      </c>
      <c r="L9" s="75"/>
      <c r="M9" s="75"/>
      <c r="N9" s="75"/>
      <c r="O9" s="75"/>
      <c r="P9" s="75"/>
      <c r="Q9" s="228"/>
    </row>
    <row r="10" spans="1:17" ht="19.5" customHeight="1">
      <c r="A10" s="228"/>
      <c r="B10" s="228"/>
      <c r="C10" s="228"/>
      <c r="D10" s="228"/>
      <c r="E10" s="228"/>
      <c r="F10" s="228"/>
      <c r="G10" s="228"/>
      <c r="H10" s="228"/>
      <c r="I10" s="228"/>
      <c r="J10" s="228"/>
      <c r="K10" s="228"/>
      <c r="L10" s="228"/>
      <c r="M10" s="228"/>
      <c r="N10" s="228"/>
      <c r="O10" s="228"/>
      <c r="P10" s="228"/>
      <c r="Q10" s="228"/>
    </row>
    <row r="11" spans="1:17" ht="19.5" customHeight="1">
      <c r="A11" s="228"/>
      <c r="B11" s="228"/>
      <c r="C11" s="228"/>
      <c r="D11" s="228"/>
      <c r="E11" s="228"/>
      <c r="F11" s="228"/>
      <c r="G11" s="228"/>
      <c r="H11" s="228"/>
      <c r="I11" s="228"/>
      <c r="J11" s="228"/>
      <c r="K11" s="228"/>
      <c r="L11" s="228"/>
      <c r="M11" s="228"/>
      <c r="N11" s="228"/>
      <c r="O11" s="228"/>
      <c r="P11" s="228"/>
      <c r="Q11" s="228"/>
    </row>
    <row r="12" spans="1:17" ht="19.5" customHeight="1">
      <c r="A12" s="228"/>
      <c r="B12" s="228"/>
      <c r="C12" s="228"/>
      <c r="D12" s="228"/>
      <c r="E12" s="228"/>
      <c r="F12" s="228"/>
      <c r="G12" s="228"/>
      <c r="H12" s="228"/>
      <c r="I12" s="228"/>
      <c r="J12" s="228"/>
      <c r="K12" s="228"/>
      <c r="L12" s="228"/>
      <c r="M12" s="228"/>
      <c r="N12" s="228"/>
      <c r="O12" s="228"/>
      <c r="P12" s="228"/>
      <c r="Q12" s="228"/>
    </row>
    <row r="13" spans="2:17" ht="19.5" customHeight="1">
      <c r="B13" s="576" t="s">
        <v>619</v>
      </c>
      <c r="C13" s="576"/>
      <c r="D13" s="576"/>
      <c r="E13" s="576"/>
      <c r="F13" s="576"/>
      <c r="G13" s="576"/>
      <c r="H13" s="576"/>
      <c r="I13" s="576"/>
      <c r="J13" s="576"/>
      <c r="K13" s="576"/>
      <c r="L13" s="576"/>
      <c r="M13" s="576"/>
      <c r="N13" s="576"/>
      <c r="O13" s="77"/>
      <c r="P13" s="77"/>
      <c r="Q13" s="77"/>
    </row>
    <row r="14" spans="1:17" ht="19.5" customHeight="1">
      <c r="A14" s="228"/>
      <c r="B14" s="228"/>
      <c r="C14" s="228"/>
      <c r="D14" s="228"/>
      <c r="E14" s="228"/>
      <c r="F14" s="228"/>
      <c r="G14" s="228"/>
      <c r="H14" s="228"/>
      <c r="I14" s="228"/>
      <c r="J14" s="228"/>
      <c r="K14" s="228"/>
      <c r="L14" s="228"/>
      <c r="M14" s="228"/>
      <c r="N14" s="228"/>
      <c r="O14" s="228"/>
      <c r="P14" s="228"/>
      <c r="Q14" s="228"/>
    </row>
    <row r="15" spans="1:17" ht="19.5" customHeight="1">
      <c r="A15" s="228"/>
      <c r="B15" s="228"/>
      <c r="C15" s="228"/>
      <c r="D15" s="228"/>
      <c r="E15" s="228"/>
      <c r="F15" s="228"/>
      <c r="G15" s="228"/>
      <c r="H15" s="228"/>
      <c r="I15" s="228"/>
      <c r="J15" s="228"/>
      <c r="K15" s="228"/>
      <c r="L15" s="228"/>
      <c r="M15" s="228"/>
      <c r="N15" s="228"/>
      <c r="O15" s="228"/>
      <c r="P15" s="228"/>
      <c r="Q15" s="228"/>
    </row>
    <row r="16" spans="2:17" ht="19.5" customHeight="1">
      <c r="B16" s="77" t="s">
        <v>620</v>
      </c>
      <c r="C16" s="77"/>
      <c r="D16" s="77"/>
      <c r="E16" s="77"/>
      <c r="F16" s="77"/>
      <c r="G16" s="77"/>
      <c r="H16" s="77"/>
      <c r="I16" s="77"/>
      <c r="J16" s="77"/>
      <c r="K16" s="77"/>
      <c r="L16" s="77"/>
      <c r="M16" s="77"/>
      <c r="N16" s="77"/>
      <c r="O16" s="77"/>
      <c r="P16" s="77"/>
      <c r="Q16" s="77"/>
    </row>
    <row r="17" spans="2:16" ht="19.5" customHeight="1">
      <c r="B17" s="77"/>
      <c r="K17" s="230"/>
      <c r="L17" s="230"/>
      <c r="M17" s="230"/>
      <c r="N17" s="230"/>
      <c r="O17" s="230"/>
      <c r="P17" s="230"/>
    </row>
    <row r="18" spans="2:16" ht="19.5" customHeight="1">
      <c r="B18" s="77"/>
      <c r="K18" s="230"/>
      <c r="L18" s="230"/>
      <c r="M18" s="230"/>
      <c r="N18" s="230"/>
      <c r="O18" s="230"/>
      <c r="P18" s="230"/>
    </row>
    <row r="19" spans="2:17" ht="19.5" customHeight="1">
      <c r="B19" s="576" t="s">
        <v>869</v>
      </c>
      <c r="C19" s="576"/>
      <c r="D19" s="576"/>
      <c r="E19" s="576"/>
      <c r="F19" s="576"/>
      <c r="G19" s="576"/>
      <c r="H19" s="576"/>
      <c r="I19" s="576"/>
      <c r="J19" s="576"/>
      <c r="K19" s="576"/>
      <c r="L19" s="576"/>
      <c r="M19" s="576"/>
      <c r="N19" s="576"/>
      <c r="O19" s="77"/>
      <c r="P19" s="77"/>
      <c r="Q19" s="77"/>
    </row>
    <row r="20" spans="2:17" ht="19.5" customHeight="1">
      <c r="B20" s="76"/>
      <c r="C20" s="76"/>
      <c r="D20" s="76"/>
      <c r="E20" s="76"/>
      <c r="F20" s="76"/>
      <c r="G20" s="76"/>
      <c r="H20" s="76"/>
      <c r="I20" s="76"/>
      <c r="J20" s="76"/>
      <c r="K20" s="76"/>
      <c r="L20" s="76"/>
      <c r="M20" s="76"/>
      <c r="N20" s="76"/>
      <c r="O20" s="77"/>
      <c r="P20" s="77"/>
      <c r="Q20" s="77"/>
    </row>
    <row r="21" spans="2:17" ht="19.5" customHeight="1">
      <c r="B21" s="76"/>
      <c r="C21" s="76"/>
      <c r="D21" s="76"/>
      <c r="E21" s="76"/>
      <c r="F21" s="76"/>
      <c r="G21" s="76"/>
      <c r="H21" s="76"/>
      <c r="I21" s="76"/>
      <c r="J21" s="76"/>
      <c r="K21" s="76"/>
      <c r="L21" s="76"/>
      <c r="M21" s="76"/>
      <c r="N21" s="76"/>
      <c r="O21" s="77"/>
      <c r="P21" s="77"/>
      <c r="Q21" s="77"/>
    </row>
    <row r="22" spans="1:16" ht="19.5" customHeight="1">
      <c r="A22" s="229"/>
      <c r="B22" s="229"/>
      <c r="C22" s="55" t="s">
        <v>37</v>
      </c>
      <c r="D22" s="74" t="s">
        <v>426</v>
      </c>
      <c r="F22" s="252"/>
      <c r="G22" s="252"/>
      <c r="H22" s="252"/>
      <c r="I22" s="229" t="s">
        <v>42</v>
      </c>
      <c r="L22" s="229"/>
      <c r="M22" s="229"/>
      <c r="N22" s="229"/>
      <c r="O22" s="229"/>
      <c r="P22" s="229"/>
    </row>
    <row r="23" spans="1:16" ht="19.5" customHeight="1">
      <c r="A23" s="229"/>
      <c r="B23" s="229"/>
      <c r="C23" s="229"/>
      <c r="D23" s="229"/>
      <c r="E23" s="229"/>
      <c r="F23" s="229"/>
      <c r="G23" s="229"/>
      <c r="H23" s="229"/>
      <c r="I23" s="229"/>
      <c r="J23" s="229"/>
      <c r="K23" s="229"/>
      <c r="L23" s="229"/>
      <c r="M23" s="229"/>
      <c r="N23" s="229"/>
      <c r="O23" s="229"/>
      <c r="P23" s="229"/>
    </row>
    <row r="24" spans="1:16" ht="19.5" customHeight="1">
      <c r="A24" s="229"/>
      <c r="B24" s="229"/>
      <c r="C24" s="55" t="s">
        <v>427</v>
      </c>
      <c r="D24" s="74" t="s">
        <v>621</v>
      </c>
      <c r="F24" s="252"/>
      <c r="G24" s="252"/>
      <c r="H24" s="252"/>
      <c r="I24" s="229" t="s">
        <v>42</v>
      </c>
      <c r="L24" s="229"/>
      <c r="M24" s="229"/>
      <c r="N24" s="229"/>
      <c r="O24" s="229"/>
      <c r="P24" s="229"/>
    </row>
    <row r="25" spans="1:16" ht="19.5" customHeight="1">
      <c r="A25" s="231"/>
      <c r="B25" s="231"/>
      <c r="C25" s="55"/>
      <c r="K25" s="229"/>
      <c r="L25" s="229"/>
      <c r="M25" s="229"/>
      <c r="N25" s="229"/>
      <c r="O25" s="229"/>
      <c r="P25" s="229"/>
    </row>
    <row r="26" spans="3:4" ht="19.5" customHeight="1">
      <c r="C26" s="55" t="s">
        <v>87</v>
      </c>
      <c r="D26" s="74" t="s">
        <v>622</v>
      </c>
    </row>
    <row r="27" spans="3:13" ht="13.5">
      <c r="C27" s="55"/>
      <c r="M27" s="274" t="s">
        <v>429</v>
      </c>
    </row>
    <row r="28" spans="4:17" ht="19.5" customHeight="1">
      <c r="D28" s="275" t="s">
        <v>430</v>
      </c>
      <c r="E28" s="850" t="s">
        <v>431</v>
      </c>
      <c r="F28" s="851"/>
      <c r="G28" s="275" t="s">
        <v>630</v>
      </c>
      <c r="H28" s="850" t="s">
        <v>631</v>
      </c>
      <c r="I28" s="851"/>
      <c r="J28" s="850" t="s">
        <v>632</v>
      </c>
      <c r="K28" s="851"/>
      <c r="L28" s="850" t="s">
        <v>432</v>
      </c>
      <c r="M28" s="851"/>
      <c r="N28" s="256"/>
      <c r="O28" s="230"/>
      <c r="P28" s="230"/>
      <c r="Q28" s="230"/>
    </row>
    <row r="29" spans="4:17" ht="24" customHeight="1">
      <c r="D29" s="276"/>
      <c r="E29" s="852"/>
      <c r="F29" s="853"/>
      <c r="G29" s="276"/>
      <c r="H29" s="852"/>
      <c r="I29" s="853"/>
      <c r="J29" s="852"/>
      <c r="K29" s="853"/>
      <c r="L29" s="852"/>
      <c r="M29" s="853"/>
      <c r="N29" s="277"/>
      <c r="O29" s="278"/>
      <c r="P29" s="278"/>
      <c r="Q29" s="278"/>
    </row>
    <row r="30" spans="4:17" ht="19.5" customHeight="1">
      <c r="D30" s="275" t="s">
        <v>433</v>
      </c>
      <c r="E30" s="850" t="s">
        <v>434</v>
      </c>
      <c r="F30" s="851"/>
      <c r="G30" s="275" t="s">
        <v>633</v>
      </c>
      <c r="H30" s="850" t="s">
        <v>634</v>
      </c>
      <c r="I30" s="851"/>
      <c r="J30" s="850" t="s">
        <v>635</v>
      </c>
      <c r="K30" s="851"/>
      <c r="L30" s="850" t="s">
        <v>435</v>
      </c>
      <c r="M30" s="851"/>
      <c r="N30" s="256"/>
      <c r="O30" s="230"/>
      <c r="P30" s="230"/>
      <c r="Q30" s="230"/>
    </row>
    <row r="31" spans="4:17" ht="24" customHeight="1">
      <c r="D31" s="276"/>
      <c r="E31" s="852"/>
      <c r="F31" s="853"/>
      <c r="G31" s="276"/>
      <c r="H31" s="852"/>
      <c r="I31" s="853"/>
      <c r="J31" s="852"/>
      <c r="K31" s="853"/>
      <c r="L31" s="852"/>
      <c r="M31" s="853"/>
      <c r="N31" s="277"/>
      <c r="O31" s="278"/>
      <c r="P31" s="278"/>
      <c r="Q31" s="278"/>
    </row>
    <row r="32" spans="11:16" ht="19.5" customHeight="1">
      <c r="K32" s="234"/>
      <c r="L32" s="234"/>
      <c r="M32" s="234"/>
      <c r="N32" s="234"/>
      <c r="O32" s="234"/>
      <c r="P32" s="234"/>
    </row>
    <row r="33" spans="11:16" ht="19.5" customHeight="1">
      <c r="K33" s="234"/>
      <c r="L33" s="234"/>
      <c r="M33" s="234"/>
      <c r="N33" s="234"/>
      <c r="O33" s="234"/>
      <c r="P33" s="234"/>
    </row>
    <row r="35" spans="1:9" ht="19.5" customHeight="1">
      <c r="A35" s="229"/>
      <c r="B35" s="265" t="s">
        <v>438</v>
      </c>
      <c r="C35" s="229"/>
      <c r="D35" s="229"/>
      <c r="E35" s="229"/>
      <c r="F35" s="229"/>
      <c r="G35" s="231"/>
      <c r="H35" s="229"/>
      <c r="I35" s="229"/>
    </row>
    <row r="36" spans="1:9" ht="19.5" customHeight="1">
      <c r="A36" s="229"/>
      <c r="B36" s="279" t="s">
        <v>623</v>
      </c>
      <c r="C36" s="229"/>
      <c r="D36" s="229"/>
      <c r="E36" s="229"/>
      <c r="F36" s="229"/>
      <c r="G36" s="231"/>
      <c r="H36" s="229"/>
      <c r="I36" s="229"/>
    </row>
    <row r="37" spans="1:9" ht="19.5" customHeight="1">
      <c r="A37" s="231"/>
      <c r="B37" s="279" t="s">
        <v>624</v>
      </c>
      <c r="C37" s="231"/>
      <c r="D37" s="231"/>
      <c r="E37" s="231"/>
      <c r="F37" s="231"/>
      <c r="G37" s="231"/>
      <c r="H37" s="231"/>
      <c r="I37" s="229"/>
    </row>
    <row r="38" spans="1:9" ht="19.5" customHeight="1">
      <c r="A38" s="229"/>
      <c r="B38" s="279" t="s">
        <v>636</v>
      </c>
      <c r="C38" s="229"/>
      <c r="D38" s="229"/>
      <c r="E38" s="229"/>
      <c r="F38" s="229"/>
      <c r="G38" s="229"/>
      <c r="H38" s="229"/>
      <c r="I38" s="229"/>
    </row>
  </sheetData>
  <sheetProtection/>
  <mergeCells count="20">
    <mergeCell ref="K2:N2"/>
    <mergeCell ref="K3:N3"/>
    <mergeCell ref="B19:N19"/>
    <mergeCell ref="J28:K28"/>
    <mergeCell ref="E28:F28"/>
    <mergeCell ref="B13:N13"/>
    <mergeCell ref="J29:K29"/>
    <mergeCell ref="J30:K30"/>
    <mergeCell ref="J31:K31"/>
    <mergeCell ref="L28:M28"/>
    <mergeCell ref="L29:M29"/>
    <mergeCell ref="L30:M30"/>
    <mergeCell ref="L31:M31"/>
    <mergeCell ref="E29:F29"/>
    <mergeCell ref="E30:F30"/>
    <mergeCell ref="E31:F31"/>
    <mergeCell ref="H28:I28"/>
    <mergeCell ref="H29:I29"/>
    <mergeCell ref="H30:I30"/>
    <mergeCell ref="H31:I31"/>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indexed="47"/>
  </sheetPr>
  <dimension ref="A1:L80"/>
  <sheetViews>
    <sheetView tabSelected="1" view="pageBreakPreview" zoomScaleSheetLayoutView="100" zoomScalePageLayoutView="0" workbookViewId="0" topLeftCell="A55">
      <selection activeCell="N63" sqref="N63"/>
    </sheetView>
  </sheetViews>
  <sheetFormatPr defaultColWidth="9.00390625" defaultRowHeight="13.5"/>
  <cols>
    <col min="1" max="1" width="3.25390625" style="0" customWidth="1"/>
    <col min="2" max="2" width="3.625" style="0" customWidth="1"/>
    <col min="3" max="3" width="4.50390625" style="0" customWidth="1"/>
    <col min="4" max="4" width="5.875" style="467" customWidth="1"/>
    <col min="5" max="5" width="9.375" style="467" customWidth="1"/>
    <col min="6" max="6" width="4.75390625" style="467" customWidth="1"/>
    <col min="7" max="7" width="15.00390625" style="467" customWidth="1"/>
    <col min="8" max="8" width="15.375" style="467" customWidth="1"/>
    <col min="9" max="9" width="11.625" style="467" customWidth="1"/>
    <col min="10" max="10" width="10.375" style="0" customWidth="1"/>
    <col min="11" max="11" width="10.875" style="0" customWidth="1"/>
    <col min="12" max="12" width="3.125" style="0" customWidth="1"/>
  </cols>
  <sheetData>
    <row r="1" spans="1:11" s="462" customFormat="1" ht="18" customHeight="1">
      <c r="A1" s="462" t="s">
        <v>948</v>
      </c>
      <c r="D1" s="466"/>
      <c r="E1" s="466"/>
      <c r="F1" s="466"/>
      <c r="G1" s="466"/>
      <c r="H1" s="466"/>
      <c r="I1" s="466"/>
      <c r="J1" s="979" t="s">
        <v>963</v>
      </c>
      <c r="K1" s="979"/>
    </row>
    <row r="2" spans="2:11" s="462" customFormat="1" ht="15.75" customHeight="1">
      <c r="B2" s="967" t="s">
        <v>883</v>
      </c>
      <c r="C2" s="967"/>
      <c r="D2" s="967"/>
      <c r="E2" s="967"/>
      <c r="F2" s="967"/>
      <c r="G2" s="967"/>
      <c r="H2" s="967"/>
      <c r="I2" s="967"/>
      <c r="J2" s="967"/>
      <c r="K2" s="967"/>
    </row>
    <row r="3" spans="4:9" s="462" customFormat="1" ht="15.75" customHeight="1">
      <c r="D3" s="466"/>
      <c r="E3" s="466"/>
      <c r="F3" s="466"/>
      <c r="G3" s="466"/>
      <c r="H3" s="466"/>
      <c r="I3" s="466"/>
    </row>
    <row r="4" spans="2:9" s="462" customFormat="1" ht="15.75" customHeight="1">
      <c r="B4" s="462" t="s">
        <v>962</v>
      </c>
      <c r="D4" s="466"/>
      <c r="E4" s="466"/>
      <c r="F4" s="466"/>
      <c r="G4" s="466"/>
      <c r="H4" s="466"/>
      <c r="I4" s="466"/>
    </row>
    <row r="5" spans="4:9" s="462" customFormat="1" ht="15.75" customHeight="1">
      <c r="D5" s="466"/>
      <c r="E5" s="466"/>
      <c r="F5" s="466"/>
      <c r="G5" s="466"/>
      <c r="H5" s="466"/>
      <c r="I5" s="466"/>
    </row>
    <row r="6" spans="4:9" s="462" customFormat="1" ht="15.75" customHeight="1">
      <c r="D6" s="466"/>
      <c r="E6" s="466"/>
      <c r="F6" s="466"/>
      <c r="G6" s="466"/>
      <c r="H6" s="466" t="s">
        <v>950</v>
      </c>
      <c r="I6" s="466"/>
    </row>
    <row r="7" spans="4:9" s="462" customFormat="1" ht="15.75" customHeight="1">
      <c r="D7" s="466"/>
      <c r="E7" s="466"/>
      <c r="F7" s="466"/>
      <c r="G7" s="466"/>
      <c r="H7" s="466" t="s">
        <v>951</v>
      </c>
      <c r="I7" s="466"/>
    </row>
    <row r="8" spans="4:11" s="462" customFormat="1" ht="15.75" customHeight="1">
      <c r="D8" s="466"/>
      <c r="E8" s="466"/>
      <c r="F8" s="466"/>
      <c r="G8" s="466"/>
      <c r="H8" s="466" t="s">
        <v>949</v>
      </c>
      <c r="I8" s="466"/>
      <c r="K8" s="471" t="s">
        <v>277</v>
      </c>
    </row>
    <row r="9" spans="4:9" s="462" customFormat="1" ht="15.75" customHeight="1">
      <c r="D9" s="466"/>
      <c r="E9" s="466"/>
      <c r="F9" s="466"/>
      <c r="G9" s="466"/>
      <c r="H9" s="466"/>
      <c r="I9" s="466"/>
    </row>
    <row r="10" spans="1:12" s="462" customFormat="1" ht="30" customHeight="1">
      <c r="A10" s="980" t="s">
        <v>964</v>
      </c>
      <c r="B10" s="980"/>
      <c r="C10" s="980"/>
      <c r="D10" s="980"/>
      <c r="E10" s="980"/>
      <c r="F10" s="980"/>
      <c r="G10" s="980"/>
      <c r="H10" s="980"/>
      <c r="I10" s="980"/>
      <c r="J10" s="980"/>
      <c r="K10" s="980"/>
      <c r="L10" s="980"/>
    </row>
    <row r="11" spans="1:12" s="462" customFormat="1" ht="15" customHeight="1">
      <c r="A11" s="461"/>
      <c r="B11" s="461"/>
      <c r="C11" s="461"/>
      <c r="D11" s="461"/>
      <c r="E11" s="461"/>
      <c r="F11" s="461"/>
      <c r="G11" s="461"/>
      <c r="H11" s="461"/>
      <c r="I11" s="461"/>
      <c r="J11" s="461"/>
      <c r="K11" s="461"/>
      <c r="L11" s="461"/>
    </row>
    <row r="12" spans="2:11" s="462" customFormat="1" ht="14.25">
      <c r="B12" s="978" t="s">
        <v>869</v>
      </c>
      <c r="C12" s="978"/>
      <c r="D12" s="978"/>
      <c r="E12" s="978"/>
      <c r="F12" s="978"/>
      <c r="G12" s="978"/>
      <c r="H12" s="978"/>
      <c r="I12" s="978"/>
      <c r="J12" s="978"/>
      <c r="K12" s="978"/>
    </row>
    <row r="13" spans="4:9" s="462" customFormat="1" ht="14.25">
      <c r="D13" s="466"/>
      <c r="E13" s="466"/>
      <c r="F13" s="466"/>
      <c r="G13" s="466"/>
      <c r="H13" s="466"/>
      <c r="I13" s="466"/>
    </row>
    <row r="14" spans="1:9" s="462" customFormat="1" ht="18" customHeight="1">
      <c r="A14" s="462" t="s">
        <v>933</v>
      </c>
      <c r="D14" s="466"/>
      <c r="E14" s="466"/>
      <c r="F14" s="466"/>
      <c r="G14" s="466" t="s">
        <v>965</v>
      </c>
      <c r="H14" s="466"/>
      <c r="I14" s="466"/>
    </row>
    <row r="15" spans="4:9" s="462" customFormat="1" ht="18" customHeight="1">
      <c r="D15" s="466"/>
      <c r="E15" s="466"/>
      <c r="F15" s="466"/>
      <c r="G15" s="466"/>
      <c r="H15" s="466"/>
      <c r="I15" s="466"/>
    </row>
    <row r="16" spans="1:9" s="462" customFormat="1" ht="18" customHeight="1">
      <c r="A16" s="462" t="s">
        <v>924</v>
      </c>
      <c r="D16" s="466"/>
      <c r="E16" s="466"/>
      <c r="F16" s="466"/>
      <c r="G16" s="466" t="s">
        <v>925</v>
      </c>
      <c r="H16" s="466"/>
      <c r="I16" s="466"/>
    </row>
    <row r="17" spans="4:9" s="462" customFormat="1" ht="18" customHeight="1">
      <c r="D17" s="466"/>
      <c r="E17" s="466"/>
      <c r="F17" s="466"/>
      <c r="G17" s="466"/>
      <c r="H17" s="466"/>
      <c r="I17" s="466"/>
    </row>
    <row r="18" spans="1:8" s="462" customFormat="1" ht="18" customHeight="1">
      <c r="A18" s="462" t="s">
        <v>952</v>
      </c>
      <c r="G18" s="482">
        <f>MIN(G20,G22)</f>
        <v>0</v>
      </c>
      <c r="H18" s="462" t="s">
        <v>953</v>
      </c>
    </row>
    <row r="19" s="462" customFormat="1" ht="18" customHeight="1">
      <c r="G19" s="466"/>
    </row>
    <row r="20" spans="2:8" s="462" customFormat="1" ht="18" customHeight="1">
      <c r="B20" s="462" t="s">
        <v>66</v>
      </c>
      <c r="G20" s="482">
        <v>0</v>
      </c>
      <c r="H20" s="462" t="s">
        <v>931</v>
      </c>
    </row>
    <row r="21" s="462" customFormat="1" ht="18" customHeight="1">
      <c r="G21" s="466"/>
    </row>
    <row r="22" spans="2:11" s="462" customFormat="1" ht="18" customHeight="1">
      <c r="B22" s="462" t="s">
        <v>926</v>
      </c>
      <c r="G22" s="482">
        <f>+H37</f>
        <v>0</v>
      </c>
      <c r="H22" s="462" t="s">
        <v>932</v>
      </c>
      <c r="I22" s="484"/>
      <c r="K22" s="482"/>
    </row>
    <row r="23" spans="2:11" s="462" customFormat="1" ht="18" customHeight="1">
      <c r="B23" s="466"/>
      <c r="G23" s="466"/>
      <c r="H23" s="466"/>
      <c r="I23" s="466"/>
      <c r="K23" s="485"/>
    </row>
    <row r="24" spans="2:9" s="462" customFormat="1" ht="18" customHeight="1">
      <c r="B24" s="466" t="s">
        <v>927</v>
      </c>
      <c r="G24" s="466"/>
      <c r="H24" s="466"/>
      <c r="I24" s="466"/>
    </row>
    <row r="25" spans="4:9" s="462" customFormat="1" ht="7.5" customHeight="1">
      <c r="D25" s="466"/>
      <c r="E25" s="466"/>
      <c r="F25" s="466"/>
      <c r="G25" s="466"/>
      <c r="H25" s="466"/>
      <c r="I25" s="466"/>
    </row>
    <row r="26" spans="3:11" s="462" customFormat="1" ht="24.75" customHeight="1">
      <c r="C26" s="970" t="s">
        <v>934</v>
      </c>
      <c r="D26" s="970"/>
      <c r="E26" s="970"/>
      <c r="F26" s="970"/>
      <c r="G26" s="970"/>
      <c r="H26" s="464" t="s">
        <v>930</v>
      </c>
      <c r="I26" s="970" t="s">
        <v>928</v>
      </c>
      <c r="J26" s="970"/>
      <c r="K26" s="970"/>
    </row>
    <row r="27" spans="3:11" s="483" customFormat="1" ht="34.5" customHeight="1">
      <c r="C27" s="977" t="s">
        <v>935</v>
      </c>
      <c r="D27" s="977"/>
      <c r="E27" s="977" t="s">
        <v>943</v>
      </c>
      <c r="F27" s="977"/>
      <c r="G27" s="488" t="s">
        <v>944</v>
      </c>
      <c r="H27" s="486"/>
      <c r="I27" s="971"/>
      <c r="J27" s="971"/>
      <c r="K27" s="971"/>
    </row>
    <row r="28" spans="3:11" s="483" customFormat="1" ht="34.5" customHeight="1">
      <c r="C28" s="977"/>
      <c r="D28" s="977"/>
      <c r="E28" s="977"/>
      <c r="F28" s="977"/>
      <c r="G28" s="488" t="s">
        <v>946</v>
      </c>
      <c r="H28" s="486"/>
      <c r="I28" s="971"/>
      <c r="J28" s="971"/>
      <c r="K28" s="971"/>
    </row>
    <row r="29" spans="3:11" s="483" customFormat="1" ht="34.5" customHeight="1">
      <c r="C29" s="977"/>
      <c r="D29" s="977"/>
      <c r="E29" s="977" t="s">
        <v>945</v>
      </c>
      <c r="F29" s="977"/>
      <c r="G29" s="977"/>
      <c r="H29" s="486"/>
      <c r="I29" s="971"/>
      <c r="J29" s="971"/>
      <c r="K29" s="971"/>
    </row>
    <row r="30" spans="3:11" s="483" customFormat="1" ht="34.5" customHeight="1">
      <c r="C30" s="977" t="s">
        <v>936</v>
      </c>
      <c r="D30" s="977"/>
      <c r="E30" s="977"/>
      <c r="F30" s="977"/>
      <c r="G30" s="977"/>
      <c r="H30" s="486"/>
      <c r="I30" s="971"/>
      <c r="J30" s="971"/>
      <c r="K30" s="971"/>
    </row>
    <row r="31" spans="3:11" s="483" customFormat="1" ht="34.5" customHeight="1">
      <c r="C31" s="977" t="s">
        <v>937</v>
      </c>
      <c r="D31" s="977"/>
      <c r="E31" s="977"/>
      <c r="F31" s="977"/>
      <c r="G31" s="977"/>
      <c r="H31" s="486"/>
      <c r="I31" s="971"/>
      <c r="J31" s="971"/>
      <c r="K31" s="971"/>
    </row>
    <row r="32" spans="3:11" s="483" customFormat="1" ht="34.5" customHeight="1">
      <c r="C32" s="977" t="s">
        <v>938</v>
      </c>
      <c r="D32" s="977"/>
      <c r="E32" s="977"/>
      <c r="F32" s="977"/>
      <c r="G32" s="977"/>
      <c r="H32" s="486"/>
      <c r="I32" s="971"/>
      <c r="J32" s="971"/>
      <c r="K32" s="971"/>
    </row>
    <row r="33" spans="3:11" s="483" customFormat="1" ht="34.5" customHeight="1">
      <c r="C33" s="977" t="s">
        <v>939</v>
      </c>
      <c r="D33" s="977"/>
      <c r="E33" s="977"/>
      <c r="F33" s="977"/>
      <c r="G33" s="977"/>
      <c r="H33" s="486"/>
      <c r="I33" s="971"/>
      <c r="J33" s="971"/>
      <c r="K33" s="971"/>
    </row>
    <row r="34" spans="3:11" s="483" customFormat="1" ht="34.5" customHeight="1">
      <c r="C34" s="977" t="s">
        <v>940</v>
      </c>
      <c r="D34" s="977"/>
      <c r="E34" s="977"/>
      <c r="F34" s="977"/>
      <c r="G34" s="977"/>
      <c r="H34" s="486"/>
      <c r="I34" s="971"/>
      <c r="J34" s="971"/>
      <c r="K34" s="971"/>
    </row>
    <row r="35" spans="3:11" s="483" customFormat="1" ht="34.5" customHeight="1">
      <c r="C35" s="977" t="s">
        <v>941</v>
      </c>
      <c r="D35" s="977"/>
      <c r="E35" s="977"/>
      <c r="F35" s="977"/>
      <c r="G35" s="977"/>
      <c r="H35" s="486"/>
      <c r="I35" s="971"/>
      <c r="J35" s="971"/>
      <c r="K35" s="971"/>
    </row>
    <row r="36" spans="3:11" s="483" customFormat="1" ht="34.5" customHeight="1">
      <c r="C36" s="977" t="s">
        <v>942</v>
      </c>
      <c r="D36" s="977"/>
      <c r="E36" s="977"/>
      <c r="F36" s="977"/>
      <c r="G36" s="977"/>
      <c r="H36" s="486"/>
      <c r="I36" s="971"/>
      <c r="J36" s="971"/>
      <c r="K36" s="971"/>
    </row>
    <row r="37" spans="3:11" s="462" customFormat="1" ht="34.5" customHeight="1">
      <c r="C37" s="977" t="s">
        <v>929</v>
      </c>
      <c r="D37" s="977"/>
      <c r="E37" s="977"/>
      <c r="F37" s="977"/>
      <c r="G37" s="977"/>
      <c r="H37" s="487">
        <f>SUM(H27:H36)</f>
        <v>0</v>
      </c>
      <c r="I37" s="970"/>
      <c r="J37" s="970"/>
      <c r="K37" s="970"/>
    </row>
    <row r="39" spans="1:9" s="462" customFormat="1" ht="13.5">
      <c r="A39" s="462" t="s">
        <v>954</v>
      </c>
      <c r="D39" s="466"/>
      <c r="E39" s="466"/>
      <c r="F39" s="466"/>
      <c r="G39" s="466"/>
      <c r="H39" s="466"/>
      <c r="I39" s="466"/>
    </row>
    <row r="40" spans="4:9" s="462" customFormat="1" ht="13.5">
      <c r="D40" s="466"/>
      <c r="E40" s="466"/>
      <c r="F40" s="466"/>
      <c r="G40" s="466"/>
      <c r="H40" s="466"/>
      <c r="I40" s="466"/>
    </row>
    <row r="41" ht="14.25">
      <c r="A41" s="490" t="s">
        <v>956</v>
      </c>
    </row>
    <row r="42" spans="2:11" s="462" customFormat="1" ht="27" customHeight="1">
      <c r="B42" s="968" t="s">
        <v>355</v>
      </c>
      <c r="C42" s="969"/>
      <c r="D42" s="968" t="s">
        <v>885</v>
      </c>
      <c r="E42" s="976"/>
      <c r="F42" s="976"/>
      <c r="G42" s="976"/>
      <c r="H42" s="976"/>
      <c r="I42" s="969"/>
      <c r="J42" s="464" t="s">
        <v>884</v>
      </c>
      <c r="K42" s="464" t="s">
        <v>886</v>
      </c>
    </row>
    <row r="43" spans="2:11" s="462" customFormat="1" ht="27" customHeight="1">
      <c r="B43" s="477" t="s">
        <v>915</v>
      </c>
      <c r="C43" s="476">
        <v>1</v>
      </c>
      <c r="D43" s="468" t="s">
        <v>888</v>
      </c>
      <c r="E43" s="469"/>
      <c r="F43" s="469"/>
      <c r="G43" s="469"/>
      <c r="H43" s="469"/>
      <c r="I43" s="470"/>
      <c r="J43" s="465"/>
      <c r="K43" s="463"/>
    </row>
    <row r="44" spans="2:11" s="462" customFormat="1" ht="27" customHeight="1">
      <c r="B44" s="478"/>
      <c r="C44" s="476">
        <v>2</v>
      </c>
      <c r="D44" s="468" t="s">
        <v>957</v>
      </c>
      <c r="E44" s="469"/>
      <c r="F44" s="469"/>
      <c r="G44" s="469"/>
      <c r="H44" s="469"/>
      <c r="I44" s="470"/>
      <c r="J44" s="465"/>
      <c r="K44" s="463"/>
    </row>
    <row r="45" spans="2:11" s="462" customFormat="1" ht="27" customHeight="1">
      <c r="B45" s="477" t="s">
        <v>916</v>
      </c>
      <c r="C45" s="476">
        <v>1</v>
      </c>
      <c r="D45" s="468" t="s">
        <v>890</v>
      </c>
      <c r="E45" s="469"/>
      <c r="F45" s="469"/>
      <c r="G45" s="469"/>
      <c r="H45" s="469"/>
      <c r="I45" s="470"/>
      <c r="J45" s="465"/>
      <c r="K45" s="463"/>
    </row>
    <row r="46" spans="2:11" s="462" customFormat="1" ht="27" customHeight="1">
      <c r="B46" s="479"/>
      <c r="C46" s="475" t="s">
        <v>561</v>
      </c>
      <c r="D46" s="468" t="s">
        <v>958</v>
      </c>
      <c r="E46" s="469"/>
      <c r="F46" s="469"/>
      <c r="G46" s="469"/>
      <c r="H46" s="469"/>
      <c r="I46" s="470"/>
      <c r="J46" s="465"/>
      <c r="K46" s="463"/>
    </row>
    <row r="47" spans="2:11" s="462" customFormat="1" ht="27" customHeight="1">
      <c r="B47" s="480"/>
      <c r="C47" s="475" t="s">
        <v>563</v>
      </c>
      <c r="D47" s="468" t="s">
        <v>892</v>
      </c>
      <c r="E47" s="469"/>
      <c r="F47" s="469"/>
      <c r="G47" s="469"/>
      <c r="H47" s="469"/>
      <c r="I47" s="470"/>
      <c r="J47" s="463"/>
      <c r="K47" s="465"/>
    </row>
    <row r="48" spans="2:11" s="462" customFormat="1" ht="27" customHeight="1">
      <c r="B48" s="481" t="s">
        <v>917</v>
      </c>
      <c r="C48" s="475"/>
      <c r="D48" s="468" t="s">
        <v>893</v>
      </c>
      <c r="E48" s="469"/>
      <c r="F48" s="469"/>
      <c r="G48" s="469"/>
      <c r="H48" s="469"/>
      <c r="I48" s="470"/>
      <c r="J48" s="463"/>
      <c r="K48" s="463"/>
    </row>
    <row r="49" spans="2:11" s="462" customFormat="1" ht="27" customHeight="1">
      <c r="B49" s="474" t="s">
        <v>918</v>
      </c>
      <c r="C49" s="475"/>
      <c r="D49" s="468" t="s">
        <v>959</v>
      </c>
      <c r="E49" s="469"/>
      <c r="F49" s="469"/>
      <c r="G49" s="469"/>
      <c r="H49" s="469"/>
      <c r="I49" s="470"/>
      <c r="J49" s="463"/>
      <c r="K49" s="463"/>
    </row>
    <row r="50" spans="2:11" s="462" customFormat="1" ht="27" customHeight="1">
      <c r="B50" s="474" t="s">
        <v>919</v>
      </c>
      <c r="C50" s="475"/>
      <c r="D50" s="468" t="s">
        <v>723</v>
      </c>
      <c r="E50" s="469"/>
      <c r="F50" s="469"/>
      <c r="G50" s="469"/>
      <c r="H50" s="469"/>
      <c r="I50" s="470"/>
      <c r="J50" s="465"/>
      <c r="K50" s="463"/>
    </row>
    <row r="51" spans="2:11" s="462" customFormat="1" ht="27" customHeight="1">
      <c r="B51" s="481" t="s">
        <v>920</v>
      </c>
      <c r="C51" s="475"/>
      <c r="D51" s="972" t="s">
        <v>911</v>
      </c>
      <c r="E51" s="973"/>
      <c r="F51" s="973"/>
      <c r="G51" s="974"/>
      <c r="H51" s="974"/>
      <c r="I51" s="975"/>
      <c r="J51" s="465"/>
      <c r="K51" s="463"/>
    </row>
    <row r="52" spans="2:11" s="462" customFormat="1" ht="27" customHeight="1">
      <c r="B52" s="481" t="s">
        <v>921</v>
      </c>
      <c r="C52" s="475" t="s">
        <v>559</v>
      </c>
      <c r="D52" s="468" t="s">
        <v>895</v>
      </c>
      <c r="E52" s="469"/>
      <c r="F52" s="469"/>
      <c r="G52" s="469"/>
      <c r="H52" s="469"/>
      <c r="I52" s="470"/>
      <c r="J52" s="465"/>
      <c r="K52" s="463"/>
    </row>
    <row r="53" spans="2:11" s="462" customFormat="1" ht="27" customHeight="1">
      <c r="B53" s="480"/>
      <c r="C53" s="475" t="s">
        <v>561</v>
      </c>
      <c r="D53" s="468" t="s">
        <v>896</v>
      </c>
      <c r="E53" s="469"/>
      <c r="F53" s="469"/>
      <c r="G53" s="469"/>
      <c r="H53" s="469"/>
      <c r="I53" s="470"/>
      <c r="J53" s="465"/>
      <c r="K53" s="463"/>
    </row>
    <row r="54" spans="2:11" s="462" customFormat="1" ht="27" customHeight="1">
      <c r="B54" s="474" t="s">
        <v>922</v>
      </c>
      <c r="C54" s="475" t="s">
        <v>559</v>
      </c>
      <c r="D54" s="468" t="s">
        <v>724</v>
      </c>
      <c r="E54" s="469"/>
      <c r="F54" s="469"/>
      <c r="G54" s="469"/>
      <c r="H54" s="469"/>
      <c r="I54" s="470"/>
      <c r="J54" s="465"/>
      <c r="K54" s="463"/>
    </row>
    <row r="55" spans="2:11" s="462" customFormat="1" ht="27" customHeight="1">
      <c r="B55" s="480"/>
      <c r="C55" s="475" t="s">
        <v>561</v>
      </c>
      <c r="D55" s="468" t="s">
        <v>725</v>
      </c>
      <c r="E55" s="469"/>
      <c r="F55" s="469"/>
      <c r="G55" s="469"/>
      <c r="H55" s="469"/>
      <c r="I55" s="470"/>
      <c r="J55" s="465"/>
      <c r="K55" s="463"/>
    </row>
    <row r="56" spans="2:11" s="462" customFormat="1" ht="27" customHeight="1">
      <c r="B56" s="474" t="s">
        <v>923</v>
      </c>
      <c r="C56" s="475"/>
      <c r="D56" s="468" t="s">
        <v>726</v>
      </c>
      <c r="E56" s="469"/>
      <c r="F56" s="469"/>
      <c r="G56" s="469"/>
      <c r="H56" s="469"/>
      <c r="I56" s="470"/>
      <c r="J56" s="465"/>
      <c r="K56" s="463"/>
    </row>
    <row r="57" spans="2:11" s="462" customFormat="1" ht="27" customHeight="1">
      <c r="B57" s="489" t="s">
        <v>960</v>
      </c>
      <c r="C57" s="475"/>
      <c r="D57" s="972" t="s">
        <v>961</v>
      </c>
      <c r="E57" s="973"/>
      <c r="F57" s="973"/>
      <c r="G57" s="974"/>
      <c r="H57" s="974"/>
      <c r="I57" s="975"/>
      <c r="J57" s="465"/>
      <c r="K57" s="463"/>
    </row>
    <row r="59" ht="14.25">
      <c r="A59" s="490" t="s">
        <v>955</v>
      </c>
    </row>
    <row r="60" spans="2:11" s="462" customFormat="1" ht="27" customHeight="1">
      <c r="B60" s="968" t="s">
        <v>887</v>
      </c>
      <c r="C60" s="969"/>
      <c r="D60" s="968" t="s">
        <v>885</v>
      </c>
      <c r="E60" s="976"/>
      <c r="F60" s="976"/>
      <c r="G60" s="976"/>
      <c r="H60" s="976"/>
      <c r="I60" s="969"/>
      <c r="J60" s="464" t="s">
        <v>884</v>
      </c>
      <c r="K60" s="464" t="s">
        <v>886</v>
      </c>
    </row>
    <row r="61" spans="2:11" s="462" customFormat="1" ht="27" customHeight="1">
      <c r="B61" s="477" t="s">
        <v>915</v>
      </c>
      <c r="C61" s="476">
        <v>1</v>
      </c>
      <c r="D61" s="468" t="s">
        <v>888</v>
      </c>
      <c r="E61" s="469"/>
      <c r="F61" s="469"/>
      <c r="G61" s="469"/>
      <c r="H61" s="469"/>
      <c r="I61" s="470"/>
      <c r="J61" s="465"/>
      <c r="K61" s="463"/>
    </row>
    <row r="62" spans="2:11" s="462" customFormat="1" ht="27" customHeight="1">
      <c r="B62" s="478"/>
      <c r="C62" s="476">
        <v>2</v>
      </c>
      <c r="D62" s="468" t="s">
        <v>889</v>
      </c>
      <c r="E62" s="469"/>
      <c r="F62" s="469"/>
      <c r="G62" s="469"/>
      <c r="H62" s="469"/>
      <c r="I62" s="470"/>
      <c r="J62" s="465"/>
      <c r="K62" s="463"/>
    </row>
    <row r="63" spans="2:11" s="462" customFormat="1" ht="27" customHeight="1">
      <c r="B63" s="477" t="s">
        <v>916</v>
      </c>
      <c r="C63" s="476">
        <v>1</v>
      </c>
      <c r="D63" s="468" t="s">
        <v>890</v>
      </c>
      <c r="E63" s="469"/>
      <c r="F63" s="469"/>
      <c r="G63" s="469"/>
      <c r="H63" s="469"/>
      <c r="I63" s="470"/>
      <c r="J63" s="465"/>
      <c r="K63" s="463"/>
    </row>
    <row r="64" spans="2:11" s="462" customFormat="1" ht="27" customHeight="1">
      <c r="B64" s="479"/>
      <c r="C64" s="475" t="s">
        <v>912</v>
      </c>
      <c r="D64" s="468" t="s">
        <v>891</v>
      </c>
      <c r="E64" s="469"/>
      <c r="F64" s="469"/>
      <c r="G64" s="469"/>
      <c r="H64" s="469"/>
      <c r="I64" s="470"/>
      <c r="J64" s="465"/>
      <c r="K64" s="463"/>
    </row>
    <row r="65" spans="2:11" s="462" customFormat="1" ht="27" customHeight="1">
      <c r="B65" s="480"/>
      <c r="C65" s="475" t="s">
        <v>913</v>
      </c>
      <c r="D65" s="468" t="s">
        <v>892</v>
      </c>
      <c r="E65" s="469"/>
      <c r="F65" s="469"/>
      <c r="G65" s="469"/>
      <c r="H65" s="469"/>
      <c r="I65" s="470"/>
      <c r="J65" s="463"/>
      <c r="K65" s="465"/>
    </row>
    <row r="66" spans="2:11" s="462" customFormat="1" ht="27" customHeight="1">
      <c r="B66" s="481" t="s">
        <v>917</v>
      </c>
      <c r="C66" s="475" t="s">
        <v>914</v>
      </c>
      <c r="D66" s="468" t="s">
        <v>893</v>
      </c>
      <c r="E66" s="469"/>
      <c r="F66" s="469"/>
      <c r="G66" s="469"/>
      <c r="H66" s="469"/>
      <c r="I66" s="470"/>
      <c r="J66" s="463"/>
      <c r="K66" s="463"/>
    </row>
    <row r="67" spans="2:11" s="462" customFormat="1" ht="27" customHeight="1">
      <c r="B67" s="480"/>
      <c r="C67" s="475" t="s">
        <v>912</v>
      </c>
      <c r="D67" s="468" t="s">
        <v>894</v>
      </c>
      <c r="E67" s="469"/>
      <c r="F67" s="469"/>
      <c r="G67" s="469"/>
      <c r="H67" s="469"/>
      <c r="I67" s="470"/>
      <c r="J67" s="463"/>
      <c r="K67" s="463"/>
    </row>
    <row r="68" spans="2:11" s="462" customFormat="1" ht="27" customHeight="1">
      <c r="B68" s="474" t="s">
        <v>918</v>
      </c>
      <c r="C68" s="475"/>
      <c r="D68" s="468" t="s">
        <v>723</v>
      </c>
      <c r="E68" s="469"/>
      <c r="F68" s="469"/>
      <c r="G68" s="469"/>
      <c r="H68" s="469"/>
      <c r="I68" s="470"/>
      <c r="J68" s="465"/>
      <c r="K68" s="463"/>
    </row>
    <row r="69" spans="2:11" s="462" customFormat="1" ht="27" customHeight="1">
      <c r="B69" s="474" t="s">
        <v>919</v>
      </c>
      <c r="C69" s="475"/>
      <c r="D69" s="972" t="s">
        <v>911</v>
      </c>
      <c r="E69" s="973"/>
      <c r="F69" s="973"/>
      <c r="G69" s="974"/>
      <c r="H69" s="974"/>
      <c r="I69" s="975"/>
      <c r="J69" s="465"/>
      <c r="K69" s="463"/>
    </row>
    <row r="70" spans="2:11" s="462" customFormat="1" ht="27" customHeight="1">
      <c r="B70" s="481" t="s">
        <v>920</v>
      </c>
      <c r="C70" s="475" t="s">
        <v>914</v>
      </c>
      <c r="D70" s="468" t="s">
        <v>895</v>
      </c>
      <c r="E70" s="469"/>
      <c r="F70" s="469"/>
      <c r="G70" s="469"/>
      <c r="H70" s="469"/>
      <c r="I70" s="470"/>
      <c r="J70" s="465"/>
      <c r="K70" s="463"/>
    </row>
    <row r="71" spans="2:11" s="462" customFormat="1" ht="27" customHeight="1">
      <c r="B71" s="480"/>
      <c r="C71" s="475" t="s">
        <v>912</v>
      </c>
      <c r="D71" s="468" t="s">
        <v>896</v>
      </c>
      <c r="E71" s="469"/>
      <c r="F71" s="469"/>
      <c r="G71" s="469"/>
      <c r="H71" s="469"/>
      <c r="I71" s="470"/>
      <c r="J71" s="465"/>
      <c r="K71" s="463"/>
    </row>
    <row r="72" spans="2:11" s="462" customFormat="1" ht="27" customHeight="1">
      <c r="B72" s="481" t="s">
        <v>921</v>
      </c>
      <c r="C72" s="475" t="s">
        <v>914</v>
      </c>
      <c r="D72" s="468" t="s">
        <v>724</v>
      </c>
      <c r="E72" s="469"/>
      <c r="F72" s="469"/>
      <c r="G72" s="469"/>
      <c r="H72" s="469"/>
      <c r="I72" s="470"/>
      <c r="J72" s="465"/>
      <c r="K72" s="463"/>
    </row>
    <row r="73" spans="2:11" s="462" customFormat="1" ht="27" customHeight="1">
      <c r="B73" s="480"/>
      <c r="C73" s="475" t="s">
        <v>912</v>
      </c>
      <c r="D73" s="468" t="s">
        <v>725</v>
      </c>
      <c r="E73" s="469"/>
      <c r="F73" s="469"/>
      <c r="G73" s="469"/>
      <c r="H73" s="469"/>
      <c r="I73" s="470"/>
      <c r="J73" s="465"/>
      <c r="K73" s="463"/>
    </row>
    <row r="74" spans="2:11" s="462" customFormat="1" ht="27" customHeight="1">
      <c r="B74" s="474" t="s">
        <v>922</v>
      </c>
      <c r="C74" s="475"/>
      <c r="D74" s="468" t="s">
        <v>726</v>
      </c>
      <c r="E74" s="469"/>
      <c r="F74" s="469"/>
      <c r="G74" s="469"/>
      <c r="H74" s="469"/>
      <c r="I74" s="470"/>
      <c r="J74" s="465"/>
      <c r="K74" s="463"/>
    </row>
    <row r="75" spans="2:11" s="462" customFormat="1" ht="27" customHeight="1">
      <c r="B75" s="474" t="s">
        <v>923</v>
      </c>
      <c r="C75" s="475"/>
      <c r="D75" s="972" t="s">
        <v>727</v>
      </c>
      <c r="E75" s="973"/>
      <c r="F75" s="973"/>
      <c r="G75" s="974"/>
      <c r="H75" s="974"/>
      <c r="I75" s="975"/>
      <c r="J75" s="465"/>
      <c r="K75" s="463"/>
    </row>
    <row r="76" spans="2:9" s="472" customFormat="1" ht="12">
      <c r="B76" s="472" t="s">
        <v>947</v>
      </c>
      <c r="D76" s="473"/>
      <c r="E76" s="473"/>
      <c r="F76" s="473"/>
      <c r="G76" s="473"/>
      <c r="H76" s="473"/>
      <c r="I76" s="473"/>
    </row>
    <row r="77" spans="2:9" s="472" customFormat="1" ht="12">
      <c r="B77" s="472" t="s">
        <v>910</v>
      </c>
      <c r="D77" s="473"/>
      <c r="E77" s="473"/>
      <c r="F77" s="473"/>
      <c r="G77" s="473"/>
      <c r="H77" s="473"/>
      <c r="I77" s="473"/>
    </row>
    <row r="78" spans="2:12" ht="9.75" customHeight="1">
      <c r="B78" s="462"/>
      <c r="C78" s="462"/>
      <c r="D78" s="466"/>
      <c r="E78" s="466"/>
      <c r="F78" s="466"/>
      <c r="G78" s="466"/>
      <c r="H78" s="466"/>
      <c r="I78" s="466"/>
      <c r="J78" s="462"/>
      <c r="K78" s="462"/>
      <c r="L78" s="462"/>
    </row>
    <row r="79" spans="1:12" ht="13.5">
      <c r="A79" s="462"/>
      <c r="B79" s="462"/>
      <c r="C79" s="462"/>
      <c r="D79" s="466"/>
      <c r="E79" s="466"/>
      <c r="F79" s="466"/>
      <c r="G79" s="466"/>
      <c r="H79" s="466"/>
      <c r="I79" s="466"/>
      <c r="J79" s="462"/>
      <c r="K79" s="462"/>
      <c r="L79" s="462"/>
    </row>
    <row r="80" spans="2:12" ht="13.5">
      <c r="B80" s="462"/>
      <c r="C80" s="462"/>
      <c r="D80" s="466"/>
      <c r="E80" s="466"/>
      <c r="F80" s="466"/>
      <c r="G80" s="466"/>
      <c r="H80" s="466"/>
      <c r="I80" s="466"/>
      <c r="J80" s="462"/>
      <c r="K80" s="462"/>
      <c r="L80" s="462"/>
    </row>
  </sheetData>
  <sheetProtection/>
  <mergeCells count="36">
    <mergeCell ref="I28:K28"/>
    <mergeCell ref="I29:K29"/>
    <mergeCell ref="C34:G34"/>
    <mergeCell ref="C31:G31"/>
    <mergeCell ref="C32:G32"/>
    <mergeCell ref="I30:K30"/>
    <mergeCell ref="J1:K1"/>
    <mergeCell ref="A10:L10"/>
    <mergeCell ref="I31:K31"/>
    <mergeCell ref="C33:G33"/>
    <mergeCell ref="C35:G35"/>
    <mergeCell ref="I35:K35"/>
    <mergeCell ref="C26:G26"/>
    <mergeCell ref="C30:G30"/>
    <mergeCell ref="C27:D29"/>
    <mergeCell ref="E27:F28"/>
    <mergeCell ref="D69:I69"/>
    <mergeCell ref="D75:I75"/>
    <mergeCell ref="D60:I60"/>
    <mergeCell ref="C36:G36"/>
    <mergeCell ref="C37:G37"/>
    <mergeCell ref="B12:K12"/>
    <mergeCell ref="D42:I42"/>
    <mergeCell ref="D51:I51"/>
    <mergeCell ref="D57:I57"/>
    <mergeCell ref="E29:G29"/>
    <mergeCell ref="B2:K2"/>
    <mergeCell ref="B60:C60"/>
    <mergeCell ref="I26:K26"/>
    <mergeCell ref="I32:K32"/>
    <mergeCell ref="I33:K33"/>
    <mergeCell ref="I34:K34"/>
    <mergeCell ref="I36:K36"/>
    <mergeCell ref="I37:K37"/>
    <mergeCell ref="I27:K27"/>
    <mergeCell ref="B42:C42"/>
  </mergeCells>
  <printOptions horizontalCentered="1"/>
  <pageMargins left="0.5905511811023623" right="0.5905511811023623" top="0.7874015748031497" bottom="0.3937007874015748" header="0.5118110236220472" footer="0.5118110236220472"/>
  <pageSetup cellComments="asDisplayed" horizontalDpi="600" verticalDpi="600" orientation="portrait" paperSize="9" scale="84" r:id="rId3"/>
  <rowBreaks count="2" manualBreakCount="2">
    <brk id="37" max="9" man="1"/>
    <brk id="77" max="10" man="1"/>
  </rowBreaks>
  <legacyDrawing r:id="rId2"/>
</worksheet>
</file>

<file path=xl/worksheets/sheet5.xml><?xml version="1.0" encoding="utf-8"?>
<worksheet xmlns="http://schemas.openxmlformats.org/spreadsheetml/2006/main" xmlns:r="http://schemas.openxmlformats.org/officeDocument/2006/relationships">
  <sheetPr>
    <tabColor indexed="45"/>
  </sheetPr>
  <dimension ref="A2:J27"/>
  <sheetViews>
    <sheetView showZeros="0" zoomScale="85" zoomScaleNormal="85" zoomScaleSheetLayoutView="85" zoomScalePageLayoutView="0" workbookViewId="0" topLeftCell="A1">
      <pane ySplit="13" topLeftCell="A17" activePane="bottomLeft" state="frozen"/>
      <selection pane="topLeft" activeCell="A29" sqref="A29:B31"/>
      <selection pane="bottomLeft" activeCell="A29" sqref="A29:B31"/>
    </sheetView>
  </sheetViews>
  <sheetFormatPr defaultColWidth="9.00390625" defaultRowHeight="13.5"/>
  <cols>
    <col min="1" max="1" width="19.625" style="28" customWidth="1"/>
    <col min="2" max="2" width="17.125" style="28" customWidth="1"/>
    <col min="3" max="3" width="15.50390625" style="30" customWidth="1"/>
    <col min="4" max="4" width="13.00390625" style="28" customWidth="1"/>
    <col min="5" max="5" width="19.125" style="28" customWidth="1"/>
    <col min="6" max="6" width="14.125" style="28" customWidth="1"/>
    <col min="7" max="7" width="16.75390625" style="28" customWidth="1"/>
    <col min="8" max="8" width="21.25390625" style="28" customWidth="1"/>
    <col min="9" max="9" width="9.00390625" style="28" customWidth="1"/>
    <col min="10" max="10" width="14.125" style="28" bestFit="1" customWidth="1"/>
    <col min="11" max="16384" width="9.00390625" style="28" customWidth="1"/>
  </cols>
  <sheetData>
    <row r="1" ht="22.5" customHeight="1"/>
    <row r="2" spans="2:8" ht="19.5" customHeight="1">
      <c r="B2" s="29"/>
      <c r="H2" s="35"/>
    </row>
    <row r="3" spans="1:8" ht="30.75" customHeight="1">
      <c r="A3" s="613" t="s">
        <v>737</v>
      </c>
      <c r="B3" s="613"/>
      <c r="C3" s="613"/>
      <c r="D3" s="613"/>
      <c r="E3" s="613"/>
      <c r="F3" s="613"/>
      <c r="G3" s="613"/>
      <c r="H3" s="613"/>
    </row>
    <row r="4" spans="1:8" ht="34.5" customHeight="1">
      <c r="A4" s="31"/>
      <c r="B4" s="31"/>
      <c r="C4" s="33"/>
      <c r="D4" s="31"/>
      <c r="E4" s="31"/>
      <c r="F4" s="31"/>
      <c r="G4" s="31"/>
      <c r="H4" s="31"/>
    </row>
    <row r="5" spans="1:8" ht="26.25" customHeight="1">
      <c r="A5" s="81" t="s">
        <v>680</v>
      </c>
      <c r="B5" s="612" t="s">
        <v>679</v>
      </c>
      <c r="C5" s="612"/>
      <c r="D5" s="34"/>
      <c r="E5" s="34"/>
      <c r="F5" s="34"/>
      <c r="G5" s="34"/>
      <c r="H5" s="34"/>
    </row>
    <row r="6" spans="2:8" ht="24.75" customHeight="1">
      <c r="B6" s="34"/>
      <c r="G6" s="35"/>
      <c r="H6" s="1"/>
    </row>
    <row r="7" spans="1:8" ht="9" customHeight="1">
      <c r="A7" s="599" t="s">
        <v>676</v>
      </c>
      <c r="B7" s="603" t="s">
        <v>715</v>
      </c>
      <c r="C7" s="606" t="s">
        <v>716</v>
      </c>
      <c r="D7" s="608" t="s">
        <v>696</v>
      </c>
      <c r="E7" s="617" t="s">
        <v>662</v>
      </c>
      <c r="F7" s="616" t="s">
        <v>664</v>
      </c>
      <c r="G7" s="616" t="s">
        <v>675</v>
      </c>
      <c r="H7" s="614" t="s">
        <v>692</v>
      </c>
    </row>
    <row r="8" spans="1:8" ht="9" customHeight="1">
      <c r="A8" s="600"/>
      <c r="B8" s="604"/>
      <c r="C8" s="607"/>
      <c r="D8" s="609"/>
      <c r="E8" s="618"/>
      <c r="F8" s="609"/>
      <c r="G8" s="609"/>
      <c r="H8" s="615"/>
    </row>
    <row r="9" spans="1:8" ht="9" customHeight="1">
      <c r="A9" s="600"/>
      <c r="B9" s="604"/>
      <c r="C9" s="607"/>
      <c r="D9" s="609"/>
      <c r="E9" s="618"/>
      <c r="F9" s="609"/>
      <c r="G9" s="609"/>
      <c r="H9" s="615"/>
    </row>
    <row r="10" spans="1:8" ht="9" customHeight="1">
      <c r="A10" s="600"/>
      <c r="B10" s="604"/>
      <c r="C10" s="607"/>
      <c r="D10" s="609"/>
      <c r="E10" s="618"/>
      <c r="F10" s="609"/>
      <c r="G10" s="609"/>
      <c r="H10" s="615"/>
    </row>
    <row r="11" spans="1:8" ht="9" customHeight="1">
      <c r="A11" s="600"/>
      <c r="B11" s="604"/>
      <c r="C11" s="607"/>
      <c r="D11" s="609"/>
      <c r="E11" s="618"/>
      <c r="F11" s="609"/>
      <c r="G11" s="609"/>
      <c r="H11" s="615"/>
    </row>
    <row r="12" spans="1:8" ht="9" customHeight="1">
      <c r="A12" s="600"/>
      <c r="B12" s="604"/>
      <c r="C12" s="607"/>
      <c r="D12" s="609"/>
      <c r="E12" s="618"/>
      <c r="F12" s="609"/>
      <c r="G12" s="609"/>
      <c r="H12" s="615"/>
    </row>
    <row r="13" spans="1:8" ht="9" customHeight="1">
      <c r="A13" s="600"/>
      <c r="B13" s="605"/>
      <c r="C13" s="607"/>
      <c r="D13" s="609"/>
      <c r="E13" s="591"/>
      <c r="F13" s="609"/>
      <c r="G13" s="609"/>
      <c r="H13" s="615"/>
    </row>
    <row r="14" spans="1:8" ht="12" customHeight="1">
      <c r="A14" s="38" t="s">
        <v>718</v>
      </c>
      <c r="B14" s="37"/>
      <c r="C14" s="40"/>
      <c r="D14" s="41"/>
      <c r="E14" s="41"/>
      <c r="F14" s="41"/>
      <c r="G14" s="41"/>
      <c r="H14" s="42"/>
    </row>
    <row r="15" spans="1:10" ht="15.75" customHeight="1">
      <c r="A15" s="592" t="s">
        <v>658</v>
      </c>
      <c r="B15" s="590" t="s">
        <v>693</v>
      </c>
      <c r="C15" s="610">
        <v>33735</v>
      </c>
      <c r="D15" s="590" t="s">
        <v>709</v>
      </c>
      <c r="E15" s="590" t="s">
        <v>695</v>
      </c>
      <c r="F15" s="601">
        <v>9900</v>
      </c>
      <c r="G15" s="580" t="s">
        <v>710</v>
      </c>
      <c r="H15" s="619"/>
      <c r="J15" s="43"/>
    </row>
    <row r="16" spans="1:8" ht="15.75" customHeight="1">
      <c r="A16" s="596"/>
      <c r="B16" s="591"/>
      <c r="C16" s="611"/>
      <c r="D16" s="591"/>
      <c r="E16" s="591"/>
      <c r="F16" s="602"/>
      <c r="G16" s="581"/>
      <c r="H16" s="620"/>
    </row>
    <row r="17" spans="1:8" ht="15.75" customHeight="1">
      <c r="A17" s="99"/>
      <c r="B17" s="36"/>
      <c r="C17" s="100"/>
      <c r="D17" s="36"/>
      <c r="E17" s="36"/>
      <c r="F17" s="101"/>
      <c r="G17" s="303"/>
      <c r="H17" s="304"/>
    </row>
    <row r="18" spans="1:8" ht="15.75" customHeight="1">
      <c r="A18" s="44"/>
      <c r="B18" s="36"/>
      <c r="C18" s="100"/>
      <c r="D18" s="36"/>
      <c r="E18" s="36"/>
      <c r="F18" s="45"/>
      <c r="G18" s="223"/>
      <c r="H18" s="225"/>
    </row>
    <row r="19" spans="1:8" ht="15.75" customHeight="1">
      <c r="A19" s="99"/>
      <c r="B19" s="41"/>
      <c r="C19" s="32"/>
      <c r="D19" s="41"/>
      <c r="E19" s="41"/>
      <c r="F19" s="101"/>
      <c r="G19" s="102"/>
      <c r="H19" s="304"/>
    </row>
    <row r="20" spans="1:8" ht="15.75" customHeight="1">
      <c r="A20" s="99"/>
      <c r="B20" s="36"/>
      <c r="C20" s="100"/>
      <c r="D20" s="36"/>
      <c r="E20" s="36"/>
      <c r="F20" s="101"/>
      <c r="G20" s="223"/>
      <c r="H20" s="225"/>
    </row>
    <row r="21" spans="1:8" ht="15.75" customHeight="1">
      <c r="A21" s="592"/>
      <c r="B21" s="597"/>
      <c r="C21" s="80"/>
      <c r="D21" s="47"/>
      <c r="E21" s="47"/>
      <c r="F21" s="590"/>
      <c r="G21" s="590"/>
      <c r="H21" s="588"/>
    </row>
    <row r="22" spans="1:8" ht="15.75" customHeight="1">
      <c r="A22" s="596"/>
      <c r="B22" s="598"/>
      <c r="C22" s="302"/>
      <c r="D22" s="49"/>
      <c r="E22" s="49"/>
      <c r="F22" s="581"/>
      <c r="G22" s="591"/>
      <c r="H22" s="589"/>
    </row>
    <row r="23" spans="1:8" ht="15.75" customHeight="1">
      <c r="A23" s="592" t="s">
        <v>694</v>
      </c>
      <c r="B23" s="590" t="s">
        <v>711</v>
      </c>
      <c r="C23" s="586"/>
      <c r="D23" s="586"/>
      <c r="E23" s="586"/>
      <c r="F23" s="582"/>
      <c r="G23" s="582"/>
      <c r="H23" s="584"/>
    </row>
    <row r="24" spans="1:8" ht="15.75" customHeight="1">
      <c r="A24" s="593"/>
      <c r="B24" s="594"/>
      <c r="C24" s="595"/>
      <c r="D24" s="595"/>
      <c r="E24" s="587"/>
      <c r="F24" s="583"/>
      <c r="G24" s="583"/>
      <c r="H24" s="585"/>
    </row>
    <row r="25" spans="1:6" ht="15" customHeight="1">
      <c r="A25" s="1" t="s">
        <v>665</v>
      </c>
      <c r="B25" s="53"/>
      <c r="C25" s="53"/>
      <c r="D25" s="54"/>
      <c r="E25" s="54"/>
      <c r="F25" s="53"/>
    </row>
    <row r="26" spans="1:3" ht="18" customHeight="1">
      <c r="A26" s="28" t="s">
        <v>674</v>
      </c>
      <c r="C26" s="28"/>
    </row>
    <row r="27" ht="12.75">
      <c r="A27" s="28" t="s">
        <v>743</v>
      </c>
    </row>
    <row r="33" ht="30.75" customHeight="1"/>
  </sheetData>
  <sheetProtection/>
  <mergeCells count="31">
    <mergeCell ref="B5:C5"/>
    <mergeCell ref="A3:H3"/>
    <mergeCell ref="D15:D16"/>
    <mergeCell ref="B15:B16"/>
    <mergeCell ref="H7:H13"/>
    <mergeCell ref="G7:G13"/>
    <mergeCell ref="F7:F13"/>
    <mergeCell ref="E7:E13"/>
    <mergeCell ref="E15:E16"/>
    <mergeCell ref="H15:H16"/>
    <mergeCell ref="A7:A13"/>
    <mergeCell ref="A15:A16"/>
    <mergeCell ref="F15:F16"/>
    <mergeCell ref="B7:B13"/>
    <mergeCell ref="C7:C13"/>
    <mergeCell ref="D7:D13"/>
    <mergeCell ref="C15:C16"/>
    <mergeCell ref="A23:A24"/>
    <mergeCell ref="B23:B24"/>
    <mergeCell ref="C23:C24"/>
    <mergeCell ref="D23:D24"/>
    <mergeCell ref="A21:A22"/>
    <mergeCell ref="B21:B22"/>
    <mergeCell ref="G15:G16"/>
    <mergeCell ref="F23:F24"/>
    <mergeCell ref="H23:H24"/>
    <mergeCell ref="G23:G24"/>
    <mergeCell ref="E23:E24"/>
    <mergeCell ref="H21:H22"/>
    <mergeCell ref="G21:G22"/>
    <mergeCell ref="F21:F22"/>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r:id="rId1"/>
  <headerFooter alignWithMargins="0">
    <oddHeader>&amp;L様式６（別紙１）</oddHeader>
  </headerFooter>
</worksheet>
</file>

<file path=xl/worksheets/sheet50.xml><?xml version="1.0" encoding="utf-8"?>
<worksheet xmlns="http://schemas.openxmlformats.org/spreadsheetml/2006/main" xmlns:r="http://schemas.openxmlformats.org/officeDocument/2006/relationships">
  <dimension ref="A1:F103"/>
  <sheetViews>
    <sheetView zoomScalePageLayoutView="0" workbookViewId="0" topLeftCell="A59">
      <selection activeCell="A12" sqref="A12"/>
    </sheetView>
  </sheetViews>
  <sheetFormatPr defaultColWidth="9.00390625" defaultRowHeight="13.5"/>
  <cols>
    <col min="1" max="1" width="33.875" style="0" bestFit="1" customWidth="1"/>
    <col min="2" max="2" width="9.625" style="0" bestFit="1" customWidth="1"/>
    <col min="3" max="3" width="8.00390625" style="0" bestFit="1" customWidth="1"/>
    <col min="4" max="4" width="9.625" style="0" bestFit="1" customWidth="1"/>
    <col min="5" max="5" width="8.00390625" style="0" bestFit="1" customWidth="1"/>
    <col min="6" max="6" width="19.875" style="0" bestFit="1" customWidth="1"/>
  </cols>
  <sheetData>
    <row r="1" spans="1:6" ht="13.5">
      <c r="A1" s="440" t="s">
        <v>346</v>
      </c>
      <c r="B1" s="440" t="s">
        <v>155</v>
      </c>
      <c r="C1" s="440" t="s">
        <v>156</v>
      </c>
      <c r="D1" s="440" t="s">
        <v>157</v>
      </c>
      <c r="E1" s="440" t="s">
        <v>156</v>
      </c>
      <c r="F1" s="440" t="s">
        <v>345</v>
      </c>
    </row>
    <row r="2" spans="1:6" ht="13.5">
      <c r="A2" s="439" t="s">
        <v>243</v>
      </c>
      <c r="B2" s="439">
        <v>1086011</v>
      </c>
      <c r="C2" s="439">
        <v>10860</v>
      </c>
      <c r="D2" s="439">
        <v>86011</v>
      </c>
      <c r="E2" s="439">
        <v>860</v>
      </c>
      <c r="F2" s="439" t="s">
        <v>158</v>
      </c>
    </row>
    <row r="3" spans="1:6" ht="13.5">
      <c r="A3" s="439" t="s">
        <v>244</v>
      </c>
      <c r="B3" s="439">
        <v>1002011</v>
      </c>
      <c r="C3" s="439">
        <v>10020</v>
      </c>
      <c r="D3" s="439">
        <v>2011</v>
      </c>
      <c r="E3" s="439">
        <v>20</v>
      </c>
      <c r="F3" s="439" t="s">
        <v>159</v>
      </c>
    </row>
    <row r="4" spans="1:6" ht="13.5">
      <c r="A4" s="439" t="s">
        <v>245</v>
      </c>
      <c r="B4" s="439">
        <v>1002012</v>
      </c>
      <c r="C4" s="439">
        <v>10020</v>
      </c>
      <c r="D4" s="439">
        <v>2012</v>
      </c>
      <c r="E4" s="439">
        <v>20</v>
      </c>
      <c r="F4" s="439" t="s">
        <v>159</v>
      </c>
    </row>
    <row r="5" spans="1:6" ht="13.5">
      <c r="A5" s="439" t="s">
        <v>246</v>
      </c>
      <c r="B5" s="439">
        <v>1075011</v>
      </c>
      <c r="C5" s="439">
        <v>10750</v>
      </c>
      <c r="D5" s="439">
        <v>75011</v>
      </c>
      <c r="E5" s="439">
        <v>750</v>
      </c>
      <c r="F5" s="439" t="s">
        <v>160</v>
      </c>
    </row>
    <row r="6" spans="1:6" ht="13.5">
      <c r="A6" s="439" t="s">
        <v>247</v>
      </c>
      <c r="B6" s="439">
        <v>1004011</v>
      </c>
      <c r="C6" s="439">
        <v>10040</v>
      </c>
      <c r="D6" s="439">
        <v>4011</v>
      </c>
      <c r="E6" s="439">
        <v>40</v>
      </c>
      <c r="F6" s="439" t="s">
        <v>161</v>
      </c>
    </row>
    <row r="7" spans="1:6" ht="13.5">
      <c r="A7" s="439" t="s">
        <v>248</v>
      </c>
      <c r="B7" s="439">
        <v>1003011</v>
      </c>
      <c r="C7" s="439">
        <v>10030</v>
      </c>
      <c r="D7" s="439">
        <v>3011</v>
      </c>
      <c r="E7" s="439">
        <v>30</v>
      </c>
      <c r="F7" s="439" t="s">
        <v>162</v>
      </c>
    </row>
    <row r="8" spans="1:6" ht="13.5">
      <c r="A8" s="439" t="s">
        <v>249</v>
      </c>
      <c r="B8" s="439">
        <v>1038011</v>
      </c>
      <c r="C8" s="439">
        <v>10380</v>
      </c>
      <c r="D8" s="439">
        <v>38011</v>
      </c>
      <c r="E8" s="439">
        <v>380</v>
      </c>
      <c r="F8" s="439" t="s">
        <v>163</v>
      </c>
    </row>
    <row r="9" spans="1:6" ht="13.5">
      <c r="A9" s="439" t="s">
        <v>250</v>
      </c>
      <c r="B9" s="439">
        <v>42511</v>
      </c>
      <c r="C9" s="439">
        <v>425</v>
      </c>
      <c r="D9" s="439">
        <v>25011</v>
      </c>
      <c r="E9" s="439">
        <v>250</v>
      </c>
      <c r="F9" s="439" t="s">
        <v>164</v>
      </c>
    </row>
    <row r="10" spans="1:6" ht="13.5">
      <c r="A10" s="439" t="s">
        <v>251</v>
      </c>
      <c r="B10" s="439">
        <v>42612</v>
      </c>
      <c r="C10" s="439">
        <v>426</v>
      </c>
      <c r="D10" s="439">
        <v>54012</v>
      </c>
      <c r="E10" s="439">
        <v>540</v>
      </c>
      <c r="F10" s="439" t="s">
        <v>165</v>
      </c>
    </row>
    <row r="11" spans="1:6" ht="13.5">
      <c r="A11" s="439" t="s">
        <v>252</v>
      </c>
      <c r="B11" s="439">
        <v>42611</v>
      </c>
      <c r="C11" s="439">
        <v>426</v>
      </c>
      <c r="D11" s="439">
        <v>54011</v>
      </c>
      <c r="E11" s="439">
        <v>540</v>
      </c>
      <c r="F11" s="439" t="s">
        <v>165</v>
      </c>
    </row>
    <row r="12" spans="1:6" ht="13.5">
      <c r="A12" s="439" t="s">
        <v>253</v>
      </c>
      <c r="B12" s="439">
        <v>1006011</v>
      </c>
      <c r="C12" s="439">
        <v>10060</v>
      </c>
      <c r="D12" s="439">
        <v>6011</v>
      </c>
      <c r="E12" s="439">
        <v>60</v>
      </c>
      <c r="F12" s="439" t="s">
        <v>166</v>
      </c>
    </row>
    <row r="13" spans="1:6" ht="13.5">
      <c r="A13" s="439" t="s">
        <v>254</v>
      </c>
      <c r="B13" s="439">
        <v>1010011</v>
      </c>
      <c r="C13" s="439">
        <v>10100</v>
      </c>
      <c r="D13" s="439">
        <v>10011</v>
      </c>
      <c r="E13" s="439">
        <v>100</v>
      </c>
      <c r="F13" s="439" t="s">
        <v>167</v>
      </c>
    </row>
    <row r="14" spans="1:6" ht="13.5">
      <c r="A14" s="439" t="s">
        <v>255</v>
      </c>
      <c r="B14" s="439">
        <v>43211</v>
      </c>
      <c r="C14" s="439">
        <v>432</v>
      </c>
      <c r="D14" s="439">
        <v>49011</v>
      </c>
      <c r="E14" s="439">
        <v>490</v>
      </c>
      <c r="F14" s="439" t="s">
        <v>168</v>
      </c>
    </row>
    <row r="15" spans="1:6" ht="13.5">
      <c r="A15" s="439" t="s">
        <v>256</v>
      </c>
      <c r="B15" s="439">
        <v>1049013</v>
      </c>
      <c r="C15" s="439">
        <v>10430</v>
      </c>
      <c r="D15" s="439">
        <v>49013</v>
      </c>
      <c r="E15" s="439">
        <v>430</v>
      </c>
      <c r="F15" s="439" t="s">
        <v>168</v>
      </c>
    </row>
    <row r="16" spans="1:6" ht="13.5">
      <c r="A16" s="439" t="s">
        <v>257</v>
      </c>
      <c r="B16" s="439">
        <v>40311</v>
      </c>
      <c r="C16" s="439">
        <v>403</v>
      </c>
      <c r="D16" s="439">
        <v>52011</v>
      </c>
      <c r="E16" s="439">
        <v>520</v>
      </c>
      <c r="F16" s="439" t="s">
        <v>169</v>
      </c>
    </row>
    <row r="17" spans="1:6" ht="13.5">
      <c r="A17" s="439" t="s">
        <v>258</v>
      </c>
      <c r="B17" s="439">
        <v>43212</v>
      </c>
      <c r="C17" s="439">
        <v>432</v>
      </c>
      <c r="D17" s="439">
        <v>49012</v>
      </c>
      <c r="E17" s="439">
        <v>490</v>
      </c>
      <c r="F17" s="439" t="s">
        <v>168</v>
      </c>
    </row>
    <row r="18" spans="1:6" ht="13.5">
      <c r="A18" s="439" t="s">
        <v>259</v>
      </c>
      <c r="B18" s="439">
        <v>41311</v>
      </c>
      <c r="C18" s="439">
        <v>413</v>
      </c>
      <c r="D18" s="439">
        <v>8011</v>
      </c>
      <c r="E18" s="439">
        <v>80</v>
      </c>
      <c r="F18" s="439" t="s">
        <v>170</v>
      </c>
    </row>
    <row r="19" spans="1:6" ht="13.5">
      <c r="A19" s="439" t="s">
        <v>260</v>
      </c>
      <c r="B19" s="439">
        <v>41211</v>
      </c>
      <c r="C19" s="439">
        <v>412</v>
      </c>
      <c r="D19" s="439">
        <v>11011</v>
      </c>
      <c r="E19" s="439">
        <v>110</v>
      </c>
      <c r="F19" s="439" t="s">
        <v>171</v>
      </c>
    </row>
    <row r="20" spans="1:6" ht="13.5">
      <c r="A20" s="439" t="s">
        <v>261</v>
      </c>
      <c r="B20" s="439">
        <v>1012011</v>
      </c>
      <c r="C20" s="439">
        <v>10120</v>
      </c>
      <c r="D20" s="439">
        <v>12011</v>
      </c>
      <c r="E20" s="439">
        <v>120</v>
      </c>
      <c r="F20" s="439" t="s">
        <v>172</v>
      </c>
    </row>
    <row r="21" spans="1:6" ht="13.5">
      <c r="A21" s="439" t="s">
        <v>262</v>
      </c>
      <c r="B21" s="439">
        <v>42412</v>
      </c>
      <c r="C21" s="439">
        <v>424</v>
      </c>
      <c r="D21" s="439">
        <v>62012</v>
      </c>
      <c r="E21" s="439">
        <v>620</v>
      </c>
      <c r="F21" s="439" t="s">
        <v>173</v>
      </c>
    </row>
    <row r="22" spans="1:6" ht="13.5">
      <c r="A22" s="439" t="s">
        <v>263</v>
      </c>
      <c r="B22" s="439">
        <v>42411</v>
      </c>
      <c r="C22" s="439">
        <v>424</v>
      </c>
      <c r="D22" s="439">
        <v>62011</v>
      </c>
      <c r="E22" s="439">
        <v>620</v>
      </c>
      <c r="F22" s="439" t="s">
        <v>173</v>
      </c>
    </row>
    <row r="23" spans="1:6" ht="13.5">
      <c r="A23" s="439" t="s">
        <v>264</v>
      </c>
      <c r="B23" s="439">
        <v>1014011</v>
      </c>
      <c r="C23" s="439">
        <v>10140</v>
      </c>
      <c r="D23" s="439">
        <v>14011</v>
      </c>
      <c r="E23" s="439">
        <v>140</v>
      </c>
      <c r="F23" s="439" t="s">
        <v>174</v>
      </c>
    </row>
    <row r="24" spans="1:6" ht="13.5">
      <c r="A24" s="439" t="s">
        <v>265</v>
      </c>
      <c r="B24" s="439">
        <v>1006012</v>
      </c>
      <c r="C24" s="439">
        <v>10060</v>
      </c>
      <c r="D24" s="439">
        <v>6012</v>
      </c>
      <c r="E24" s="439">
        <v>60</v>
      </c>
      <c r="F24" s="439" t="s">
        <v>166</v>
      </c>
    </row>
    <row r="25" spans="1:6" ht="13.5">
      <c r="A25" s="439" t="s">
        <v>266</v>
      </c>
      <c r="B25" s="439">
        <v>1009011</v>
      </c>
      <c r="C25" s="439">
        <v>10090</v>
      </c>
      <c r="D25" s="439">
        <v>9011</v>
      </c>
      <c r="E25" s="439">
        <v>90</v>
      </c>
      <c r="F25" s="439" t="s">
        <v>175</v>
      </c>
    </row>
    <row r="26" spans="1:6" ht="13.5">
      <c r="A26" s="439" t="s">
        <v>267</v>
      </c>
      <c r="B26" s="439">
        <v>43511</v>
      </c>
      <c r="C26" s="439">
        <v>435</v>
      </c>
      <c r="D26" s="439">
        <v>19011</v>
      </c>
      <c r="E26" s="439">
        <v>190</v>
      </c>
      <c r="F26" s="439" t="s">
        <v>176</v>
      </c>
    </row>
    <row r="27" spans="1:6" ht="13.5">
      <c r="A27" s="439" t="s">
        <v>268</v>
      </c>
      <c r="B27" s="439">
        <v>42012</v>
      </c>
      <c r="C27" s="439">
        <v>420</v>
      </c>
      <c r="D27" s="439">
        <v>20012</v>
      </c>
      <c r="E27" s="439">
        <v>200</v>
      </c>
      <c r="F27" s="439" t="s">
        <v>177</v>
      </c>
    </row>
    <row r="28" spans="1:6" ht="13.5">
      <c r="A28" s="439" t="s">
        <v>269</v>
      </c>
      <c r="B28" s="439">
        <v>42011</v>
      </c>
      <c r="C28" s="439">
        <v>420</v>
      </c>
      <c r="D28" s="439">
        <v>20011</v>
      </c>
      <c r="E28" s="439">
        <v>200</v>
      </c>
      <c r="F28" s="439" t="s">
        <v>177</v>
      </c>
    </row>
    <row r="29" spans="1:6" ht="13.5">
      <c r="A29" s="439" t="s">
        <v>270</v>
      </c>
      <c r="B29" s="439">
        <v>42213</v>
      </c>
      <c r="C29" s="439">
        <v>422</v>
      </c>
      <c r="D29" s="439">
        <v>22013</v>
      </c>
      <c r="E29" s="439">
        <v>220</v>
      </c>
      <c r="F29" s="439" t="s">
        <v>178</v>
      </c>
    </row>
    <row r="30" spans="1:6" ht="13.5">
      <c r="A30" s="439" t="s">
        <v>271</v>
      </c>
      <c r="B30" s="439">
        <v>42212</v>
      </c>
      <c r="C30" s="439">
        <v>422</v>
      </c>
      <c r="D30" s="439">
        <v>22012</v>
      </c>
      <c r="E30" s="439">
        <v>220</v>
      </c>
      <c r="F30" s="439" t="s">
        <v>178</v>
      </c>
    </row>
    <row r="31" spans="1:6" ht="13.5">
      <c r="A31" s="439" t="s">
        <v>272</v>
      </c>
      <c r="B31" s="439">
        <v>1017011</v>
      </c>
      <c r="C31" s="439">
        <v>10170</v>
      </c>
      <c r="D31" s="439">
        <v>17011</v>
      </c>
      <c r="E31" s="439">
        <v>170</v>
      </c>
      <c r="F31" s="439" t="s">
        <v>179</v>
      </c>
    </row>
    <row r="32" spans="1:6" ht="13.5">
      <c r="A32" s="439" t="s">
        <v>273</v>
      </c>
      <c r="B32" s="439">
        <v>1021011</v>
      </c>
      <c r="C32" s="439">
        <v>10210</v>
      </c>
      <c r="D32" s="439">
        <v>21011</v>
      </c>
      <c r="E32" s="439">
        <v>210</v>
      </c>
      <c r="F32" s="439" t="s">
        <v>180</v>
      </c>
    </row>
    <row r="33" spans="1:6" ht="13.5">
      <c r="A33" s="439" t="s">
        <v>274</v>
      </c>
      <c r="B33" s="439">
        <v>1047011</v>
      </c>
      <c r="C33" s="439">
        <v>10470</v>
      </c>
      <c r="D33" s="439">
        <v>47011</v>
      </c>
      <c r="E33" s="439">
        <v>470</v>
      </c>
      <c r="F33" s="439" t="s">
        <v>181</v>
      </c>
    </row>
    <row r="34" spans="1:6" ht="13.5">
      <c r="A34" s="439" t="s">
        <v>275</v>
      </c>
      <c r="B34" s="439">
        <v>42211</v>
      </c>
      <c r="C34" s="439">
        <v>422</v>
      </c>
      <c r="D34" s="439">
        <v>22011</v>
      </c>
      <c r="E34" s="439">
        <v>220</v>
      </c>
      <c r="F34" s="439" t="s">
        <v>182</v>
      </c>
    </row>
    <row r="35" spans="1:6" ht="13.5">
      <c r="A35" s="439" t="s">
        <v>276</v>
      </c>
      <c r="B35" s="439">
        <v>43311</v>
      </c>
      <c r="C35" s="439">
        <v>433</v>
      </c>
      <c r="D35" s="439">
        <v>50011</v>
      </c>
      <c r="E35" s="439">
        <v>500</v>
      </c>
      <c r="F35" s="439" t="s">
        <v>183</v>
      </c>
    </row>
    <row r="36" spans="1:6" ht="13.5">
      <c r="A36" s="439" t="s">
        <v>278</v>
      </c>
      <c r="B36" s="439">
        <v>1079011</v>
      </c>
      <c r="C36" s="439">
        <v>10790</v>
      </c>
      <c r="D36" s="439">
        <v>79011</v>
      </c>
      <c r="E36" s="439">
        <v>790</v>
      </c>
      <c r="F36" s="439" t="s">
        <v>184</v>
      </c>
    </row>
    <row r="37" spans="1:6" ht="13.5">
      <c r="A37" s="439" t="s">
        <v>279</v>
      </c>
      <c r="B37" s="439">
        <v>1044011</v>
      </c>
      <c r="C37" s="439">
        <v>10440</v>
      </c>
      <c r="D37" s="439">
        <v>44011</v>
      </c>
      <c r="E37" s="439">
        <v>440</v>
      </c>
      <c r="F37" s="439" t="s">
        <v>185</v>
      </c>
    </row>
    <row r="38" spans="1:6" ht="13.5">
      <c r="A38" s="439" t="s">
        <v>280</v>
      </c>
      <c r="B38" s="439">
        <v>42911</v>
      </c>
      <c r="C38" s="439">
        <v>429</v>
      </c>
      <c r="D38" s="439">
        <v>23011</v>
      </c>
      <c r="E38" s="439">
        <v>230</v>
      </c>
      <c r="F38" s="439" t="s">
        <v>186</v>
      </c>
    </row>
    <row r="39" spans="1:6" ht="13.5">
      <c r="A39" s="439" t="s">
        <v>281</v>
      </c>
      <c r="B39" s="439">
        <v>1024011</v>
      </c>
      <c r="C39" s="439">
        <v>10240</v>
      </c>
      <c r="D39" s="439">
        <v>24011</v>
      </c>
      <c r="E39" s="439">
        <v>240</v>
      </c>
      <c r="F39" s="439" t="s">
        <v>187</v>
      </c>
    </row>
    <row r="40" spans="1:6" ht="13.5">
      <c r="A40" s="439" t="s">
        <v>282</v>
      </c>
      <c r="B40" s="439">
        <v>1085011</v>
      </c>
      <c r="C40" s="439">
        <v>10850</v>
      </c>
      <c r="D40" s="439">
        <v>85011</v>
      </c>
      <c r="E40" s="439">
        <v>850</v>
      </c>
      <c r="F40" s="439" t="s">
        <v>188</v>
      </c>
    </row>
    <row r="41" spans="1:6" ht="13.5">
      <c r="A41" s="439" t="s">
        <v>283</v>
      </c>
      <c r="B41" s="439">
        <v>43911</v>
      </c>
      <c r="C41" s="439">
        <v>439</v>
      </c>
      <c r="D41" s="439">
        <v>63011</v>
      </c>
      <c r="E41" s="439">
        <v>630</v>
      </c>
      <c r="F41" s="439" t="s">
        <v>189</v>
      </c>
    </row>
    <row r="42" spans="1:6" ht="13.5">
      <c r="A42" s="439" t="s">
        <v>284</v>
      </c>
      <c r="B42" s="439">
        <v>40411</v>
      </c>
      <c r="C42" s="439">
        <v>404</v>
      </c>
      <c r="D42" s="439">
        <v>27011</v>
      </c>
      <c r="E42" s="439">
        <v>270</v>
      </c>
      <c r="F42" s="439" t="s">
        <v>190</v>
      </c>
    </row>
    <row r="43" spans="1:6" ht="13.5">
      <c r="A43" s="439" t="s">
        <v>285</v>
      </c>
      <c r="B43" s="439">
        <v>1028011</v>
      </c>
      <c r="C43" s="439">
        <v>10280</v>
      </c>
      <c r="D43" s="439">
        <v>28011</v>
      </c>
      <c r="E43" s="439">
        <v>280</v>
      </c>
      <c r="F43" s="439" t="s">
        <v>191</v>
      </c>
    </row>
    <row r="44" spans="1:6" ht="13.5">
      <c r="A44" s="439" t="s">
        <v>286</v>
      </c>
      <c r="B44" s="439">
        <v>1016011</v>
      </c>
      <c r="C44" s="439">
        <v>10160</v>
      </c>
      <c r="D44" s="439">
        <v>16011</v>
      </c>
      <c r="E44" s="439">
        <v>160</v>
      </c>
      <c r="F44" s="439" t="s">
        <v>192</v>
      </c>
    </row>
    <row r="45" spans="1:6" ht="13.5">
      <c r="A45" s="439" t="s">
        <v>287</v>
      </c>
      <c r="B45" s="439">
        <v>1029011</v>
      </c>
      <c r="C45" s="439">
        <v>10290</v>
      </c>
      <c r="D45" s="439">
        <v>29011</v>
      </c>
      <c r="E45" s="439">
        <v>290</v>
      </c>
      <c r="F45" s="439" t="s">
        <v>193</v>
      </c>
    </row>
    <row r="46" spans="1:6" ht="13.5">
      <c r="A46" s="439" t="s">
        <v>288</v>
      </c>
      <c r="B46" s="439">
        <v>1078011</v>
      </c>
      <c r="C46" s="439">
        <v>10780</v>
      </c>
      <c r="D46" s="439">
        <v>78011</v>
      </c>
      <c r="E46" s="439">
        <v>780</v>
      </c>
      <c r="F46" s="439" t="s">
        <v>194</v>
      </c>
    </row>
    <row r="47" spans="1:6" ht="13.5">
      <c r="A47" s="439" t="s">
        <v>289</v>
      </c>
      <c r="B47" s="439">
        <v>1061011</v>
      </c>
      <c r="C47" s="439">
        <v>10610</v>
      </c>
      <c r="D47" s="439">
        <v>61011</v>
      </c>
      <c r="E47" s="439">
        <v>610</v>
      </c>
      <c r="F47" s="439" t="s">
        <v>195</v>
      </c>
    </row>
    <row r="48" spans="1:6" ht="13.5">
      <c r="A48" s="439" t="s">
        <v>290</v>
      </c>
      <c r="B48" s="439">
        <v>1061012</v>
      </c>
      <c r="C48" s="439">
        <v>10610</v>
      </c>
      <c r="D48" s="439">
        <v>61012</v>
      </c>
      <c r="E48" s="439">
        <v>610</v>
      </c>
      <c r="F48" s="439" t="s">
        <v>195</v>
      </c>
    </row>
    <row r="49" spans="1:6" ht="13.5">
      <c r="A49" s="439" t="s">
        <v>291</v>
      </c>
      <c r="B49" s="439">
        <v>1061013</v>
      </c>
      <c r="C49" s="439">
        <v>10610</v>
      </c>
      <c r="D49" s="439">
        <v>61013</v>
      </c>
      <c r="E49" s="439">
        <v>610</v>
      </c>
      <c r="F49" s="439" t="s">
        <v>195</v>
      </c>
    </row>
    <row r="50" spans="1:6" ht="13.5">
      <c r="A50" s="439" t="s">
        <v>292</v>
      </c>
      <c r="B50" s="439">
        <v>1001011</v>
      </c>
      <c r="C50" s="439">
        <v>10010</v>
      </c>
      <c r="D50" s="439">
        <v>1011</v>
      </c>
      <c r="E50" s="439">
        <v>10</v>
      </c>
      <c r="F50" s="439" t="s">
        <v>196</v>
      </c>
    </row>
    <row r="51" spans="1:6" ht="13.5">
      <c r="A51" s="439" t="s">
        <v>293</v>
      </c>
      <c r="B51" s="439">
        <v>42811</v>
      </c>
      <c r="C51" s="439">
        <v>428</v>
      </c>
      <c r="D51" s="439">
        <v>30011</v>
      </c>
      <c r="E51" s="439">
        <v>300</v>
      </c>
      <c r="F51" s="439" t="s">
        <v>197</v>
      </c>
    </row>
    <row r="52" spans="1:6" ht="13.5">
      <c r="A52" s="439" t="s">
        <v>294</v>
      </c>
      <c r="B52" s="439">
        <v>1031011</v>
      </c>
      <c r="C52" s="439">
        <v>10310</v>
      </c>
      <c r="D52" s="439">
        <v>31011</v>
      </c>
      <c r="E52" s="439">
        <v>310</v>
      </c>
      <c r="F52" s="439" t="s">
        <v>198</v>
      </c>
    </row>
    <row r="53" spans="1:6" ht="13.5">
      <c r="A53" s="439" t="s">
        <v>295</v>
      </c>
      <c r="B53" s="439">
        <v>1031012</v>
      </c>
      <c r="C53" s="439">
        <v>10310</v>
      </c>
      <c r="D53" s="439">
        <v>31012</v>
      </c>
      <c r="E53" s="439">
        <v>310</v>
      </c>
      <c r="F53" s="439" t="s">
        <v>198</v>
      </c>
    </row>
    <row r="54" spans="1:6" ht="13.5">
      <c r="A54" s="439" t="s">
        <v>296</v>
      </c>
      <c r="B54" s="439">
        <v>43011</v>
      </c>
      <c r="C54" s="439">
        <v>430</v>
      </c>
      <c r="D54" s="439">
        <v>32011</v>
      </c>
      <c r="E54" s="439">
        <v>320</v>
      </c>
      <c r="F54" s="439" t="s">
        <v>199</v>
      </c>
    </row>
    <row r="55" spans="1:6" ht="13.5">
      <c r="A55" s="439" t="s">
        <v>297</v>
      </c>
      <c r="B55" s="439">
        <v>1033011</v>
      </c>
      <c r="C55" s="439">
        <v>10330</v>
      </c>
      <c r="D55" s="439">
        <v>33011</v>
      </c>
      <c r="E55" s="439">
        <v>330</v>
      </c>
      <c r="F55" s="439" t="s">
        <v>200</v>
      </c>
    </row>
    <row r="56" spans="1:6" ht="13.5">
      <c r="A56" s="439" t="s">
        <v>298</v>
      </c>
      <c r="B56" s="439">
        <v>1076011</v>
      </c>
      <c r="C56" s="439">
        <v>10760</v>
      </c>
      <c r="D56" s="439">
        <v>76011</v>
      </c>
      <c r="E56" s="439">
        <v>760</v>
      </c>
      <c r="F56" s="439" t="s">
        <v>201</v>
      </c>
    </row>
    <row r="57" spans="1:6" ht="13.5">
      <c r="A57" s="439" t="s">
        <v>299</v>
      </c>
      <c r="B57" s="439">
        <v>1005011</v>
      </c>
      <c r="C57" s="439">
        <v>10050</v>
      </c>
      <c r="D57" s="439">
        <v>5011</v>
      </c>
      <c r="E57" s="439">
        <v>50</v>
      </c>
      <c r="F57" s="439" t="s">
        <v>202</v>
      </c>
    </row>
    <row r="58" spans="1:6" ht="13.5">
      <c r="A58" s="439" t="s">
        <v>300</v>
      </c>
      <c r="B58" s="439">
        <v>1026011</v>
      </c>
      <c r="C58" s="439">
        <v>10260</v>
      </c>
      <c r="D58" s="439">
        <v>26011</v>
      </c>
      <c r="E58" s="439">
        <v>260</v>
      </c>
      <c r="F58" s="439" t="s">
        <v>203</v>
      </c>
    </row>
    <row r="59" spans="1:6" ht="13.5">
      <c r="A59" s="439" t="s">
        <v>301</v>
      </c>
      <c r="B59" s="439">
        <v>40211</v>
      </c>
      <c r="C59" s="439">
        <v>402</v>
      </c>
      <c r="D59" s="439">
        <v>34011</v>
      </c>
      <c r="E59" s="439">
        <v>340</v>
      </c>
      <c r="F59" s="439" t="s">
        <v>204</v>
      </c>
    </row>
    <row r="60" spans="1:6" ht="13.5">
      <c r="A60" s="439" t="s">
        <v>302</v>
      </c>
      <c r="B60" s="439">
        <v>41711</v>
      </c>
      <c r="C60" s="439">
        <v>417</v>
      </c>
      <c r="D60" s="439">
        <v>35011</v>
      </c>
      <c r="E60" s="439">
        <v>350</v>
      </c>
      <c r="F60" s="439" t="s">
        <v>205</v>
      </c>
    </row>
    <row r="61" spans="1:6" ht="13.5">
      <c r="A61" s="439" t="s">
        <v>303</v>
      </c>
      <c r="B61" s="439">
        <v>1037011</v>
      </c>
      <c r="C61" s="439">
        <v>10370</v>
      </c>
      <c r="D61" s="439">
        <v>37011</v>
      </c>
      <c r="E61" s="439">
        <v>370</v>
      </c>
      <c r="F61" s="439" t="s">
        <v>206</v>
      </c>
    </row>
    <row r="62" spans="1:6" ht="13.5">
      <c r="A62" s="439" t="s">
        <v>304</v>
      </c>
      <c r="B62" s="439">
        <v>40911</v>
      </c>
      <c r="C62" s="439">
        <v>409</v>
      </c>
      <c r="D62" s="439">
        <v>39011</v>
      </c>
      <c r="E62" s="439">
        <v>390</v>
      </c>
      <c r="F62" s="439" t="s">
        <v>207</v>
      </c>
    </row>
    <row r="63" spans="1:6" ht="13.5">
      <c r="A63" s="439" t="s">
        <v>305</v>
      </c>
      <c r="B63" s="439">
        <v>1059011</v>
      </c>
      <c r="C63" s="439">
        <v>10590</v>
      </c>
      <c r="D63" s="439">
        <v>59011</v>
      </c>
      <c r="E63" s="439">
        <v>590</v>
      </c>
      <c r="F63" s="439" t="s">
        <v>208</v>
      </c>
    </row>
    <row r="64" spans="1:6" ht="13.5">
      <c r="A64" s="439" t="s">
        <v>306</v>
      </c>
      <c r="B64" s="439">
        <v>1040011</v>
      </c>
      <c r="C64" s="439">
        <v>10400</v>
      </c>
      <c r="D64" s="439">
        <v>40011</v>
      </c>
      <c r="E64" s="439">
        <v>400</v>
      </c>
      <c r="F64" s="439" t="s">
        <v>209</v>
      </c>
    </row>
    <row r="65" spans="1:6" ht="13.5">
      <c r="A65" s="439" t="s">
        <v>307</v>
      </c>
      <c r="B65" s="439">
        <v>1041011</v>
      </c>
      <c r="C65" s="439">
        <v>10410</v>
      </c>
      <c r="D65" s="439">
        <v>41011</v>
      </c>
      <c r="E65" s="439">
        <v>410</v>
      </c>
      <c r="F65" s="439" t="s">
        <v>210</v>
      </c>
    </row>
    <row r="66" spans="1:6" ht="13.5">
      <c r="A66" s="439" t="s">
        <v>308</v>
      </c>
      <c r="B66" s="439">
        <v>1042011</v>
      </c>
      <c r="C66" s="439">
        <v>10420</v>
      </c>
      <c r="D66" s="439">
        <v>42011</v>
      </c>
      <c r="E66" s="439">
        <v>420</v>
      </c>
      <c r="F66" s="439" t="s">
        <v>211</v>
      </c>
    </row>
    <row r="67" spans="1:6" ht="13.5">
      <c r="A67" s="439" t="s">
        <v>309</v>
      </c>
      <c r="B67" s="439">
        <v>42111</v>
      </c>
      <c r="C67" s="439">
        <v>421</v>
      </c>
      <c r="D67" s="439">
        <v>66011</v>
      </c>
      <c r="E67" s="439">
        <v>660</v>
      </c>
      <c r="F67" s="439" t="s">
        <v>212</v>
      </c>
    </row>
    <row r="68" spans="1:6" ht="13.5">
      <c r="A68" s="439" t="s">
        <v>310</v>
      </c>
      <c r="B68" s="439">
        <v>1036011</v>
      </c>
      <c r="C68" s="439">
        <v>10360</v>
      </c>
      <c r="D68" s="439">
        <v>36011</v>
      </c>
      <c r="E68" s="439">
        <v>360</v>
      </c>
      <c r="F68" s="439" t="s">
        <v>213</v>
      </c>
    </row>
    <row r="69" spans="1:6" ht="13.5">
      <c r="A69" s="439" t="s">
        <v>311</v>
      </c>
      <c r="B69" s="439">
        <v>40711</v>
      </c>
      <c r="C69" s="439">
        <v>407</v>
      </c>
      <c r="D69" s="439">
        <v>45011</v>
      </c>
      <c r="E69" s="439">
        <v>450</v>
      </c>
      <c r="F69" s="439" t="s">
        <v>214</v>
      </c>
    </row>
    <row r="70" spans="1:6" ht="13.5">
      <c r="A70" s="439" t="s">
        <v>312</v>
      </c>
      <c r="B70" s="439">
        <v>1046011</v>
      </c>
      <c r="C70" s="439">
        <v>10460</v>
      </c>
      <c r="D70" s="439">
        <v>46011</v>
      </c>
      <c r="E70" s="439">
        <v>460</v>
      </c>
      <c r="F70" s="439" t="s">
        <v>215</v>
      </c>
    </row>
    <row r="71" spans="1:6" ht="13.5">
      <c r="A71" s="439" t="s">
        <v>313</v>
      </c>
      <c r="B71" s="439">
        <v>1007011</v>
      </c>
      <c r="C71" s="439">
        <v>10070</v>
      </c>
      <c r="D71" s="439">
        <v>7011</v>
      </c>
      <c r="E71" s="439">
        <v>70</v>
      </c>
      <c r="F71" s="439" t="s">
        <v>216</v>
      </c>
    </row>
    <row r="72" spans="1:6" ht="13.5">
      <c r="A72" s="439" t="s">
        <v>314</v>
      </c>
      <c r="B72" s="439">
        <v>40111</v>
      </c>
      <c r="C72" s="439">
        <v>401</v>
      </c>
      <c r="D72" s="439">
        <v>56011</v>
      </c>
      <c r="E72" s="439">
        <v>560</v>
      </c>
      <c r="F72" s="439" t="s">
        <v>217</v>
      </c>
    </row>
    <row r="73" spans="1:6" ht="13.5">
      <c r="A73" s="439" t="s">
        <v>218</v>
      </c>
      <c r="B73" s="439">
        <v>1048011</v>
      </c>
      <c r="C73" s="439">
        <v>10480</v>
      </c>
      <c r="D73" s="439">
        <v>48011</v>
      </c>
      <c r="E73" s="439">
        <v>480</v>
      </c>
      <c r="F73" s="439" t="s">
        <v>218</v>
      </c>
    </row>
    <row r="74" spans="1:6" ht="13.5">
      <c r="A74" s="439" t="s">
        <v>315</v>
      </c>
      <c r="B74" s="439">
        <v>43611</v>
      </c>
      <c r="C74" s="439">
        <v>436</v>
      </c>
      <c r="D74" s="439">
        <v>53011</v>
      </c>
      <c r="E74" s="439">
        <v>530</v>
      </c>
      <c r="F74" s="439" t="s">
        <v>219</v>
      </c>
    </row>
    <row r="75" spans="1:6" ht="13.5">
      <c r="A75" s="439" t="s">
        <v>316</v>
      </c>
      <c r="B75" s="439">
        <v>41511</v>
      </c>
      <c r="C75" s="439">
        <v>415</v>
      </c>
      <c r="D75" s="439">
        <v>55011</v>
      </c>
      <c r="E75" s="439">
        <v>550</v>
      </c>
      <c r="F75" s="439" t="s">
        <v>220</v>
      </c>
    </row>
    <row r="76" spans="1:6" ht="13.5">
      <c r="A76" s="439" t="s">
        <v>317</v>
      </c>
      <c r="B76" s="439">
        <v>41512</v>
      </c>
      <c r="C76" s="439">
        <v>415</v>
      </c>
      <c r="D76" s="439">
        <v>55012</v>
      </c>
      <c r="E76" s="439">
        <v>550</v>
      </c>
      <c r="F76" s="439" t="s">
        <v>220</v>
      </c>
    </row>
    <row r="77" spans="1:6" ht="13.5">
      <c r="A77" s="439" t="s">
        <v>318</v>
      </c>
      <c r="B77" s="439">
        <v>1057011</v>
      </c>
      <c r="C77" s="439">
        <v>10570</v>
      </c>
      <c r="D77" s="439">
        <v>57011</v>
      </c>
      <c r="E77" s="439">
        <v>570</v>
      </c>
      <c r="F77" s="439" t="s">
        <v>221</v>
      </c>
    </row>
    <row r="78" spans="1:6" ht="13.5">
      <c r="A78" s="439" t="s">
        <v>319</v>
      </c>
      <c r="B78" s="439">
        <v>1058011</v>
      </c>
      <c r="C78" s="439">
        <v>10580</v>
      </c>
      <c r="D78" s="439">
        <v>58011</v>
      </c>
      <c r="E78" s="439">
        <v>580</v>
      </c>
      <c r="F78" s="439" t="s">
        <v>222</v>
      </c>
    </row>
    <row r="79" spans="1:6" ht="13.5">
      <c r="A79" s="439" t="s">
        <v>320</v>
      </c>
      <c r="B79" s="439">
        <v>1060011</v>
      </c>
      <c r="C79" s="439">
        <v>10600</v>
      </c>
      <c r="D79" s="439">
        <v>60011</v>
      </c>
      <c r="E79" s="439">
        <v>600</v>
      </c>
      <c r="F79" s="439" t="s">
        <v>223</v>
      </c>
    </row>
    <row r="80" spans="1:6" ht="13.5">
      <c r="A80" s="439" t="s">
        <v>321</v>
      </c>
      <c r="B80" s="439">
        <v>41811</v>
      </c>
      <c r="C80" s="439">
        <v>418</v>
      </c>
      <c r="D80" s="439">
        <v>65011</v>
      </c>
      <c r="E80" s="439">
        <v>650</v>
      </c>
      <c r="F80" s="439" t="s">
        <v>224</v>
      </c>
    </row>
    <row r="81" spans="1:6" ht="13.5">
      <c r="A81" s="439" t="s">
        <v>322</v>
      </c>
      <c r="B81" s="439">
        <v>1064011</v>
      </c>
      <c r="C81" s="439">
        <v>10640</v>
      </c>
      <c r="D81" s="439">
        <v>64011</v>
      </c>
      <c r="E81" s="439">
        <v>640</v>
      </c>
      <c r="F81" s="439" t="s">
        <v>225</v>
      </c>
    </row>
    <row r="82" spans="1:6" ht="13.5">
      <c r="A82" s="439" t="s">
        <v>323</v>
      </c>
      <c r="B82" s="439">
        <v>41012</v>
      </c>
      <c r="C82" s="439">
        <v>410</v>
      </c>
      <c r="D82" s="439">
        <v>15012</v>
      </c>
      <c r="E82" s="439">
        <v>150</v>
      </c>
      <c r="F82" s="439" t="s">
        <v>226</v>
      </c>
    </row>
    <row r="83" spans="1:6" ht="13.5">
      <c r="A83" s="439" t="s">
        <v>324</v>
      </c>
      <c r="B83" s="439">
        <v>41011</v>
      </c>
      <c r="C83" s="439">
        <v>410</v>
      </c>
      <c r="D83" s="439">
        <v>15011</v>
      </c>
      <c r="E83" s="439">
        <v>150</v>
      </c>
      <c r="F83" s="439" t="s">
        <v>226</v>
      </c>
    </row>
    <row r="84" spans="1:6" ht="13.5">
      <c r="A84" s="439" t="s">
        <v>325</v>
      </c>
      <c r="B84" s="439">
        <v>1051011</v>
      </c>
      <c r="C84" s="439">
        <v>10510</v>
      </c>
      <c r="D84" s="439">
        <v>51011</v>
      </c>
      <c r="E84" s="439">
        <v>510</v>
      </c>
      <c r="F84" s="439" t="s">
        <v>227</v>
      </c>
    </row>
    <row r="85" spans="1:6" ht="13.5">
      <c r="A85" s="439" t="s">
        <v>326</v>
      </c>
      <c r="B85" s="439">
        <v>43411</v>
      </c>
      <c r="C85" s="439">
        <v>434</v>
      </c>
      <c r="D85" s="439">
        <v>68011</v>
      </c>
      <c r="E85" s="439">
        <v>680</v>
      </c>
      <c r="F85" s="439" t="s">
        <v>228</v>
      </c>
    </row>
    <row r="86" spans="1:6" ht="13.5">
      <c r="A86" s="439" t="s">
        <v>327</v>
      </c>
      <c r="B86" s="439">
        <v>43112</v>
      </c>
      <c r="C86" s="439">
        <v>431</v>
      </c>
      <c r="D86" s="439">
        <v>73012</v>
      </c>
      <c r="E86" s="439">
        <v>730</v>
      </c>
      <c r="F86" s="439" t="s">
        <v>229</v>
      </c>
    </row>
    <row r="87" spans="1:6" ht="13.5">
      <c r="A87" s="439" t="s">
        <v>328</v>
      </c>
      <c r="B87" s="439">
        <v>43111</v>
      </c>
      <c r="C87" s="439">
        <v>431</v>
      </c>
      <c r="D87" s="439">
        <v>73011</v>
      </c>
      <c r="E87" s="439">
        <v>730</v>
      </c>
      <c r="F87" s="439" t="s">
        <v>229</v>
      </c>
    </row>
    <row r="88" spans="1:6" ht="13.5">
      <c r="A88" s="439" t="s">
        <v>329</v>
      </c>
      <c r="B88" s="439">
        <v>43512</v>
      </c>
      <c r="C88" s="439">
        <v>435</v>
      </c>
      <c r="D88" s="439">
        <v>19012</v>
      </c>
      <c r="E88" s="439">
        <v>190</v>
      </c>
      <c r="F88" s="439" t="s">
        <v>176</v>
      </c>
    </row>
    <row r="89" spans="1:6" ht="13.5">
      <c r="A89" s="439" t="s">
        <v>330</v>
      </c>
      <c r="B89" s="439">
        <v>1069011</v>
      </c>
      <c r="C89" s="439">
        <v>10690</v>
      </c>
      <c r="D89" s="439">
        <v>69011</v>
      </c>
      <c r="E89" s="439">
        <v>690</v>
      </c>
      <c r="F89" s="439" t="s">
        <v>230</v>
      </c>
    </row>
    <row r="90" spans="1:6" ht="13.5">
      <c r="A90" s="439" t="s">
        <v>331</v>
      </c>
      <c r="B90" s="439">
        <v>40811</v>
      </c>
      <c r="C90" s="439">
        <v>408</v>
      </c>
      <c r="D90" s="439">
        <v>70011</v>
      </c>
      <c r="E90" s="439">
        <v>700</v>
      </c>
      <c r="F90" s="439" t="s">
        <v>231</v>
      </c>
    </row>
    <row r="91" spans="1:6" ht="13.5">
      <c r="A91" s="439" t="s">
        <v>332</v>
      </c>
      <c r="B91" s="439">
        <v>40611</v>
      </c>
      <c r="C91" s="439">
        <v>406</v>
      </c>
      <c r="D91" s="439">
        <v>71011</v>
      </c>
      <c r="E91" s="439">
        <v>710</v>
      </c>
      <c r="F91" s="439" t="s">
        <v>232</v>
      </c>
    </row>
    <row r="92" spans="1:6" ht="13.5">
      <c r="A92" s="439" t="s">
        <v>333</v>
      </c>
      <c r="B92" s="439">
        <v>1072011</v>
      </c>
      <c r="C92" s="439">
        <v>10720</v>
      </c>
      <c r="D92" s="439">
        <v>72011</v>
      </c>
      <c r="E92" s="439">
        <v>720</v>
      </c>
      <c r="F92" s="439" t="s">
        <v>233</v>
      </c>
    </row>
    <row r="93" spans="1:6" ht="13.5">
      <c r="A93" s="439" t="s">
        <v>334</v>
      </c>
      <c r="B93" s="439">
        <v>1018011</v>
      </c>
      <c r="C93" s="439">
        <v>10180</v>
      </c>
      <c r="D93" s="439">
        <v>18011</v>
      </c>
      <c r="E93" s="439">
        <v>180</v>
      </c>
      <c r="F93" s="439" t="s">
        <v>234</v>
      </c>
    </row>
    <row r="94" spans="1:6" ht="13.5">
      <c r="A94" s="439" t="s">
        <v>335</v>
      </c>
      <c r="B94" s="439">
        <v>1074011</v>
      </c>
      <c r="C94" s="439">
        <v>10740</v>
      </c>
      <c r="D94" s="439">
        <v>74011</v>
      </c>
      <c r="E94" s="439">
        <v>740</v>
      </c>
      <c r="F94" s="439" t="s">
        <v>235</v>
      </c>
    </row>
    <row r="95" spans="1:6" ht="13.5">
      <c r="A95" s="439" t="s">
        <v>336</v>
      </c>
      <c r="B95" s="439">
        <v>1077011</v>
      </c>
      <c r="C95" s="439">
        <v>10770</v>
      </c>
      <c r="D95" s="439">
        <v>77011</v>
      </c>
      <c r="E95" s="439">
        <v>770</v>
      </c>
      <c r="F95" s="439" t="s">
        <v>236</v>
      </c>
    </row>
    <row r="96" spans="1:6" ht="13.5">
      <c r="A96" s="439" t="s">
        <v>337</v>
      </c>
      <c r="B96" s="439">
        <v>1013011</v>
      </c>
      <c r="C96" s="439">
        <v>10130</v>
      </c>
      <c r="D96" s="439">
        <v>13011</v>
      </c>
      <c r="E96" s="439">
        <v>130</v>
      </c>
      <c r="F96" s="439" t="s">
        <v>237</v>
      </c>
    </row>
    <row r="97" spans="1:6" ht="13.5">
      <c r="A97" s="439" t="s">
        <v>338</v>
      </c>
      <c r="B97" s="439">
        <v>1013031</v>
      </c>
      <c r="C97" s="439">
        <v>10130</v>
      </c>
      <c r="D97" s="439">
        <v>13031</v>
      </c>
      <c r="E97" s="439">
        <v>130</v>
      </c>
      <c r="F97" s="439" t="s">
        <v>237</v>
      </c>
    </row>
    <row r="98" spans="1:6" ht="13.5">
      <c r="A98" s="439" t="s">
        <v>339</v>
      </c>
      <c r="B98" s="439">
        <v>13231</v>
      </c>
      <c r="C98" s="439">
        <v>132</v>
      </c>
      <c r="D98" s="439">
        <v>84031</v>
      </c>
      <c r="E98" s="439">
        <v>840</v>
      </c>
      <c r="F98" s="439" t="s">
        <v>238</v>
      </c>
    </row>
    <row r="99" spans="1:6" ht="13.5">
      <c r="A99" s="439" t="s">
        <v>340</v>
      </c>
      <c r="B99" s="439">
        <v>1082031</v>
      </c>
      <c r="C99" s="439">
        <v>10820</v>
      </c>
      <c r="D99" s="439">
        <v>82031</v>
      </c>
      <c r="E99" s="439">
        <v>820</v>
      </c>
      <c r="F99" s="439" t="s">
        <v>239</v>
      </c>
    </row>
    <row r="100" spans="1:6" ht="13.5">
      <c r="A100" s="439" t="s">
        <v>341</v>
      </c>
      <c r="B100" s="439">
        <v>1081031</v>
      </c>
      <c r="C100" s="439">
        <v>10810</v>
      </c>
      <c r="D100" s="439">
        <v>81031</v>
      </c>
      <c r="E100" s="439">
        <v>810</v>
      </c>
      <c r="F100" s="439" t="s">
        <v>240</v>
      </c>
    </row>
    <row r="101" spans="1:6" ht="13.5">
      <c r="A101" s="439" t="s">
        <v>342</v>
      </c>
      <c r="B101" s="439">
        <v>1080031</v>
      </c>
      <c r="C101" s="439">
        <v>10800</v>
      </c>
      <c r="D101" s="439">
        <v>80031</v>
      </c>
      <c r="E101" s="439">
        <v>800</v>
      </c>
      <c r="F101" s="439" t="s">
        <v>241</v>
      </c>
    </row>
    <row r="102" spans="1:6" ht="13.5">
      <c r="A102" s="439" t="s">
        <v>343</v>
      </c>
      <c r="B102" s="439">
        <v>1083031</v>
      </c>
      <c r="C102" s="439">
        <v>10830</v>
      </c>
      <c r="D102" s="439">
        <v>83031</v>
      </c>
      <c r="E102" s="439">
        <v>830</v>
      </c>
      <c r="F102" s="439" t="s">
        <v>242</v>
      </c>
    </row>
    <row r="103" spans="1:6" ht="13.5">
      <c r="A103" s="439" t="s">
        <v>344</v>
      </c>
      <c r="B103" s="439">
        <v>1038071</v>
      </c>
      <c r="C103" s="439">
        <v>10380</v>
      </c>
      <c r="D103" s="439">
        <v>38071</v>
      </c>
      <c r="E103" s="439">
        <v>380</v>
      </c>
      <c r="F103" s="439" t="s">
        <v>163</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45"/>
  </sheetPr>
  <dimension ref="A1:L25"/>
  <sheetViews>
    <sheetView showZeros="0" zoomScale="85" zoomScaleNormal="85" zoomScaleSheetLayoutView="85" zoomScalePageLayoutView="0" workbookViewId="0" topLeftCell="A1">
      <pane ySplit="12" topLeftCell="A13" activePane="bottomLeft" state="frozen"/>
      <selection pane="topLeft" activeCell="A29" sqref="A29:B31"/>
      <selection pane="bottomLeft" activeCell="A29" sqref="A29:B31"/>
    </sheetView>
  </sheetViews>
  <sheetFormatPr defaultColWidth="9.00390625" defaultRowHeight="13.5"/>
  <cols>
    <col min="1" max="1" width="19.625" style="28" customWidth="1"/>
    <col min="2" max="2" width="14.875" style="28" customWidth="1"/>
    <col min="3" max="3" width="15.50390625" style="30" customWidth="1"/>
    <col min="4" max="4" width="13.00390625" style="28" customWidth="1"/>
    <col min="5" max="5" width="11.875" style="28" customWidth="1"/>
    <col min="6" max="7" width="10.375" style="28" customWidth="1"/>
    <col min="8" max="8" width="12.375" style="28" customWidth="1"/>
    <col min="9" max="9" width="13.50390625" style="28" customWidth="1"/>
    <col min="10" max="10" width="14.625" style="28" customWidth="1"/>
    <col min="11" max="11" width="9.00390625" style="28" customWidth="1"/>
    <col min="12" max="12" width="14.125" style="28" bestFit="1" customWidth="1"/>
    <col min="13" max="16384" width="9.00390625" style="28" customWidth="1"/>
  </cols>
  <sheetData>
    <row r="1" spans="2:10" ht="19.5" customHeight="1">
      <c r="B1" s="29"/>
      <c r="J1" s="35"/>
    </row>
    <row r="2" spans="1:10" ht="30.75" customHeight="1">
      <c r="A2" s="613" t="s">
        <v>736</v>
      </c>
      <c r="B2" s="613"/>
      <c r="C2" s="613"/>
      <c r="D2" s="613"/>
      <c r="E2" s="613"/>
      <c r="F2" s="613"/>
      <c r="G2" s="613"/>
      <c r="H2" s="613"/>
      <c r="I2" s="613"/>
      <c r="J2" s="613"/>
    </row>
    <row r="3" spans="1:10" ht="32.25" customHeight="1">
      <c r="A3" s="31"/>
      <c r="B3" s="31"/>
      <c r="C3" s="33"/>
      <c r="D3" s="31"/>
      <c r="E3" s="31"/>
      <c r="F3" s="31"/>
      <c r="G3" s="31"/>
      <c r="H3" s="31"/>
      <c r="I3" s="31"/>
      <c r="J3" s="31"/>
    </row>
    <row r="4" spans="1:10" ht="26.25" customHeight="1">
      <c r="A4" s="81" t="s">
        <v>680</v>
      </c>
      <c r="B4" s="612" t="s">
        <v>679</v>
      </c>
      <c r="C4" s="612"/>
      <c r="D4" s="34"/>
      <c r="E4" s="34"/>
      <c r="F4" s="34"/>
      <c r="G4" s="34"/>
      <c r="H4" s="34"/>
      <c r="I4" s="34"/>
      <c r="J4" s="34"/>
    </row>
    <row r="5" spans="2:10" ht="33.75" customHeight="1">
      <c r="B5" s="34"/>
      <c r="G5" s="35"/>
      <c r="H5" s="35"/>
      <c r="I5" s="35"/>
      <c r="J5" s="1"/>
    </row>
    <row r="6" spans="1:10" ht="9" customHeight="1">
      <c r="A6" s="599" t="s">
        <v>676</v>
      </c>
      <c r="B6" s="603" t="s">
        <v>715</v>
      </c>
      <c r="C6" s="606" t="s">
        <v>716</v>
      </c>
      <c r="D6" s="608" t="s">
        <v>696</v>
      </c>
      <c r="E6" s="603" t="s">
        <v>662</v>
      </c>
      <c r="F6" s="616" t="s">
        <v>663</v>
      </c>
      <c r="G6" s="616" t="s">
        <v>763</v>
      </c>
      <c r="H6" s="616" t="s">
        <v>761</v>
      </c>
      <c r="I6" s="616" t="s">
        <v>677</v>
      </c>
      <c r="J6" s="614" t="s">
        <v>692</v>
      </c>
    </row>
    <row r="7" spans="1:10" ht="9" customHeight="1">
      <c r="A7" s="600"/>
      <c r="B7" s="604"/>
      <c r="C7" s="607"/>
      <c r="D7" s="609"/>
      <c r="E7" s="604"/>
      <c r="F7" s="609"/>
      <c r="G7" s="609"/>
      <c r="H7" s="609"/>
      <c r="I7" s="609"/>
      <c r="J7" s="615"/>
    </row>
    <row r="8" spans="1:10" ht="9" customHeight="1">
      <c r="A8" s="600"/>
      <c r="B8" s="604"/>
      <c r="C8" s="607"/>
      <c r="D8" s="609"/>
      <c r="E8" s="604"/>
      <c r="F8" s="609"/>
      <c r="G8" s="609"/>
      <c r="H8" s="609"/>
      <c r="I8" s="609"/>
      <c r="J8" s="615"/>
    </row>
    <row r="9" spans="1:10" ht="9" customHeight="1">
      <c r="A9" s="600"/>
      <c r="B9" s="604"/>
      <c r="C9" s="607"/>
      <c r="D9" s="609"/>
      <c r="E9" s="604"/>
      <c r="F9" s="609"/>
      <c r="G9" s="609"/>
      <c r="H9" s="609"/>
      <c r="I9" s="609"/>
      <c r="J9" s="615"/>
    </row>
    <row r="10" spans="1:10" ht="9" customHeight="1">
      <c r="A10" s="600"/>
      <c r="B10" s="604"/>
      <c r="C10" s="607"/>
      <c r="D10" s="609"/>
      <c r="E10" s="604"/>
      <c r="F10" s="609"/>
      <c r="G10" s="609"/>
      <c r="H10" s="609"/>
      <c r="I10" s="609"/>
      <c r="J10" s="615"/>
    </row>
    <row r="11" spans="1:10" ht="9" customHeight="1">
      <c r="A11" s="600"/>
      <c r="B11" s="604"/>
      <c r="C11" s="607"/>
      <c r="D11" s="609"/>
      <c r="E11" s="604"/>
      <c r="F11" s="609"/>
      <c r="G11" s="609"/>
      <c r="H11" s="609"/>
      <c r="I11" s="609"/>
      <c r="J11" s="615"/>
    </row>
    <row r="12" spans="1:10" ht="9" customHeight="1">
      <c r="A12" s="600"/>
      <c r="B12" s="605"/>
      <c r="C12" s="607"/>
      <c r="D12" s="609"/>
      <c r="E12" s="605"/>
      <c r="F12" s="609"/>
      <c r="G12" s="609"/>
      <c r="H12" s="609"/>
      <c r="I12" s="609"/>
      <c r="J12" s="615"/>
    </row>
    <row r="13" spans="1:10" ht="12" customHeight="1">
      <c r="A13" s="38" t="s">
        <v>718</v>
      </c>
      <c r="B13" s="37"/>
      <c r="C13" s="40"/>
      <c r="D13" s="41"/>
      <c r="E13" s="41"/>
      <c r="F13" s="41"/>
      <c r="G13" s="41"/>
      <c r="H13" s="41"/>
      <c r="I13" s="41"/>
      <c r="J13" s="42"/>
    </row>
    <row r="14" spans="1:12" ht="15.75" customHeight="1">
      <c r="A14" s="592" t="s">
        <v>658</v>
      </c>
      <c r="B14" s="590" t="s">
        <v>693</v>
      </c>
      <c r="C14" s="610">
        <v>33735</v>
      </c>
      <c r="D14" s="590" t="s">
        <v>709</v>
      </c>
      <c r="E14" s="590" t="s">
        <v>695</v>
      </c>
      <c r="F14" s="601">
        <v>10025</v>
      </c>
      <c r="G14" s="580" t="s">
        <v>710</v>
      </c>
      <c r="H14" s="580" t="s">
        <v>756</v>
      </c>
      <c r="I14" s="580" t="s">
        <v>712</v>
      </c>
      <c r="J14" s="619"/>
      <c r="L14" s="43"/>
    </row>
    <row r="15" spans="1:10" ht="15.75" customHeight="1">
      <c r="A15" s="596"/>
      <c r="B15" s="591"/>
      <c r="C15" s="611"/>
      <c r="D15" s="591"/>
      <c r="E15" s="591"/>
      <c r="F15" s="602"/>
      <c r="G15" s="581"/>
      <c r="H15" s="581"/>
      <c r="I15" s="581"/>
      <c r="J15" s="620"/>
    </row>
    <row r="16" spans="1:10" ht="15.75" customHeight="1">
      <c r="A16" s="99"/>
      <c r="B16" s="36"/>
      <c r="C16" s="100"/>
      <c r="D16" s="36"/>
      <c r="E16" s="36"/>
      <c r="F16" s="101"/>
      <c r="G16" s="303"/>
      <c r="H16" s="303"/>
      <c r="I16" s="303"/>
      <c r="J16" s="304"/>
    </row>
    <row r="17" spans="1:10" ht="15.75" customHeight="1">
      <c r="A17" s="44"/>
      <c r="B17" s="36"/>
      <c r="C17" s="100"/>
      <c r="D17" s="36"/>
      <c r="E17" s="36"/>
      <c r="F17" s="45"/>
      <c r="G17" s="223"/>
      <c r="H17" s="223"/>
      <c r="I17" s="223"/>
      <c r="J17" s="225"/>
    </row>
    <row r="18" spans="1:10" ht="15.75" customHeight="1">
      <c r="A18" s="99"/>
      <c r="B18" s="41"/>
      <c r="C18" s="32"/>
      <c r="D18" s="41"/>
      <c r="E18" s="41"/>
      <c r="F18" s="101"/>
      <c r="G18" s="102"/>
      <c r="H18" s="102"/>
      <c r="I18" s="102"/>
      <c r="J18" s="304"/>
    </row>
    <row r="19" spans="1:10" ht="15.75" customHeight="1">
      <c r="A19" s="99"/>
      <c r="B19" s="36"/>
      <c r="C19" s="100"/>
      <c r="D19" s="36"/>
      <c r="E19" s="36"/>
      <c r="F19" s="101"/>
      <c r="G19" s="223"/>
      <c r="H19" s="223"/>
      <c r="I19" s="223"/>
      <c r="J19" s="225"/>
    </row>
    <row r="20" spans="1:10" ht="15.75" customHeight="1">
      <c r="A20" s="592"/>
      <c r="B20" s="597"/>
      <c r="C20" s="80"/>
      <c r="D20" s="47"/>
      <c r="E20" s="47"/>
      <c r="F20" s="590"/>
      <c r="G20" s="590"/>
      <c r="H20" s="590"/>
      <c r="I20" s="590"/>
      <c r="J20" s="588"/>
    </row>
    <row r="21" spans="1:10" ht="15.75" customHeight="1">
      <c r="A21" s="596"/>
      <c r="B21" s="598"/>
      <c r="C21" s="302"/>
      <c r="D21" s="49"/>
      <c r="E21" s="49"/>
      <c r="F21" s="581"/>
      <c r="G21" s="591"/>
      <c r="H21" s="591"/>
      <c r="I21" s="591"/>
      <c r="J21" s="589"/>
    </row>
    <row r="22" spans="1:10" ht="15.75" customHeight="1">
      <c r="A22" s="592" t="s">
        <v>694</v>
      </c>
      <c r="B22" s="590" t="s">
        <v>711</v>
      </c>
      <c r="C22" s="586"/>
      <c r="D22" s="586"/>
      <c r="E22" s="586"/>
      <c r="F22" s="582"/>
      <c r="G22" s="582"/>
      <c r="H22" s="582"/>
      <c r="I22" s="582"/>
      <c r="J22" s="584"/>
    </row>
    <row r="23" spans="1:10" ht="15.75" customHeight="1">
      <c r="A23" s="593"/>
      <c r="B23" s="594"/>
      <c r="C23" s="595"/>
      <c r="D23" s="595"/>
      <c r="E23" s="587"/>
      <c r="F23" s="583"/>
      <c r="G23" s="583"/>
      <c r="H23" s="583"/>
      <c r="I23" s="583"/>
      <c r="J23" s="585"/>
    </row>
    <row r="24" spans="1:6" ht="15" customHeight="1">
      <c r="A24" s="1" t="s">
        <v>665</v>
      </c>
      <c r="B24" s="53"/>
      <c r="C24" s="53"/>
      <c r="D24" s="54"/>
      <c r="E24" s="54"/>
      <c r="F24" s="53"/>
    </row>
    <row r="25" spans="1:3" ht="18" customHeight="1">
      <c r="A25" s="28" t="s">
        <v>674</v>
      </c>
      <c r="C25" s="28"/>
    </row>
    <row r="33" ht="30.75" customHeight="1"/>
  </sheetData>
  <sheetProtection/>
  <mergeCells count="39">
    <mergeCell ref="D22:D23"/>
    <mergeCell ref="E6:E12"/>
    <mergeCell ref="J22:J23"/>
    <mergeCell ref="G22:G23"/>
    <mergeCell ref="E22:E23"/>
    <mergeCell ref="J20:J21"/>
    <mergeCell ref="G20:G21"/>
    <mergeCell ref="J14:J15"/>
    <mergeCell ref="G14:G15"/>
    <mergeCell ref="A22:A23"/>
    <mergeCell ref="B22:B23"/>
    <mergeCell ref="C22:C23"/>
    <mergeCell ref="F6:F12"/>
    <mergeCell ref="A20:A21"/>
    <mergeCell ref="B20:B21"/>
    <mergeCell ref="F20:F21"/>
    <mergeCell ref="A6:A12"/>
    <mergeCell ref="A14:A15"/>
    <mergeCell ref="F14:F15"/>
    <mergeCell ref="B6:B12"/>
    <mergeCell ref="C6:C12"/>
    <mergeCell ref="D6:D12"/>
    <mergeCell ref="I22:I23"/>
    <mergeCell ref="H22:H23"/>
    <mergeCell ref="H14:H15"/>
    <mergeCell ref="H20:H21"/>
    <mergeCell ref="F22:F23"/>
    <mergeCell ref="C14:C15"/>
    <mergeCell ref="I20:I21"/>
    <mergeCell ref="B4:C4"/>
    <mergeCell ref="A2:J2"/>
    <mergeCell ref="E14:E15"/>
    <mergeCell ref="I6:I12"/>
    <mergeCell ref="I14:I15"/>
    <mergeCell ref="D14:D15"/>
    <mergeCell ref="B14:B15"/>
    <mergeCell ref="J6:J12"/>
    <mergeCell ref="G6:G12"/>
    <mergeCell ref="H6:H12"/>
  </mergeCells>
  <printOptions horizontalCentered="1"/>
  <pageMargins left="0.5905511811023623" right="0.5905511811023623" top="0.984251968503937" bottom="0.3937007874015748" header="0.5118110236220472" footer="0.5118110236220472"/>
  <pageSetup blackAndWhite="1" horizontalDpi="600" verticalDpi="600" orientation="landscape" paperSize="9" r:id="rId1"/>
  <headerFooter alignWithMargins="0">
    <oddHeader>&amp;L様式６（別紙２）</oddHeader>
  </headerFooter>
</worksheet>
</file>

<file path=xl/worksheets/sheet7.xml><?xml version="1.0" encoding="utf-8"?>
<worksheet xmlns="http://schemas.openxmlformats.org/spreadsheetml/2006/main" xmlns:r="http://schemas.openxmlformats.org/officeDocument/2006/relationships">
  <sheetPr>
    <tabColor indexed="45"/>
  </sheetPr>
  <dimension ref="A1:K31"/>
  <sheetViews>
    <sheetView zoomScaleSheetLayoutView="100" zoomScalePageLayoutView="0" workbookViewId="0" topLeftCell="A25">
      <selection activeCell="A29" sqref="A29:B31"/>
    </sheetView>
  </sheetViews>
  <sheetFormatPr defaultColWidth="9.00390625" defaultRowHeight="13.5"/>
  <cols>
    <col min="1" max="1" width="2.625" style="74" customWidth="1"/>
    <col min="2" max="2" width="27.50390625" style="74" customWidth="1"/>
    <col min="3" max="3" width="13.875" style="74" customWidth="1"/>
    <col min="4" max="4" width="9.00390625" style="74" customWidth="1"/>
    <col min="5" max="5" width="5.50390625" style="74" customWidth="1"/>
    <col min="6" max="6" width="8.375" style="74" customWidth="1"/>
    <col min="7" max="7" width="9.00390625" style="74" customWidth="1"/>
    <col min="8" max="8" width="2.625" style="74" customWidth="1"/>
    <col min="9" max="9" width="3.50390625" style="74" customWidth="1"/>
    <col min="10" max="16384" width="9.00390625" style="74" customWidth="1"/>
  </cols>
  <sheetData>
    <row r="1" spans="6:9" ht="13.5">
      <c r="F1" s="574" t="s">
        <v>759</v>
      </c>
      <c r="G1" s="574"/>
      <c r="H1" s="574"/>
      <c r="I1" s="574"/>
    </row>
    <row r="2" spans="6:9" ht="13.5">
      <c r="F2" s="574" t="s">
        <v>654</v>
      </c>
      <c r="G2" s="574"/>
      <c r="H2" s="574"/>
      <c r="I2" s="574"/>
    </row>
    <row r="4" ht="25.5" customHeight="1">
      <c r="A4" s="74" t="s">
        <v>73</v>
      </c>
    </row>
    <row r="5" ht="13.5">
      <c r="B5" s="74" t="s">
        <v>72</v>
      </c>
    </row>
    <row r="6" ht="25.5" customHeight="1"/>
    <row r="7" spans="8:9" ht="25.5" customHeight="1">
      <c r="H7" s="77"/>
      <c r="I7" s="77"/>
    </row>
    <row r="8" spans="5:9" ht="25.5" customHeight="1">
      <c r="E8" s="579" t="s">
        <v>79</v>
      </c>
      <c r="F8" s="579"/>
      <c r="G8" s="579"/>
      <c r="H8" s="75"/>
      <c r="I8" s="75"/>
    </row>
    <row r="9" spans="6:9" ht="25.5" customHeight="1">
      <c r="F9" s="75"/>
      <c r="G9" s="75"/>
      <c r="H9" s="75"/>
      <c r="I9" s="75"/>
    </row>
    <row r="12" spans="1:9" ht="25.5" customHeight="1">
      <c r="A12" s="576" t="s">
        <v>660</v>
      </c>
      <c r="B12" s="576"/>
      <c r="C12" s="576"/>
      <c r="D12" s="576"/>
      <c r="E12" s="576"/>
      <c r="F12" s="576"/>
      <c r="G12" s="577"/>
      <c r="H12" s="577"/>
      <c r="I12" s="577"/>
    </row>
    <row r="13" spans="1:9" ht="25.5" customHeight="1">
      <c r="A13" s="76"/>
      <c r="B13" s="76"/>
      <c r="C13" s="76"/>
      <c r="D13" s="76"/>
      <c r="E13" s="76"/>
      <c r="F13" s="76"/>
      <c r="G13" s="77"/>
      <c r="H13" s="77"/>
      <c r="I13" s="77"/>
    </row>
    <row r="14" spans="1:9" ht="25.5" customHeight="1">
      <c r="A14" s="76"/>
      <c r="B14" s="76"/>
      <c r="C14" s="76"/>
      <c r="D14" s="76"/>
      <c r="E14" s="76"/>
      <c r="F14" s="76"/>
      <c r="G14" s="77"/>
      <c r="H14" s="77"/>
      <c r="I14" s="77"/>
    </row>
    <row r="15" spans="1:9" ht="45" customHeight="1">
      <c r="A15" s="578" t="s">
        <v>76</v>
      </c>
      <c r="B15" s="578"/>
      <c r="C15" s="578"/>
      <c r="D15" s="578"/>
      <c r="E15" s="578"/>
      <c r="F15" s="578"/>
      <c r="G15" s="578"/>
      <c r="H15" s="578"/>
      <c r="I15" s="578"/>
    </row>
    <row r="16" spans="1:9" ht="13.5">
      <c r="A16" s="76"/>
      <c r="B16" s="76"/>
      <c r="C16" s="76"/>
      <c r="D16" s="76"/>
      <c r="E16" s="76"/>
      <c r="F16" s="76"/>
      <c r="G16" s="77"/>
      <c r="H16" s="77"/>
      <c r="I16" s="77"/>
    </row>
    <row r="19" spans="1:9" ht="12.75" customHeight="1">
      <c r="A19" s="79"/>
      <c r="B19" s="79"/>
      <c r="C19" s="79"/>
      <c r="D19" s="79"/>
      <c r="E19" s="79"/>
      <c r="F19" s="79"/>
      <c r="G19" s="79"/>
      <c r="H19" s="79"/>
      <c r="I19" s="79"/>
    </row>
    <row r="20" spans="1:9" ht="12.75" customHeight="1">
      <c r="A20" s="79"/>
      <c r="B20" s="79"/>
      <c r="C20" s="79"/>
      <c r="D20" s="79"/>
      <c r="E20" s="79"/>
      <c r="F20" s="79"/>
      <c r="G20" s="79"/>
      <c r="H20" s="79"/>
      <c r="I20" s="79"/>
    </row>
    <row r="21" spans="1:9" ht="13.5" customHeight="1">
      <c r="A21" s="79"/>
      <c r="B21" s="79"/>
      <c r="C21" s="79"/>
      <c r="D21" s="79"/>
      <c r="E21" s="79"/>
      <c r="F21" s="79"/>
      <c r="G21" s="79"/>
      <c r="H21" s="79"/>
      <c r="I21" s="79"/>
    </row>
    <row r="22" ht="20.25" customHeight="1"/>
    <row r="23" ht="20.25" customHeight="1"/>
    <row r="24" ht="20.25" customHeight="1"/>
    <row r="25" ht="20.25" customHeight="1"/>
    <row r="27" spans="1:9" ht="20.25" customHeight="1">
      <c r="A27" s="79"/>
      <c r="B27" s="79"/>
      <c r="C27" s="79"/>
      <c r="D27" s="79"/>
      <c r="E27" s="79"/>
      <c r="F27" s="79"/>
      <c r="G27" s="79"/>
      <c r="H27" s="79"/>
      <c r="I27" s="79"/>
    </row>
    <row r="28" spans="1:9" ht="13.5" customHeight="1">
      <c r="A28" s="79"/>
      <c r="B28" s="79"/>
      <c r="C28" s="79"/>
      <c r="D28" s="79"/>
      <c r="E28" s="79"/>
      <c r="F28" s="79"/>
      <c r="G28" s="79"/>
      <c r="H28" s="79"/>
      <c r="I28" s="79"/>
    </row>
    <row r="29" spans="1:11" ht="13.5" customHeight="1">
      <c r="A29" s="578" t="s">
        <v>708</v>
      </c>
      <c r="B29" s="578"/>
      <c r="K29" s="79"/>
    </row>
    <row r="30" spans="2:10" ht="13.5" customHeight="1">
      <c r="B30" s="74" t="s">
        <v>74</v>
      </c>
      <c r="D30" s="79"/>
      <c r="E30" s="79"/>
      <c r="F30" s="79"/>
      <c r="G30" s="79"/>
      <c r="H30" s="79"/>
      <c r="I30" s="79"/>
      <c r="J30" s="79"/>
    </row>
    <row r="31" ht="13.5">
      <c r="B31" s="74" t="s">
        <v>75</v>
      </c>
    </row>
    <row r="33" ht="30.75" customHeight="1"/>
  </sheetData>
  <sheetProtection/>
  <mergeCells count="6">
    <mergeCell ref="A29:B29"/>
    <mergeCell ref="F1:I1"/>
    <mergeCell ref="A15:I15"/>
    <mergeCell ref="F2:I2"/>
    <mergeCell ref="A12:I12"/>
    <mergeCell ref="E8:G8"/>
  </mergeCells>
  <printOptions horizontalCentered="1"/>
  <pageMargins left="0.7874015748031497" right="0.5118110236220472" top="0.984251968503937" bottom="0.984251968503937" header="0.5118110236220472" footer="0.5118110236220472"/>
  <pageSetup horizontalDpi="600" verticalDpi="600" orientation="portrait" paperSize="9" r:id="rId1"/>
  <headerFooter alignWithMargins="0">
    <oddHeader>&amp;L様式１１</oddHeader>
  </headerFooter>
</worksheet>
</file>

<file path=xl/worksheets/sheet8.xml><?xml version="1.0" encoding="utf-8"?>
<worksheet xmlns="http://schemas.openxmlformats.org/spreadsheetml/2006/main" xmlns:r="http://schemas.openxmlformats.org/officeDocument/2006/relationships">
  <sheetPr>
    <tabColor indexed="45"/>
  </sheetPr>
  <dimension ref="A1:J35"/>
  <sheetViews>
    <sheetView showZeros="0" zoomScaleSheetLayoutView="85" zoomScalePageLayoutView="0" workbookViewId="0" topLeftCell="A1">
      <pane ySplit="9" topLeftCell="A10" activePane="bottomLeft" state="frozen"/>
      <selection pane="topLeft" activeCell="A29" sqref="A29:B31"/>
      <selection pane="bottomLeft" activeCell="A29" sqref="A29:B31"/>
    </sheetView>
  </sheetViews>
  <sheetFormatPr defaultColWidth="9.00390625" defaultRowHeight="13.5"/>
  <cols>
    <col min="1" max="1" width="3.875" style="28" customWidth="1"/>
    <col min="2" max="2" width="10.125" style="28" customWidth="1"/>
    <col min="3" max="3" width="18.50390625" style="28" customWidth="1"/>
    <col min="4" max="4" width="23.25390625" style="28" customWidth="1"/>
    <col min="5" max="5" width="22.125" style="30" customWidth="1"/>
    <col min="6" max="6" width="15.625" style="28" customWidth="1"/>
    <col min="7" max="7" width="16.75390625" style="28" customWidth="1"/>
    <col min="8" max="8" width="21.25390625" style="28" customWidth="1"/>
    <col min="9" max="9" width="9.00390625" style="28" customWidth="1"/>
    <col min="10" max="10" width="14.125" style="28" bestFit="1" customWidth="1"/>
    <col min="11" max="16384" width="9.00390625" style="28" customWidth="1"/>
  </cols>
  <sheetData>
    <row r="1" ht="11.25" customHeight="1">
      <c r="D1" s="29"/>
    </row>
    <row r="2" spans="2:8" ht="24" customHeight="1">
      <c r="B2" s="613" t="s">
        <v>3</v>
      </c>
      <c r="C2" s="613"/>
      <c r="D2" s="613"/>
      <c r="E2" s="613"/>
      <c r="F2" s="613"/>
      <c r="G2" s="613"/>
      <c r="H2" s="613"/>
    </row>
    <row r="3" spans="2:8" ht="15" customHeight="1">
      <c r="B3" s="31"/>
      <c r="C3" s="31"/>
      <c r="D3" s="31"/>
      <c r="E3" s="33"/>
      <c r="F3" s="31"/>
      <c r="G3" s="31"/>
      <c r="H3" s="31"/>
    </row>
    <row r="4" spans="2:8" ht="26.25" customHeight="1">
      <c r="B4" s="630" t="s">
        <v>680</v>
      </c>
      <c r="C4" s="631"/>
      <c r="D4" s="612" t="s">
        <v>679</v>
      </c>
      <c r="E4" s="612"/>
      <c r="F4" s="34"/>
      <c r="G4" s="34"/>
      <c r="H4" s="34"/>
    </row>
    <row r="5" spans="2:8" ht="12.75">
      <c r="B5" s="82"/>
      <c r="C5" s="82"/>
      <c r="D5" s="53"/>
      <c r="E5" s="83"/>
      <c r="F5" s="82"/>
      <c r="G5" s="51"/>
      <c r="H5" s="1"/>
    </row>
    <row r="6" spans="1:8" ht="23.25" customHeight="1">
      <c r="A6" s="82"/>
      <c r="B6" s="39" t="s">
        <v>746</v>
      </c>
      <c r="C6" s="1"/>
      <c r="D6" s="84"/>
      <c r="E6" s="85"/>
      <c r="F6" s="53"/>
      <c r="G6" s="86"/>
      <c r="H6" s="87"/>
    </row>
    <row r="7" spans="2:8" ht="9" customHeight="1">
      <c r="B7" s="599" t="s">
        <v>714</v>
      </c>
      <c r="C7" s="617" t="s">
        <v>758</v>
      </c>
      <c r="D7" s="603" t="s">
        <v>715</v>
      </c>
      <c r="E7" s="606" t="s">
        <v>716</v>
      </c>
      <c r="F7" s="608" t="s">
        <v>696</v>
      </c>
      <c r="G7" s="603" t="s">
        <v>733</v>
      </c>
      <c r="H7" s="614" t="s">
        <v>692</v>
      </c>
    </row>
    <row r="8" spans="2:8" ht="9" customHeight="1">
      <c r="B8" s="600"/>
      <c r="C8" s="618"/>
      <c r="D8" s="604"/>
      <c r="E8" s="607"/>
      <c r="F8" s="609"/>
      <c r="G8" s="604"/>
      <c r="H8" s="615"/>
    </row>
    <row r="9" spans="2:8" ht="9" customHeight="1">
      <c r="B9" s="600"/>
      <c r="C9" s="591"/>
      <c r="D9" s="605"/>
      <c r="E9" s="607"/>
      <c r="F9" s="609"/>
      <c r="G9" s="605"/>
      <c r="H9" s="615"/>
    </row>
    <row r="10" spans="2:8" ht="16.5" customHeight="1">
      <c r="B10" s="88" t="s">
        <v>718</v>
      </c>
      <c r="C10" s="89"/>
      <c r="D10" s="90"/>
      <c r="E10" s="91"/>
      <c r="F10" s="92"/>
      <c r="G10" s="92"/>
      <c r="H10" s="93"/>
    </row>
    <row r="11" spans="2:10" ht="15.75" customHeight="1">
      <c r="B11" s="592">
        <v>1</v>
      </c>
      <c r="C11" s="590" t="s">
        <v>658</v>
      </c>
      <c r="D11" s="590" t="s">
        <v>729</v>
      </c>
      <c r="E11" s="610">
        <v>33735</v>
      </c>
      <c r="F11" s="590" t="s">
        <v>709</v>
      </c>
      <c r="G11" s="580" t="s">
        <v>701</v>
      </c>
      <c r="H11" s="619"/>
      <c r="J11" s="43"/>
    </row>
    <row r="12" spans="2:8" ht="15.75" customHeight="1">
      <c r="B12" s="596"/>
      <c r="C12" s="591"/>
      <c r="D12" s="591"/>
      <c r="E12" s="611"/>
      <c r="F12" s="591"/>
      <c r="G12" s="627"/>
      <c r="H12" s="620"/>
    </row>
    <row r="13" spans="2:8" ht="15.75" customHeight="1">
      <c r="B13" s="592"/>
      <c r="C13" s="46"/>
      <c r="D13" s="597"/>
      <c r="E13" s="628"/>
      <c r="F13" s="590"/>
      <c r="G13" s="590"/>
      <c r="H13" s="619"/>
    </row>
    <row r="14" spans="2:8" ht="15.75" customHeight="1">
      <c r="B14" s="596"/>
      <c r="C14" s="48"/>
      <c r="D14" s="598"/>
      <c r="E14" s="629"/>
      <c r="F14" s="591"/>
      <c r="G14" s="591"/>
      <c r="H14" s="620"/>
    </row>
    <row r="15" spans="2:8" ht="12" customHeight="1">
      <c r="B15" s="592" t="s">
        <v>694</v>
      </c>
      <c r="C15" s="621"/>
      <c r="D15" s="621"/>
      <c r="E15" s="621"/>
      <c r="F15" s="623"/>
      <c r="G15" s="623"/>
      <c r="H15" s="625"/>
    </row>
    <row r="16" spans="2:8" ht="12" customHeight="1">
      <c r="B16" s="593"/>
      <c r="C16" s="622"/>
      <c r="D16" s="622"/>
      <c r="E16" s="622"/>
      <c r="F16" s="624"/>
      <c r="G16" s="624"/>
      <c r="H16" s="626"/>
    </row>
    <row r="17" spans="1:8" ht="17.25" customHeight="1">
      <c r="A17" s="82"/>
      <c r="B17" s="94"/>
      <c r="C17" s="94"/>
      <c r="D17" s="94"/>
      <c r="E17" s="95"/>
      <c r="F17" s="94"/>
      <c r="G17" s="53"/>
      <c r="H17" s="94"/>
    </row>
    <row r="18" spans="1:9" ht="23.25" customHeight="1">
      <c r="A18" s="82"/>
      <c r="B18" s="39" t="s">
        <v>744</v>
      </c>
      <c r="C18" s="39"/>
      <c r="D18" s="96"/>
      <c r="E18" s="85"/>
      <c r="F18" s="53"/>
      <c r="G18" s="86"/>
      <c r="H18" s="87"/>
      <c r="I18" s="82"/>
    </row>
    <row r="19" spans="2:9" ht="13.5" customHeight="1">
      <c r="B19" s="599" t="s">
        <v>714</v>
      </c>
      <c r="C19" s="617" t="s">
        <v>758</v>
      </c>
      <c r="D19" s="603" t="s">
        <v>715</v>
      </c>
      <c r="E19" s="606" t="s">
        <v>716</v>
      </c>
      <c r="F19" s="608" t="s">
        <v>696</v>
      </c>
      <c r="G19" s="603" t="s">
        <v>733</v>
      </c>
      <c r="H19" s="614" t="s">
        <v>692</v>
      </c>
      <c r="I19" s="82"/>
    </row>
    <row r="20" spans="2:9" ht="13.5" customHeight="1">
      <c r="B20" s="600"/>
      <c r="C20" s="618"/>
      <c r="D20" s="604"/>
      <c r="E20" s="607"/>
      <c r="F20" s="609"/>
      <c r="G20" s="604"/>
      <c r="H20" s="615"/>
      <c r="I20" s="82"/>
    </row>
    <row r="21" spans="2:9" ht="9" customHeight="1">
      <c r="B21" s="600"/>
      <c r="C21" s="591"/>
      <c r="D21" s="605"/>
      <c r="E21" s="607"/>
      <c r="F21" s="609"/>
      <c r="G21" s="605"/>
      <c r="H21" s="615"/>
      <c r="I21" s="82"/>
    </row>
    <row r="22" spans="2:9" ht="16.5" customHeight="1">
      <c r="B22" s="97" t="s">
        <v>718</v>
      </c>
      <c r="C22" s="1"/>
      <c r="D22" s="90"/>
      <c r="E22" s="91"/>
      <c r="F22" s="92"/>
      <c r="G22" s="92"/>
      <c r="H22" s="98"/>
      <c r="I22" s="82"/>
    </row>
    <row r="23" spans="2:10" ht="15.75" customHeight="1">
      <c r="B23" s="592">
        <v>1</v>
      </c>
      <c r="C23" s="590" t="s">
        <v>658</v>
      </c>
      <c r="D23" s="590" t="s">
        <v>729</v>
      </c>
      <c r="E23" s="610">
        <v>33735</v>
      </c>
      <c r="F23" s="590" t="s">
        <v>709</v>
      </c>
      <c r="G23" s="580" t="s">
        <v>745</v>
      </c>
      <c r="H23" s="619"/>
      <c r="I23" s="82"/>
      <c r="J23" s="43"/>
    </row>
    <row r="24" spans="2:9" ht="15.75" customHeight="1">
      <c r="B24" s="596"/>
      <c r="C24" s="591"/>
      <c r="D24" s="591"/>
      <c r="E24" s="611"/>
      <c r="F24" s="591"/>
      <c r="G24" s="627"/>
      <c r="H24" s="620"/>
      <c r="I24" s="82"/>
    </row>
    <row r="25" spans="2:9" ht="16.5" customHeight="1">
      <c r="B25" s="592"/>
      <c r="C25" s="46"/>
      <c r="D25" s="597"/>
      <c r="E25" s="628"/>
      <c r="F25" s="590"/>
      <c r="G25" s="590"/>
      <c r="H25" s="619"/>
      <c r="I25" s="82"/>
    </row>
    <row r="26" spans="2:8" ht="15.75" customHeight="1">
      <c r="B26" s="596"/>
      <c r="C26" s="48"/>
      <c r="D26" s="598"/>
      <c r="E26" s="629"/>
      <c r="F26" s="591"/>
      <c r="G26" s="591"/>
      <c r="H26" s="620"/>
    </row>
    <row r="27" spans="2:8" ht="12" customHeight="1">
      <c r="B27" s="592" t="s">
        <v>694</v>
      </c>
      <c r="C27" s="621"/>
      <c r="D27" s="621"/>
      <c r="E27" s="621"/>
      <c r="F27" s="623"/>
      <c r="G27" s="623"/>
      <c r="H27" s="625"/>
    </row>
    <row r="28" spans="2:8" ht="12" customHeight="1">
      <c r="B28" s="593"/>
      <c r="C28" s="622"/>
      <c r="D28" s="622"/>
      <c r="E28" s="622"/>
      <c r="F28" s="624"/>
      <c r="G28" s="624"/>
      <c r="H28" s="626"/>
    </row>
    <row r="29" spans="2:8" ht="15.75" customHeight="1">
      <c r="B29" s="1" t="s">
        <v>659</v>
      </c>
      <c r="C29" s="1"/>
      <c r="E29" s="52"/>
      <c r="F29" s="53"/>
      <c r="G29" s="53"/>
      <c r="H29" s="53"/>
    </row>
    <row r="30" ht="18" customHeight="1">
      <c r="B30" s="28" t="s">
        <v>670</v>
      </c>
    </row>
    <row r="31" ht="18" customHeight="1">
      <c r="B31" s="28" t="s">
        <v>669</v>
      </c>
    </row>
    <row r="32" ht="18" customHeight="1">
      <c r="B32" s="28" t="s">
        <v>720</v>
      </c>
    </row>
    <row r="33" ht="30.75" customHeight="1">
      <c r="B33" s="28" t="s">
        <v>668</v>
      </c>
    </row>
    <row r="34" ht="18" customHeight="1">
      <c r="B34" s="28" t="s">
        <v>735</v>
      </c>
    </row>
    <row r="35" ht="12.75">
      <c r="B35" s="28" t="s">
        <v>764</v>
      </c>
    </row>
  </sheetData>
  <sheetProtection/>
  <mergeCells count="57">
    <mergeCell ref="C27:C28"/>
    <mergeCell ref="C7:C9"/>
    <mergeCell ref="C11:C12"/>
    <mergeCell ref="B4:C4"/>
    <mergeCell ref="C15:C16"/>
    <mergeCell ref="B27:B28"/>
    <mergeCell ref="C23:C24"/>
    <mergeCell ref="C19:C21"/>
    <mergeCell ref="B7:B9"/>
    <mergeCell ref="B11:B12"/>
    <mergeCell ref="B13:B14"/>
    <mergeCell ref="H7:H9"/>
    <mergeCell ref="G11:G12"/>
    <mergeCell ref="E11:E12"/>
    <mergeCell ref="F15:F16"/>
    <mergeCell ref="F13:F14"/>
    <mergeCell ref="E13:E14"/>
    <mergeCell ref="G15:G16"/>
    <mergeCell ref="H15:H16"/>
    <mergeCell ref="H11:H12"/>
    <mergeCell ref="B2:H2"/>
    <mergeCell ref="G13:G14"/>
    <mergeCell ref="H13:H14"/>
    <mergeCell ref="G7:G9"/>
    <mergeCell ref="F11:F12"/>
    <mergeCell ref="D4:E4"/>
    <mergeCell ref="D7:D9"/>
    <mergeCell ref="E7:E9"/>
    <mergeCell ref="F7:F9"/>
    <mergeCell ref="D13:D14"/>
    <mergeCell ref="D11:D12"/>
    <mergeCell ref="B23:B24"/>
    <mergeCell ref="D23:D24"/>
    <mergeCell ref="E23:E24"/>
    <mergeCell ref="B25:B26"/>
    <mergeCell ref="D25:D26"/>
    <mergeCell ref="E25:E26"/>
    <mergeCell ref="B19:B21"/>
    <mergeCell ref="E15:E16"/>
    <mergeCell ref="B15:B16"/>
    <mergeCell ref="E19:E21"/>
    <mergeCell ref="F19:F21"/>
    <mergeCell ref="F23:F24"/>
    <mergeCell ref="F27:F28"/>
    <mergeCell ref="D19:D21"/>
    <mergeCell ref="D27:D28"/>
    <mergeCell ref="E27:E28"/>
    <mergeCell ref="D15:D16"/>
    <mergeCell ref="H23:H24"/>
    <mergeCell ref="G19:G21"/>
    <mergeCell ref="H19:H21"/>
    <mergeCell ref="G27:G28"/>
    <mergeCell ref="H27:H28"/>
    <mergeCell ref="G23:G24"/>
    <mergeCell ref="G25:G26"/>
    <mergeCell ref="H25:H26"/>
    <mergeCell ref="F25:F26"/>
  </mergeCells>
  <printOptions horizontalCentered="1"/>
  <pageMargins left="0.5905511811023623" right="0.5905511811023623" top="0.3937007874015748" bottom="0.3937007874015748" header="0.5118110236220472" footer="0.5118110236220472"/>
  <pageSetup blackAndWhite="1" horizontalDpi="600" verticalDpi="600" orientation="landscape" paperSize="9" r:id="rId1"/>
  <headerFooter alignWithMargins="0">
    <oddHeader>&amp;L様式１１（別紙）</oddHead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F50"/>
  <sheetViews>
    <sheetView view="pageBreakPreview" zoomScaleNormal="115" zoomScaleSheetLayoutView="100" zoomScalePageLayoutView="0" workbookViewId="0" topLeftCell="A1">
      <selection activeCell="A29" sqref="A29:B31"/>
    </sheetView>
  </sheetViews>
  <sheetFormatPr defaultColWidth="9.00390625" defaultRowHeight="13.5"/>
  <cols>
    <col min="1" max="1" width="2.375" style="112" customWidth="1"/>
    <col min="2" max="2" width="3.875" style="112" customWidth="1"/>
    <col min="3" max="3" width="5.375" style="112" customWidth="1"/>
    <col min="4" max="4" width="4.125" style="112" customWidth="1"/>
    <col min="5" max="5" width="4.875" style="112" customWidth="1"/>
    <col min="6" max="6" width="6.125" style="112" customWidth="1"/>
    <col min="7" max="7" width="7.00390625" style="112" customWidth="1"/>
    <col min="8" max="8" width="6.625" style="112" customWidth="1"/>
    <col min="9" max="9" width="8.00390625" style="112" customWidth="1"/>
    <col min="10" max="10" width="6.625" style="112" customWidth="1"/>
    <col min="11" max="11" width="6.375" style="112" customWidth="1"/>
    <col min="12" max="12" width="7.25390625" style="112" customWidth="1"/>
    <col min="13" max="13" width="6.50390625" style="112" customWidth="1"/>
    <col min="14" max="14" width="14.375" style="112" customWidth="1"/>
    <col min="15" max="15" width="6.00390625" style="112" customWidth="1"/>
    <col min="16" max="16" width="1.875" style="112" customWidth="1"/>
    <col min="17" max="17" width="9.00390625" style="112" customWidth="1"/>
    <col min="18" max="18" width="5.50390625" style="112" bestFit="1" customWidth="1"/>
    <col min="19" max="16384" width="9.00390625" style="112" customWidth="1"/>
  </cols>
  <sheetData>
    <row r="1" spans="1:16" ht="13.5">
      <c r="A1" s="686" t="s">
        <v>786</v>
      </c>
      <c r="B1" s="687"/>
      <c r="C1" s="687"/>
      <c r="D1" s="687"/>
      <c r="E1" s="687"/>
      <c r="F1" s="687"/>
      <c r="G1" s="687"/>
      <c r="H1" s="687"/>
      <c r="I1" s="687"/>
      <c r="J1" s="687"/>
      <c r="K1" s="687"/>
      <c r="L1" s="687"/>
      <c r="M1" s="687"/>
      <c r="N1" s="687"/>
      <c r="O1" s="687"/>
      <c r="P1" s="687"/>
    </row>
    <row r="2" spans="1:32" ht="9" customHeight="1">
      <c r="A2" s="113"/>
      <c r="B2" s="114"/>
      <c r="C2" s="115"/>
      <c r="D2" s="115"/>
      <c r="E2" s="115"/>
      <c r="F2" s="115"/>
      <c r="G2" s="115"/>
      <c r="H2" s="115"/>
      <c r="I2" s="115"/>
      <c r="J2" s="115"/>
      <c r="K2" s="115"/>
      <c r="L2" s="115"/>
      <c r="M2" s="115"/>
      <c r="N2" s="115"/>
      <c r="O2" s="115"/>
      <c r="P2" s="116"/>
      <c r="Q2" s="115"/>
      <c r="R2" s="115"/>
      <c r="S2" s="115"/>
      <c r="T2" s="115"/>
      <c r="U2" s="115"/>
      <c r="V2" s="115"/>
      <c r="W2" s="115"/>
      <c r="X2" s="115"/>
      <c r="Y2" s="115"/>
      <c r="Z2" s="115"/>
      <c r="AA2" s="115"/>
      <c r="AB2" s="115"/>
      <c r="AC2" s="115"/>
      <c r="AD2" s="115"/>
      <c r="AE2" s="115"/>
      <c r="AF2" s="116"/>
    </row>
    <row r="3" spans="1:16" ht="13.5">
      <c r="A3" s="117"/>
      <c r="B3" s="119"/>
      <c r="C3" s="119"/>
      <c r="D3" s="119"/>
      <c r="E3" s="119"/>
      <c r="F3" s="119"/>
      <c r="G3" s="119"/>
      <c r="H3" s="119"/>
      <c r="I3" s="119"/>
      <c r="J3" s="119"/>
      <c r="K3" s="681" t="s">
        <v>787</v>
      </c>
      <c r="L3" s="681"/>
      <c r="M3" s="681"/>
      <c r="N3" s="681"/>
      <c r="O3" s="681"/>
      <c r="P3" s="121"/>
    </row>
    <row r="4" spans="1:16" ht="20.25" customHeight="1">
      <c r="A4" s="117"/>
      <c r="B4" s="179" t="s">
        <v>78</v>
      </c>
      <c r="C4" s="179"/>
      <c r="D4" s="179"/>
      <c r="E4" s="119"/>
      <c r="F4" s="119"/>
      <c r="G4" s="119"/>
      <c r="H4" s="119"/>
      <c r="I4" s="119"/>
      <c r="J4" s="119"/>
      <c r="K4" s="119"/>
      <c r="L4" s="119"/>
      <c r="M4" s="119"/>
      <c r="N4" s="119"/>
      <c r="O4" s="119"/>
      <c r="P4" s="121"/>
    </row>
    <row r="5" spans="1:16" ht="9" customHeight="1">
      <c r="A5" s="117"/>
      <c r="B5" s="123"/>
      <c r="C5" s="123"/>
      <c r="D5" s="123"/>
      <c r="E5" s="119"/>
      <c r="F5" s="119"/>
      <c r="G5" s="119"/>
      <c r="H5" s="119"/>
      <c r="I5" s="119"/>
      <c r="J5" s="119"/>
      <c r="K5" s="119"/>
      <c r="L5" s="119"/>
      <c r="M5" s="119"/>
      <c r="N5" s="119"/>
      <c r="O5" s="119"/>
      <c r="P5" s="121"/>
    </row>
    <row r="6" spans="1:16" ht="21" customHeight="1">
      <c r="A6" s="692" t="s">
        <v>788</v>
      </c>
      <c r="B6" s="508"/>
      <c r="C6" s="508"/>
      <c r="D6" s="508"/>
      <c r="E6" s="508"/>
      <c r="F6" s="508"/>
      <c r="G6" s="508"/>
      <c r="H6" s="508"/>
      <c r="I6" s="508"/>
      <c r="J6" s="508"/>
      <c r="K6" s="508"/>
      <c r="L6" s="508"/>
      <c r="M6" s="508"/>
      <c r="N6" s="508"/>
      <c r="O6" s="508"/>
      <c r="P6" s="693"/>
    </row>
    <row r="7" spans="1:16" ht="6.75" customHeight="1">
      <c r="A7" s="117"/>
      <c r="B7" s="119"/>
      <c r="C7" s="119"/>
      <c r="D7" s="119"/>
      <c r="E7" s="119"/>
      <c r="F7" s="119"/>
      <c r="G7" s="119"/>
      <c r="H7" s="119"/>
      <c r="I7" s="119"/>
      <c r="J7" s="119"/>
      <c r="K7" s="119"/>
      <c r="L7" s="119"/>
      <c r="M7" s="119"/>
      <c r="N7" s="119"/>
      <c r="O7" s="119"/>
      <c r="P7" s="121"/>
    </row>
    <row r="8" spans="1:16" ht="23.25" customHeight="1">
      <c r="A8" s="117"/>
      <c r="B8" s="507" t="s">
        <v>789</v>
      </c>
      <c r="C8" s="507"/>
      <c r="D8" s="507"/>
      <c r="E8" s="507"/>
      <c r="F8" s="507"/>
      <c r="G8" s="507"/>
      <c r="H8" s="507"/>
      <c r="I8" s="507"/>
      <c r="J8" s="507"/>
      <c r="K8" s="507"/>
      <c r="L8" s="507"/>
      <c r="M8" s="507"/>
      <c r="N8" s="507"/>
      <c r="O8" s="507"/>
      <c r="P8" s="121"/>
    </row>
    <row r="9" spans="1:16" ht="17.25" customHeight="1">
      <c r="A9" s="117"/>
      <c r="B9" s="383" t="s">
        <v>899</v>
      </c>
      <c r="C9" s="655" t="s">
        <v>806</v>
      </c>
      <c r="D9" s="655"/>
      <c r="E9" s="655"/>
      <c r="F9" s="655"/>
      <c r="G9" s="655"/>
      <c r="H9" s="655"/>
      <c r="I9" s="655"/>
      <c r="J9" s="655"/>
      <c r="K9" s="655"/>
      <c r="L9" s="655"/>
      <c r="M9" s="655"/>
      <c r="N9" s="655"/>
      <c r="O9" s="655"/>
      <c r="P9" s="121"/>
    </row>
    <row r="10" spans="1:16" ht="5.25" customHeight="1">
      <c r="A10" s="117"/>
      <c r="B10" s="119"/>
      <c r="C10" s="119"/>
      <c r="D10" s="119"/>
      <c r="E10" s="119"/>
      <c r="F10" s="119"/>
      <c r="G10" s="119"/>
      <c r="H10" s="119"/>
      <c r="I10" s="119"/>
      <c r="J10" s="119"/>
      <c r="K10" s="119"/>
      <c r="L10" s="119"/>
      <c r="M10" s="119"/>
      <c r="N10" s="119"/>
      <c r="O10" s="119"/>
      <c r="P10" s="121"/>
    </row>
    <row r="11" spans="1:16" ht="12.75" customHeight="1">
      <c r="A11" s="117"/>
      <c r="B11" s="688" t="s">
        <v>790</v>
      </c>
      <c r="C11" s="691" t="s">
        <v>807</v>
      </c>
      <c r="D11" s="539"/>
      <c r="E11" s="540"/>
      <c r="F11" s="181"/>
      <c r="G11" s="678"/>
      <c r="H11" s="678"/>
      <c r="I11" s="678"/>
      <c r="J11" s="182"/>
      <c r="K11" s="183"/>
      <c r="L11" s="678"/>
      <c r="M11" s="678"/>
      <c r="N11" s="697"/>
      <c r="O11" s="698"/>
      <c r="P11" s="184"/>
    </row>
    <row r="12" spans="1:16" s="55" customFormat="1" ht="33" customHeight="1">
      <c r="A12" s="130"/>
      <c r="B12" s="689"/>
      <c r="C12" s="694" t="s">
        <v>684</v>
      </c>
      <c r="D12" s="695"/>
      <c r="E12" s="696"/>
      <c r="F12" s="377" t="s">
        <v>702</v>
      </c>
      <c r="G12" s="185"/>
      <c r="H12" s="186"/>
      <c r="I12" s="186"/>
      <c r="J12" s="187"/>
      <c r="K12" s="385" t="s">
        <v>703</v>
      </c>
      <c r="L12" s="186"/>
      <c r="M12" s="186"/>
      <c r="N12" s="186"/>
      <c r="O12" s="188"/>
      <c r="P12" s="189"/>
    </row>
    <row r="13" spans="1:16" s="55" customFormat="1" ht="29.25" customHeight="1">
      <c r="A13" s="130"/>
      <c r="B13" s="689"/>
      <c r="C13" s="495" t="s">
        <v>17</v>
      </c>
      <c r="D13" s="502"/>
      <c r="E13" s="496"/>
      <c r="F13" s="105" t="s">
        <v>771</v>
      </c>
      <c r="G13" s="190"/>
      <c r="H13" s="5" t="s">
        <v>683</v>
      </c>
      <c r="I13" s="190"/>
      <c r="J13" s="5" t="s">
        <v>678</v>
      </c>
      <c r="K13" s="190"/>
      <c r="L13" s="5" t="s">
        <v>685</v>
      </c>
      <c r="M13" s="497"/>
      <c r="N13" s="497"/>
      <c r="O13" s="6"/>
      <c r="P13" s="189"/>
    </row>
    <row r="14" spans="1:16" s="55" customFormat="1" ht="30" customHeight="1">
      <c r="A14" s="130"/>
      <c r="B14" s="690"/>
      <c r="C14" s="636" t="s">
        <v>18</v>
      </c>
      <c r="D14" s="637"/>
      <c r="E14" s="523"/>
      <c r="F14" s="503"/>
      <c r="G14" s="497"/>
      <c r="H14" s="103" t="s">
        <v>686</v>
      </c>
      <c r="I14" s="497"/>
      <c r="J14" s="497"/>
      <c r="K14" s="103" t="s">
        <v>687</v>
      </c>
      <c r="L14" s="679"/>
      <c r="M14" s="679"/>
      <c r="N14" s="679"/>
      <c r="O14" s="680"/>
      <c r="P14" s="189"/>
    </row>
    <row r="15" spans="1:16" ht="24.75" customHeight="1">
      <c r="A15" s="117"/>
      <c r="B15" s="685" t="s">
        <v>808</v>
      </c>
      <c r="C15" s="519" t="s">
        <v>20</v>
      </c>
      <c r="D15" s="638"/>
      <c r="E15" s="520"/>
      <c r="F15" s="700"/>
      <c r="G15" s="701"/>
      <c r="H15" s="701"/>
      <c r="I15" s="701"/>
      <c r="J15" s="701"/>
      <c r="K15" s="701"/>
      <c r="L15" s="701"/>
      <c r="M15" s="701"/>
      <c r="N15" s="701"/>
      <c r="O15" s="702"/>
      <c r="P15" s="184"/>
    </row>
    <row r="16" spans="1:16" ht="21.75" customHeight="1">
      <c r="A16" s="117"/>
      <c r="B16" s="685"/>
      <c r="C16" s="636"/>
      <c r="D16" s="637"/>
      <c r="E16" s="523"/>
      <c r="F16" s="386"/>
      <c r="G16" s="378" t="s">
        <v>688</v>
      </c>
      <c r="H16" s="378" t="s">
        <v>689</v>
      </c>
      <c r="I16" s="387" t="s">
        <v>709</v>
      </c>
      <c r="J16" s="378" t="s">
        <v>689</v>
      </c>
      <c r="K16" s="378" t="s">
        <v>690</v>
      </c>
      <c r="L16" s="378"/>
      <c r="M16" s="634" t="s">
        <v>833</v>
      </c>
      <c r="N16" s="634"/>
      <c r="O16" s="635"/>
      <c r="P16" s="184"/>
    </row>
    <row r="17" spans="1:16" ht="29.25" customHeight="1">
      <c r="A17" s="117"/>
      <c r="B17" s="685"/>
      <c r="C17" s="636" t="s">
        <v>21</v>
      </c>
      <c r="D17" s="637"/>
      <c r="E17" s="523"/>
      <c r="F17" s="503"/>
      <c r="G17" s="497"/>
      <c r="H17" s="103" t="s">
        <v>686</v>
      </c>
      <c r="I17" s="497"/>
      <c r="J17" s="497"/>
      <c r="K17" s="103" t="s">
        <v>687</v>
      </c>
      <c r="L17" s="679"/>
      <c r="M17" s="679"/>
      <c r="N17" s="679"/>
      <c r="O17" s="680"/>
      <c r="P17" s="184"/>
    </row>
    <row r="18" spans="1:16" ht="27.75" customHeight="1">
      <c r="A18" s="117"/>
      <c r="B18" s="685"/>
      <c r="C18" s="519" t="s">
        <v>19</v>
      </c>
      <c r="D18" s="638"/>
      <c r="E18" s="520"/>
      <c r="F18" s="699"/>
      <c r="G18" s="679"/>
      <c r="H18" s="679"/>
      <c r="I18" s="679"/>
      <c r="J18" s="679"/>
      <c r="K18" s="679"/>
      <c r="L18" s="679"/>
      <c r="M18" s="679"/>
      <c r="N18" s="679"/>
      <c r="O18" s="680"/>
      <c r="P18" s="184"/>
    </row>
    <row r="19" spans="1:16" ht="5.25" customHeight="1">
      <c r="A19" s="117"/>
      <c r="B19" s="388"/>
      <c r="C19" s="632"/>
      <c r="D19" s="632"/>
      <c r="E19" s="632"/>
      <c r="F19" s="632"/>
      <c r="G19" s="632"/>
      <c r="H19" s="632"/>
      <c r="I19" s="632"/>
      <c r="J19" s="632"/>
      <c r="K19" s="632"/>
      <c r="L19" s="632"/>
      <c r="M19" s="632"/>
      <c r="N19" s="632"/>
      <c r="O19" s="632"/>
      <c r="P19" s="121"/>
    </row>
    <row r="20" spans="1:16" ht="37.5" customHeight="1">
      <c r="A20" s="117"/>
      <c r="B20" s="389" t="s">
        <v>792</v>
      </c>
      <c r="C20" s="655" t="s">
        <v>834</v>
      </c>
      <c r="D20" s="655"/>
      <c r="E20" s="655"/>
      <c r="F20" s="655"/>
      <c r="G20" s="655"/>
      <c r="H20" s="655"/>
      <c r="I20" s="655"/>
      <c r="J20" s="655"/>
      <c r="K20" s="655"/>
      <c r="L20" s="655"/>
      <c r="M20" s="655"/>
      <c r="N20" s="655"/>
      <c r="O20" s="655"/>
      <c r="P20" s="121"/>
    </row>
    <row r="21" spans="1:16" ht="20.25" customHeight="1">
      <c r="A21" s="390" t="s">
        <v>22</v>
      </c>
      <c r="B21" s="391"/>
      <c r="C21" s="391"/>
      <c r="D21" s="391"/>
      <c r="E21" s="658"/>
      <c r="F21" s="658"/>
      <c r="G21" s="658"/>
      <c r="H21" s="658"/>
      <c r="I21" s="658"/>
      <c r="J21" s="658"/>
      <c r="K21" s="658"/>
      <c r="L21" s="658"/>
      <c r="M21" s="658"/>
      <c r="N21" s="658"/>
      <c r="O21" s="658"/>
      <c r="P21" s="121"/>
    </row>
    <row r="22" spans="1:16" ht="29.25" customHeight="1" thickBot="1">
      <c r="A22" s="660" t="s">
        <v>793</v>
      </c>
      <c r="B22" s="661"/>
      <c r="C22" s="661"/>
      <c r="D22" s="661"/>
      <c r="E22" s="661"/>
      <c r="F22" s="661"/>
      <c r="G22" s="661"/>
      <c r="H22" s="661"/>
      <c r="I22" s="661"/>
      <c r="J22" s="661"/>
      <c r="K22" s="661"/>
      <c r="L22" s="661"/>
      <c r="M22" s="661"/>
      <c r="N22" s="661"/>
      <c r="O22" s="661"/>
      <c r="P22" s="121"/>
    </row>
    <row r="23" spans="1:16" ht="24.75" customHeight="1">
      <c r="A23" s="117"/>
      <c r="B23" s="682">
        <v>1</v>
      </c>
      <c r="C23" s="392" t="s">
        <v>835</v>
      </c>
      <c r="D23" s="639" t="s">
        <v>836</v>
      </c>
      <c r="E23" s="640"/>
      <c r="F23" s="640"/>
      <c r="G23" s="640"/>
      <c r="H23" s="640"/>
      <c r="I23" s="640"/>
      <c r="J23" s="640"/>
      <c r="K23" s="640"/>
      <c r="L23" s="640"/>
      <c r="M23" s="640"/>
      <c r="N23" s="640"/>
      <c r="O23" s="641"/>
      <c r="P23" s="121"/>
    </row>
    <row r="24" spans="1:16" ht="14.25" customHeight="1">
      <c r="A24" s="117"/>
      <c r="B24" s="683"/>
      <c r="C24" s="672" t="s">
        <v>837</v>
      </c>
      <c r="D24" s="672"/>
      <c r="E24" s="672"/>
      <c r="F24" s="158"/>
      <c r="G24" s="158"/>
      <c r="H24" s="158"/>
      <c r="I24" s="158"/>
      <c r="J24" s="158"/>
      <c r="K24" s="158"/>
      <c r="L24" s="158"/>
      <c r="M24" s="158"/>
      <c r="N24" s="158"/>
      <c r="O24" s="393"/>
      <c r="P24" s="121"/>
    </row>
    <row r="25" spans="1:16" ht="17.25" customHeight="1" thickBot="1">
      <c r="A25" s="117"/>
      <c r="B25" s="684"/>
      <c r="C25" s="669" t="s">
        <v>838</v>
      </c>
      <c r="D25" s="670"/>
      <c r="E25" s="670"/>
      <c r="F25" s="670"/>
      <c r="G25" s="670"/>
      <c r="H25" s="670"/>
      <c r="I25" s="670"/>
      <c r="J25" s="670"/>
      <c r="K25" s="670"/>
      <c r="L25" s="670"/>
      <c r="M25" s="670"/>
      <c r="N25" s="670"/>
      <c r="O25" s="671"/>
      <c r="P25" s="121"/>
    </row>
    <row r="26" spans="1:16" ht="10.5" customHeight="1" thickBot="1">
      <c r="A26" s="117"/>
      <c r="B26" s="384"/>
      <c r="C26" s="384"/>
      <c r="D26" s="384"/>
      <c r="E26" s="363"/>
      <c r="F26" s="363"/>
      <c r="G26" s="363"/>
      <c r="H26" s="363"/>
      <c r="I26" s="363"/>
      <c r="J26" s="363"/>
      <c r="K26" s="363"/>
      <c r="L26" s="363"/>
      <c r="M26" s="363"/>
      <c r="N26" s="363"/>
      <c r="O26" s="363"/>
      <c r="P26" s="121"/>
    </row>
    <row r="27" spans="1:16" ht="32.25" customHeight="1">
      <c r="A27" s="117"/>
      <c r="B27" s="648" t="s">
        <v>137</v>
      </c>
      <c r="C27" s="642" t="s">
        <v>839</v>
      </c>
      <c r="D27" s="659" t="s">
        <v>835</v>
      </c>
      <c r="E27" s="639" t="s">
        <v>794</v>
      </c>
      <c r="F27" s="640"/>
      <c r="G27" s="640"/>
      <c r="H27" s="640"/>
      <c r="I27" s="640"/>
      <c r="J27" s="640"/>
      <c r="K27" s="640"/>
      <c r="L27" s="640"/>
      <c r="M27" s="640"/>
      <c r="N27" s="640"/>
      <c r="O27" s="641"/>
      <c r="P27" s="121"/>
    </row>
    <row r="28" spans="1:16" ht="19.5" customHeight="1">
      <c r="A28" s="117"/>
      <c r="B28" s="649"/>
      <c r="C28" s="643"/>
      <c r="D28" s="522"/>
      <c r="E28" s="366" t="s">
        <v>840</v>
      </c>
      <c r="F28" s="662" t="s">
        <v>841</v>
      </c>
      <c r="G28" s="663"/>
      <c r="H28" s="663"/>
      <c r="I28" s="663"/>
      <c r="J28" s="663"/>
      <c r="K28" s="663"/>
      <c r="L28" s="663"/>
      <c r="M28" s="663"/>
      <c r="N28" s="663"/>
      <c r="O28" s="664"/>
      <c r="P28" s="121"/>
    </row>
    <row r="29" spans="1:16" ht="19.5" customHeight="1">
      <c r="A29" s="117"/>
      <c r="B29" s="649"/>
      <c r="C29" s="643"/>
      <c r="D29" s="522"/>
      <c r="E29" s="366" t="s">
        <v>840</v>
      </c>
      <c r="F29" s="662" t="s">
        <v>795</v>
      </c>
      <c r="G29" s="663"/>
      <c r="H29" s="663"/>
      <c r="I29" s="663"/>
      <c r="J29" s="663"/>
      <c r="K29" s="663"/>
      <c r="L29" s="663"/>
      <c r="M29" s="663"/>
      <c r="N29" s="663"/>
      <c r="O29" s="664"/>
      <c r="P29" s="121"/>
    </row>
    <row r="30" spans="1:16" ht="19.5" customHeight="1">
      <c r="A30" s="117"/>
      <c r="B30" s="649"/>
      <c r="C30" s="643"/>
      <c r="D30" s="522"/>
      <c r="E30" s="651" t="s">
        <v>842</v>
      </c>
      <c r="F30" s="666" t="s">
        <v>796</v>
      </c>
      <c r="G30" s="667"/>
      <c r="H30" s="667"/>
      <c r="I30" s="667"/>
      <c r="J30" s="667"/>
      <c r="K30" s="667"/>
      <c r="L30" s="667"/>
      <c r="M30" s="667"/>
      <c r="N30" s="667"/>
      <c r="O30" s="668"/>
      <c r="P30" s="121"/>
    </row>
    <row r="31" spans="1:16" ht="14.25" customHeight="1">
      <c r="A31" s="117"/>
      <c r="B31" s="649"/>
      <c r="C31" s="643"/>
      <c r="D31" s="522"/>
      <c r="E31" s="652"/>
      <c r="F31" s="395" t="s">
        <v>797</v>
      </c>
      <c r="G31" s="396"/>
      <c r="H31" s="396"/>
      <c r="I31" s="396"/>
      <c r="J31" s="396"/>
      <c r="K31" s="396"/>
      <c r="L31" s="396"/>
      <c r="M31" s="396"/>
      <c r="N31" s="396"/>
      <c r="O31" s="397"/>
      <c r="P31" s="121"/>
    </row>
    <row r="32" spans="1:16" ht="11.25" customHeight="1">
      <c r="A32" s="117"/>
      <c r="B32" s="649"/>
      <c r="C32" s="643"/>
      <c r="D32" s="522"/>
      <c r="E32" s="652"/>
      <c r="F32" s="193"/>
      <c r="G32" s="193"/>
      <c r="H32" s="193"/>
      <c r="I32" s="193"/>
      <c r="J32" s="193"/>
      <c r="K32" s="193"/>
      <c r="L32" s="119"/>
      <c r="M32" s="194"/>
      <c r="O32" s="398"/>
      <c r="P32" s="121"/>
    </row>
    <row r="33" spans="1:16" ht="15" customHeight="1">
      <c r="A33" s="117"/>
      <c r="B33" s="649"/>
      <c r="C33" s="643"/>
      <c r="D33" s="522"/>
      <c r="E33" s="652"/>
      <c r="F33" s="119"/>
      <c r="G33" s="119"/>
      <c r="H33" s="119"/>
      <c r="I33" s="119"/>
      <c r="J33" s="119"/>
      <c r="K33" s="119"/>
      <c r="L33" s="119"/>
      <c r="M33" s="180"/>
      <c r="N33" s="180"/>
      <c r="O33" s="399"/>
      <c r="P33" s="121"/>
    </row>
    <row r="34" spans="1:16" ht="6" customHeight="1">
      <c r="A34" s="117"/>
      <c r="B34" s="649"/>
      <c r="C34" s="644"/>
      <c r="D34" s="523"/>
      <c r="E34" s="653"/>
      <c r="F34" s="400"/>
      <c r="G34" s="400"/>
      <c r="H34" s="400"/>
      <c r="I34" s="400"/>
      <c r="J34" s="400"/>
      <c r="K34" s="400"/>
      <c r="L34" s="400"/>
      <c r="M34" s="401"/>
      <c r="N34" s="400"/>
      <c r="O34" s="402"/>
      <c r="P34" s="121"/>
    </row>
    <row r="35" spans="1:16" ht="32.25" customHeight="1">
      <c r="A35" s="117"/>
      <c r="B35" s="649"/>
      <c r="C35" s="192" t="s">
        <v>843</v>
      </c>
      <c r="D35" s="403" t="s">
        <v>844</v>
      </c>
      <c r="E35" s="551" t="s">
        <v>798</v>
      </c>
      <c r="F35" s="552"/>
      <c r="G35" s="552"/>
      <c r="H35" s="552"/>
      <c r="I35" s="552"/>
      <c r="J35" s="552"/>
      <c r="K35" s="552"/>
      <c r="L35" s="552"/>
      <c r="M35" s="552"/>
      <c r="N35" s="552"/>
      <c r="O35" s="654"/>
      <c r="P35" s="121"/>
    </row>
    <row r="36" spans="1:16" ht="12.75" customHeight="1">
      <c r="A36" s="117"/>
      <c r="B36" s="649"/>
      <c r="C36" s="676" t="s">
        <v>845</v>
      </c>
      <c r="D36" s="677"/>
      <c r="E36" s="677"/>
      <c r="F36" s="677"/>
      <c r="G36" s="677"/>
      <c r="H36" s="71"/>
      <c r="I36" s="71"/>
      <c r="J36" s="71"/>
      <c r="K36" s="71"/>
      <c r="L36" s="71"/>
      <c r="M36" s="71"/>
      <c r="N36" s="71"/>
      <c r="O36" s="404"/>
      <c r="P36" s="121"/>
    </row>
    <row r="37" spans="1:16" ht="35.25" customHeight="1">
      <c r="A37" s="117"/>
      <c r="B37" s="649"/>
      <c r="C37" s="673" t="s">
        <v>799</v>
      </c>
      <c r="D37" s="674"/>
      <c r="E37" s="674"/>
      <c r="F37" s="674"/>
      <c r="G37" s="674"/>
      <c r="H37" s="674"/>
      <c r="I37" s="674"/>
      <c r="J37" s="674"/>
      <c r="K37" s="674"/>
      <c r="L37" s="674"/>
      <c r="M37" s="674"/>
      <c r="N37" s="674"/>
      <c r="O37" s="675"/>
      <c r="P37" s="121"/>
    </row>
    <row r="38" spans="1:16" ht="24" customHeight="1" thickBot="1">
      <c r="A38" s="117"/>
      <c r="B38" s="650"/>
      <c r="C38" s="405" t="s">
        <v>846</v>
      </c>
      <c r="D38" s="656" t="s">
        <v>800</v>
      </c>
      <c r="E38" s="656"/>
      <c r="F38" s="656"/>
      <c r="G38" s="656"/>
      <c r="H38" s="656"/>
      <c r="I38" s="656"/>
      <c r="J38" s="656"/>
      <c r="K38" s="656"/>
      <c r="L38" s="656"/>
      <c r="M38" s="656"/>
      <c r="N38" s="656"/>
      <c r="O38" s="657"/>
      <c r="P38" s="121"/>
    </row>
    <row r="39" spans="1:16" ht="9" customHeight="1">
      <c r="A39" s="117"/>
      <c r="B39" s="195"/>
      <c r="C39" s="195"/>
      <c r="D39" s="195"/>
      <c r="E39" s="195"/>
      <c r="F39" s="195"/>
      <c r="G39" s="195"/>
      <c r="H39" s="195"/>
      <c r="I39" s="195"/>
      <c r="J39" s="195"/>
      <c r="K39" s="195"/>
      <c r="L39" s="195"/>
      <c r="M39" s="195"/>
      <c r="N39" s="195"/>
      <c r="O39" s="195"/>
      <c r="P39" s="121"/>
    </row>
    <row r="40" spans="1:16" ht="15.75" customHeight="1">
      <c r="A40" s="117"/>
      <c r="B40" s="193" t="s">
        <v>801</v>
      </c>
      <c r="C40" s="196"/>
      <c r="D40" s="196"/>
      <c r="F40" s="193"/>
      <c r="G40" s="193"/>
      <c r="H40" s="193"/>
      <c r="I40" s="193"/>
      <c r="J40" s="193"/>
      <c r="K40" s="193"/>
      <c r="L40" s="193"/>
      <c r="M40" s="193"/>
      <c r="N40" s="193"/>
      <c r="O40" s="193"/>
      <c r="P40" s="121"/>
    </row>
    <row r="41" spans="1:16" ht="10.5" customHeight="1">
      <c r="A41" s="117"/>
      <c r="B41" s="196"/>
      <c r="C41" s="196"/>
      <c r="D41" s="196"/>
      <c r="E41" s="193"/>
      <c r="F41" s="193"/>
      <c r="G41" s="193"/>
      <c r="H41" s="193"/>
      <c r="I41" s="193"/>
      <c r="J41" s="193"/>
      <c r="K41" s="193"/>
      <c r="L41" s="194" t="s">
        <v>802</v>
      </c>
      <c r="M41" s="193"/>
      <c r="N41" s="193"/>
      <c r="O41" s="193"/>
      <c r="P41" s="121"/>
    </row>
    <row r="42" spans="1:16" ht="27" customHeight="1">
      <c r="A42" s="117"/>
      <c r="B42" s="196"/>
      <c r="C42" s="196"/>
      <c r="D42" s="196"/>
      <c r="E42" s="193"/>
      <c r="F42" s="193"/>
      <c r="G42" s="193"/>
      <c r="H42" s="193"/>
      <c r="I42" s="193"/>
      <c r="J42" s="193"/>
      <c r="K42" s="193"/>
      <c r="L42" s="197"/>
      <c r="M42" s="198"/>
      <c r="N42" s="198"/>
      <c r="O42" s="193"/>
      <c r="P42" s="121"/>
    </row>
    <row r="43" spans="1:16" ht="7.5" customHeight="1">
      <c r="A43" s="117"/>
      <c r="B43" s="196"/>
      <c r="C43" s="196"/>
      <c r="D43" s="196"/>
      <c r="E43" s="193"/>
      <c r="F43" s="193"/>
      <c r="G43" s="193"/>
      <c r="H43" s="193"/>
      <c r="I43" s="193"/>
      <c r="J43" s="193"/>
      <c r="K43" s="193"/>
      <c r="L43" s="194"/>
      <c r="M43" s="193"/>
      <c r="N43" s="193"/>
      <c r="O43" s="193"/>
      <c r="P43" s="121"/>
    </row>
    <row r="44" spans="1:16" ht="13.5" customHeight="1">
      <c r="A44" s="117"/>
      <c r="B44" s="119" t="s">
        <v>847</v>
      </c>
      <c r="C44" s="119"/>
      <c r="D44" s="119"/>
      <c r="E44" s="119"/>
      <c r="F44" s="119"/>
      <c r="G44" s="119"/>
      <c r="H44" s="119"/>
      <c r="I44" s="119"/>
      <c r="J44" s="153"/>
      <c r="K44" s="665" t="s">
        <v>848</v>
      </c>
      <c r="L44" s="665"/>
      <c r="M44" s="665"/>
      <c r="N44" s="665"/>
      <c r="O44" s="665"/>
      <c r="P44" s="406"/>
    </row>
    <row r="45" spans="1:16" ht="15.75" customHeight="1">
      <c r="A45" s="492" t="s">
        <v>15</v>
      </c>
      <c r="B45" s="493"/>
      <c r="C45" s="493"/>
      <c r="D45" s="493"/>
      <c r="E45" s="493"/>
      <c r="F45" s="493"/>
      <c r="G45" s="493"/>
      <c r="H45" s="493"/>
      <c r="I45" s="493"/>
      <c r="J45" s="493"/>
      <c r="K45" s="493"/>
      <c r="L45" s="493"/>
      <c r="M45" s="493"/>
      <c r="N45" s="493"/>
      <c r="O45" s="493"/>
      <c r="P45" s="493"/>
    </row>
    <row r="46" spans="1:16" ht="14.25" customHeight="1">
      <c r="A46" s="119"/>
      <c r="B46" s="647"/>
      <c r="C46" s="647"/>
      <c r="D46" s="647"/>
      <c r="E46" s="647"/>
      <c r="F46" s="647"/>
      <c r="G46" s="647"/>
      <c r="H46" s="647"/>
      <c r="I46" s="647"/>
      <c r="J46" s="647"/>
      <c r="K46" s="647"/>
      <c r="L46" s="647"/>
      <c r="M46" s="647"/>
      <c r="N46" s="647"/>
      <c r="O46" s="647"/>
      <c r="P46" s="647"/>
    </row>
    <row r="47" spans="1:16" ht="14.25" customHeight="1">
      <c r="A47" s="119"/>
      <c r="B47" s="647"/>
      <c r="C47" s="647"/>
      <c r="D47" s="647"/>
      <c r="E47" s="647"/>
      <c r="F47" s="647"/>
      <c r="G47" s="647"/>
      <c r="H47" s="647"/>
      <c r="I47" s="647"/>
      <c r="J47" s="647"/>
      <c r="K47" s="647"/>
      <c r="L47" s="647"/>
      <c r="M47" s="647"/>
      <c r="N47" s="647"/>
      <c r="O47" s="647"/>
      <c r="P47" s="647"/>
    </row>
    <row r="48" spans="1:16" ht="15.75" customHeight="1">
      <c r="A48" s="645"/>
      <c r="B48" s="646"/>
      <c r="C48" s="646"/>
      <c r="D48" s="646"/>
      <c r="E48" s="646"/>
      <c r="F48" s="646"/>
      <c r="G48" s="646"/>
      <c r="H48" s="646"/>
      <c r="I48" s="646"/>
      <c r="J48" s="646"/>
      <c r="K48" s="646"/>
      <c r="L48" s="646"/>
      <c r="M48" s="646"/>
      <c r="N48" s="646"/>
      <c r="O48" s="646"/>
      <c r="P48" s="646"/>
    </row>
    <row r="49" spans="2:4" ht="17.25" customHeight="1">
      <c r="B49" s="199"/>
      <c r="C49" s="199"/>
      <c r="D49" s="199"/>
    </row>
    <row r="50" spans="2:16" ht="30" customHeight="1">
      <c r="B50" s="199"/>
      <c r="C50" s="199"/>
      <c r="D50" s="199"/>
      <c r="E50" s="633"/>
      <c r="F50" s="633"/>
      <c r="G50" s="633"/>
      <c r="H50" s="633"/>
      <c r="I50" s="633"/>
      <c r="J50" s="633"/>
      <c r="K50" s="633"/>
      <c r="L50" s="633"/>
      <c r="M50" s="633"/>
      <c r="N50" s="633"/>
      <c r="O50" s="633"/>
      <c r="P50" s="633"/>
    </row>
  </sheetData>
  <sheetProtection/>
  <mergeCells count="52">
    <mergeCell ref="L11:O11"/>
    <mergeCell ref="I17:J17"/>
    <mergeCell ref="L17:O17"/>
    <mergeCell ref="F17:G17"/>
    <mergeCell ref="C18:E18"/>
    <mergeCell ref="F18:O18"/>
    <mergeCell ref="F15:O15"/>
    <mergeCell ref="B15:B18"/>
    <mergeCell ref="C14:E14"/>
    <mergeCell ref="A1:P1"/>
    <mergeCell ref="B11:B14"/>
    <mergeCell ref="C11:E11"/>
    <mergeCell ref="I14:J14"/>
    <mergeCell ref="C9:O9"/>
    <mergeCell ref="A6:P6"/>
    <mergeCell ref="C13:E13"/>
    <mergeCell ref="C12:E12"/>
    <mergeCell ref="B8:O8"/>
    <mergeCell ref="G11:I11"/>
    <mergeCell ref="B46:P46"/>
    <mergeCell ref="L14:O14"/>
    <mergeCell ref="F14:G14"/>
    <mergeCell ref="K3:O3"/>
    <mergeCell ref="F29:O29"/>
    <mergeCell ref="B23:B25"/>
    <mergeCell ref="M13:N13"/>
    <mergeCell ref="E27:O27"/>
    <mergeCell ref="K44:O44"/>
    <mergeCell ref="F30:O30"/>
    <mergeCell ref="C25:O25"/>
    <mergeCell ref="C24:E24"/>
    <mergeCell ref="C37:O37"/>
    <mergeCell ref="C36:G36"/>
    <mergeCell ref="B27:B38"/>
    <mergeCell ref="E30:E34"/>
    <mergeCell ref="E35:O35"/>
    <mergeCell ref="C20:O20"/>
    <mergeCell ref="D38:O38"/>
    <mergeCell ref="E21:O21"/>
    <mergeCell ref="D27:D34"/>
    <mergeCell ref="A22:O22"/>
    <mergeCell ref="F28:O28"/>
    <mergeCell ref="C19:O19"/>
    <mergeCell ref="E50:P50"/>
    <mergeCell ref="M16:O16"/>
    <mergeCell ref="A45:P45"/>
    <mergeCell ref="C17:E17"/>
    <mergeCell ref="C15:E16"/>
    <mergeCell ref="D23:O23"/>
    <mergeCell ref="C27:C34"/>
    <mergeCell ref="A48:P48"/>
    <mergeCell ref="B47:P47"/>
  </mergeCells>
  <printOptions horizontalCentered="1"/>
  <pageMargins left="0.3937007874015748" right="0.3937007874015748" top="0.3937007874015748" bottom="0.3937007874015748" header="0.1968503937007874" footer="0.5118110236220472"/>
  <pageSetup fitToHeight="1" fitToWidth="1" horizontalDpi="600" verticalDpi="600" orientation="portrait" paperSize="9" r:id="rId1"/>
  <headerFooter alignWithMargins="0">
    <oddHeader>&amp;L様式１３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s-fujita</dc:creator>
  <cp:keywords/>
  <dc:description/>
  <cp:lastModifiedBy>山角　知幹</cp:lastModifiedBy>
  <cp:lastPrinted>2018-03-22T11:49:26Z</cp:lastPrinted>
  <dcterms:created xsi:type="dcterms:W3CDTF">2009-12-08T02:38:29Z</dcterms:created>
  <dcterms:modified xsi:type="dcterms:W3CDTF">2018-03-22T11:49:28Z</dcterms:modified>
  <cp:category/>
  <cp:version/>
  <cp:contentType/>
  <cp:contentStatus/>
</cp:coreProperties>
</file>