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2\d10271$\doc\06採用G（50GB）\18非公開（過去５年分のみ・６年以前はHDDに移行\02教員採用\01広報\Ｈ３２広報\06_報道提供\190719_2020教採1次結果\01報道提供資料\"/>
    </mc:Choice>
  </mc:AlternateContent>
  <bookViews>
    <workbookView xWindow="600" yWindow="120" windowWidth="19395" windowHeight="6915"/>
  </bookViews>
  <sheets>
    <sheet name="校種・教科・科目別　第１次選考結果表" sheetId="1" r:id="rId1"/>
  </sheets>
  <definedNames>
    <definedName name="_xlnm._FilterDatabase" localSheetId="0" hidden="1">'校種・教科・科目別　第１次選考結果表'!$E$5:$K$85</definedName>
    <definedName name="_xlnm.Print_Area" localSheetId="0">'校種・教科・科目別　第１次選考結果表'!$A$1:$S$87</definedName>
    <definedName name="_xlnm.Print_Titles" localSheetId="0">'校種・教科・科目別　第１次選考結果表'!$2:$7</definedName>
  </definedNames>
  <calcPr calcId="162913"/>
</workbook>
</file>

<file path=xl/calcChain.xml><?xml version="1.0" encoding="utf-8"?>
<calcChain xmlns="http://schemas.openxmlformats.org/spreadsheetml/2006/main">
  <c r="O85" i="1" l="1"/>
  <c r="M21" i="1"/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" i="1"/>
  <c r="R58" i="1"/>
  <c r="Q58" i="1"/>
  <c r="R47" i="1"/>
  <c r="Q47" i="1"/>
  <c r="R42" i="1"/>
  <c r="Q42" i="1"/>
  <c r="R21" i="1"/>
  <c r="Q21" i="1"/>
  <c r="R10" i="1"/>
  <c r="R85" i="1" s="1"/>
  <c r="Q10" i="1"/>
  <c r="Q85" i="1" s="1"/>
  <c r="P58" i="1"/>
  <c r="P47" i="1"/>
  <c r="P42" i="1"/>
  <c r="P21" i="1"/>
  <c r="P10" i="1"/>
  <c r="P85" i="1" s="1"/>
  <c r="M58" i="1"/>
  <c r="L58" i="1"/>
  <c r="M47" i="1"/>
  <c r="L47" i="1"/>
  <c r="M42" i="1"/>
  <c r="N42" i="1" s="1"/>
  <c r="L42" i="1"/>
  <c r="L21" i="1"/>
  <c r="N21" i="1" s="1"/>
  <c r="M10" i="1"/>
  <c r="L10" i="1"/>
  <c r="N9" i="1"/>
  <c r="N11" i="1"/>
  <c r="N12" i="1"/>
  <c r="N13" i="1"/>
  <c r="N14" i="1"/>
  <c r="N15" i="1"/>
  <c r="N16" i="1"/>
  <c r="N17" i="1"/>
  <c r="N18" i="1"/>
  <c r="N19" i="1"/>
  <c r="N20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3" i="1"/>
  <c r="N44" i="1"/>
  <c r="N45" i="1"/>
  <c r="N46" i="1"/>
  <c r="N48" i="1"/>
  <c r="N49" i="1"/>
  <c r="N50" i="1"/>
  <c r="N51" i="1"/>
  <c r="N52" i="1"/>
  <c r="N53" i="1"/>
  <c r="N54" i="1"/>
  <c r="N55" i="1"/>
  <c r="N56" i="1"/>
  <c r="N57" i="1"/>
  <c r="N59" i="1"/>
  <c r="N60" i="1"/>
  <c r="N61" i="1"/>
  <c r="N62" i="1"/>
  <c r="N63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" i="1"/>
  <c r="N58" i="1" l="1"/>
  <c r="N47" i="1"/>
  <c r="M85" i="1"/>
  <c r="N10" i="1"/>
  <c r="L85" i="1"/>
  <c r="K64" i="1"/>
  <c r="J58" i="1"/>
  <c r="N85" i="1" l="1"/>
  <c r="K27" i="1"/>
  <c r="K35" i="1"/>
  <c r="K34" i="1"/>
  <c r="K33" i="1"/>
  <c r="K77" i="1"/>
  <c r="K23" i="1"/>
  <c r="K24" i="1"/>
  <c r="K25" i="1"/>
  <c r="K26" i="1"/>
  <c r="K28" i="1"/>
  <c r="K29" i="1"/>
  <c r="K30" i="1"/>
  <c r="K31" i="1"/>
  <c r="K32" i="1"/>
  <c r="K36" i="1"/>
  <c r="K37" i="1"/>
  <c r="K38" i="1"/>
  <c r="K39" i="1"/>
  <c r="K40" i="1"/>
  <c r="K41" i="1"/>
  <c r="K12" i="1"/>
  <c r="K13" i="1"/>
  <c r="K14" i="1"/>
  <c r="K15" i="1"/>
  <c r="K16" i="1"/>
  <c r="K17" i="1"/>
  <c r="K18" i="1"/>
  <c r="K19" i="1"/>
  <c r="K20" i="1"/>
  <c r="K76" i="1"/>
  <c r="K8" i="1" l="1"/>
  <c r="K79" i="1" l="1"/>
  <c r="K72" i="1"/>
  <c r="K68" i="1"/>
  <c r="K67" i="1"/>
  <c r="E21" i="1"/>
  <c r="I58" i="1" l="1"/>
  <c r="H58" i="1"/>
  <c r="G58" i="1"/>
  <c r="F58" i="1"/>
  <c r="E58" i="1"/>
  <c r="J47" i="1"/>
  <c r="I47" i="1"/>
  <c r="H47" i="1"/>
  <c r="G47" i="1"/>
  <c r="F47" i="1"/>
  <c r="E47" i="1"/>
  <c r="J42" i="1"/>
  <c r="I42" i="1"/>
  <c r="H42" i="1"/>
  <c r="G42" i="1"/>
  <c r="F42" i="1"/>
  <c r="E42" i="1"/>
  <c r="J21" i="1"/>
  <c r="I21" i="1"/>
  <c r="H21" i="1"/>
  <c r="G21" i="1"/>
  <c r="F21" i="1"/>
  <c r="J10" i="1"/>
  <c r="I10" i="1"/>
  <c r="H10" i="1"/>
  <c r="G10" i="1"/>
  <c r="F10" i="1"/>
  <c r="E10" i="1"/>
  <c r="K84" i="1"/>
  <c r="K83" i="1"/>
  <c r="K82" i="1"/>
  <c r="K81" i="1"/>
  <c r="K80" i="1"/>
  <c r="K78" i="1"/>
  <c r="K75" i="1"/>
  <c r="K74" i="1"/>
  <c r="K73" i="1"/>
  <c r="K71" i="1"/>
  <c r="K70" i="1"/>
  <c r="K69" i="1"/>
  <c r="K66" i="1"/>
  <c r="K65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9" i="1"/>
  <c r="K48" i="1"/>
  <c r="K46" i="1"/>
  <c r="K45" i="1"/>
  <c r="K44" i="1"/>
  <c r="K43" i="1"/>
  <c r="K22" i="1"/>
  <c r="K11" i="1"/>
  <c r="K9" i="1"/>
  <c r="K21" i="1" l="1"/>
  <c r="F85" i="1"/>
  <c r="I85" i="1"/>
  <c r="G85" i="1"/>
  <c r="J85" i="1"/>
  <c r="K47" i="1"/>
  <c r="E85" i="1"/>
  <c r="H85" i="1"/>
  <c r="K58" i="1"/>
  <c r="K42" i="1"/>
  <c r="K10" i="1"/>
  <c r="K85" i="1" l="1"/>
</calcChain>
</file>

<file path=xl/sharedStrings.xml><?xml version="1.0" encoding="utf-8"?>
<sst xmlns="http://schemas.openxmlformats.org/spreadsheetml/2006/main" count="115" uniqueCount="91">
  <si>
    <t>校　　　種</t>
  </si>
  <si>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</si>
  <si>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</si>
  <si>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合計</t>
    <rPh sb="0" eb="2">
      <t>ゴウケイ</t>
    </rPh>
    <phoneticPr fontId="3"/>
  </si>
  <si>
    <t>一般</t>
    <rPh sb="0" eb="2">
      <t>イッパン</t>
    </rPh>
    <phoneticPr fontId="2"/>
  </si>
  <si>
    <t>チャレンジ</t>
    <phoneticPr fontId="2"/>
  </si>
  <si>
    <t>大学等推薦</t>
    <rPh sb="0" eb="2">
      <t>ダイガク</t>
    </rPh>
    <rPh sb="2" eb="3">
      <t>トウ</t>
    </rPh>
    <rPh sb="3" eb="5">
      <t>スイセン</t>
    </rPh>
    <phoneticPr fontId="2"/>
  </si>
  <si>
    <t>現職教諭</t>
    <rPh sb="0" eb="2">
      <t>ゲンショク</t>
    </rPh>
    <rPh sb="2" eb="4">
      <t>キョウユ</t>
    </rPh>
    <phoneticPr fontId="2"/>
  </si>
  <si>
    <t>（教科・科目）</t>
  </si>
  <si>
    <t>小　学　校</t>
    <phoneticPr fontId="4"/>
  </si>
  <si>
    <t>小中いきいき連携</t>
    <rPh sb="0" eb="2">
      <t>ショウチュウ</t>
    </rPh>
    <rPh sb="6" eb="8">
      <t>レンケイ</t>
    </rPh>
    <phoneticPr fontId="4"/>
  </si>
  <si>
    <t>社会</t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</si>
  <si>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</si>
  <si>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</si>
  <si>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</si>
  <si>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</si>
  <si>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</si>
  <si>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</si>
  <si>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</si>
  <si>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英語</t>
    <rPh sb="0" eb="2">
      <t>エイゴ</t>
    </rPh>
    <phoneticPr fontId="4"/>
  </si>
  <si>
    <t>国語</t>
    <rPh sb="0" eb="2">
      <t>コクゴ</t>
    </rPh>
    <phoneticPr fontId="6"/>
  </si>
  <si>
    <t>地理歴史</t>
    <rPh sb="0" eb="2">
      <t>チリ</t>
    </rPh>
    <rPh sb="2" eb="4">
      <t>レキシ</t>
    </rPh>
    <phoneticPr fontId="4"/>
  </si>
  <si>
    <t>日本史</t>
    <rPh sb="0" eb="3">
      <t>ニホンシ</t>
    </rPh>
    <phoneticPr fontId="4"/>
  </si>
  <si>
    <t>世界史</t>
    <rPh sb="0" eb="3">
      <t>セカイシ</t>
    </rPh>
    <phoneticPr fontId="4"/>
  </si>
  <si>
    <t>地理</t>
    <rPh sb="0" eb="2">
      <t>チリ</t>
    </rPh>
    <phoneticPr fontId="4"/>
  </si>
  <si>
    <t>公民</t>
    <rPh sb="0" eb="2">
      <t>コウミン</t>
    </rPh>
    <phoneticPr fontId="4"/>
  </si>
  <si>
    <t>政治経済</t>
    <rPh sb="0" eb="2">
      <t>セイジ</t>
    </rPh>
    <rPh sb="2" eb="4">
      <t>ケイザイ</t>
    </rPh>
    <phoneticPr fontId="4"/>
  </si>
  <si>
    <t>物理</t>
    <rPh sb="0" eb="2">
      <t>ブツリ</t>
    </rPh>
    <phoneticPr fontId="4"/>
  </si>
  <si>
    <t>化学</t>
    <rPh sb="0" eb="2">
      <t>カガク</t>
    </rPh>
    <phoneticPr fontId="4"/>
  </si>
  <si>
    <t>　</t>
    <phoneticPr fontId="6"/>
  </si>
  <si>
    <t>生物</t>
    <rPh sb="0" eb="2">
      <t>セイブツ</t>
    </rPh>
    <phoneticPr fontId="4"/>
  </si>
  <si>
    <t>　</t>
    <phoneticPr fontId="6"/>
  </si>
  <si>
    <t>地学</t>
    <rPh sb="0" eb="2">
      <t>チガク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</si>
  <si>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</si>
  <si>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</si>
  <si>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機械</t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</si>
  <si>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</si>
  <si>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</si>
  <si>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幼稚部・小学部共通(男）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オトコ</t>
    </rPh>
    <phoneticPr fontId="4"/>
  </si>
  <si>
    <t>幼稚部・小学部共通(女）</t>
    <rPh sb="0" eb="3">
      <t>ヨウチブ</t>
    </rPh>
    <rPh sb="4" eb="5">
      <t>ショウ</t>
    </rPh>
    <rPh sb="5" eb="7">
      <t>ガクブ</t>
    </rPh>
    <rPh sb="7" eb="9">
      <t>キョウツウ</t>
    </rPh>
    <rPh sb="10" eb="11">
      <t>オンナ</t>
    </rPh>
    <phoneticPr fontId="4"/>
  </si>
  <si>
    <t>小 学 部（男）</t>
    <rPh sb="6" eb="7">
      <t>オトコ</t>
    </rPh>
    <phoneticPr fontId="4"/>
  </si>
  <si>
    <t>小 学 部（女）</t>
    <rPh sb="6" eb="7">
      <t>オンナ</t>
    </rPh>
    <phoneticPr fontId="4"/>
  </si>
  <si>
    <t>養 護 教 諭</t>
    <phoneticPr fontId="4"/>
  </si>
  <si>
    <t>栄 養 教 諭</t>
    <rPh sb="0" eb="1">
      <t>エイ</t>
    </rPh>
    <rPh sb="2" eb="3">
      <t>オサム</t>
    </rPh>
    <phoneticPr fontId="4"/>
  </si>
  <si>
    <t>合   計</t>
    <phoneticPr fontId="4"/>
  </si>
  <si>
    <t>中　学　校</t>
    <phoneticPr fontId="4"/>
  </si>
  <si>
    <t>高　等　学　校</t>
    <rPh sb="0" eb="1">
      <t>コウ</t>
    </rPh>
    <rPh sb="2" eb="3">
      <t>トウ</t>
    </rPh>
    <rPh sb="4" eb="5">
      <t>ガク</t>
    </rPh>
    <rPh sb="6" eb="7">
      <t>コウ</t>
    </rPh>
    <phoneticPr fontId="4"/>
  </si>
  <si>
    <t>国語</t>
    <rPh sb="0" eb="2">
      <t>コクゴ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</si>
  <si>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</si>
  <si>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</si>
  <si>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</si>
  <si>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</si>
  <si>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保健体育</t>
    <rPh sb="0" eb="2">
      <t>ホケン</t>
    </rPh>
    <rPh sb="2" eb="4">
      <t>タイイク</t>
    </rPh>
    <phoneticPr fontId="2"/>
  </si>
  <si>
    <t>技術</t>
    <rPh sb="0" eb="2">
      <t>ギジュツ</t>
    </rPh>
    <phoneticPr fontId="2"/>
  </si>
  <si>
    <t>家庭</t>
    <rPh sb="0" eb="2">
      <t>カテイ</t>
    </rPh>
    <phoneticPr fontId="2"/>
  </si>
  <si>
    <t>英語</t>
    <rPh sb="0" eb="2">
      <t>エイゴ</t>
    </rPh>
    <phoneticPr fontId="2"/>
  </si>
  <si>
    <t>地理歴史</t>
    <rPh sb="0" eb="2">
      <t>チリ</t>
    </rPh>
    <rPh sb="2" eb="4">
      <t>レキシ</t>
    </rPh>
    <phoneticPr fontId="2"/>
  </si>
  <si>
    <t>日本史</t>
    <rPh sb="0" eb="3">
      <t>ニホンシ</t>
    </rPh>
    <phoneticPr fontId="2"/>
  </si>
  <si>
    <t>世界史</t>
    <rPh sb="0" eb="3">
      <t>セカイシ</t>
    </rPh>
    <phoneticPr fontId="2"/>
  </si>
  <si>
    <t>地理</t>
    <rPh sb="0" eb="2">
      <t>チリ</t>
    </rPh>
    <phoneticPr fontId="2"/>
  </si>
  <si>
    <t>政治経済</t>
    <rPh sb="0" eb="2">
      <t>セイジ</t>
    </rPh>
    <rPh sb="2" eb="4">
      <t>ケイザイ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</si>
  <si>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</si>
  <si>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</si>
  <si>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農業</t>
    <rPh sb="0" eb="2">
      <t>ノウギョウ</t>
    </rPh>
    <phoneticPr fontId="2"/>
  </si>
  <si>
    <t>情報</t>
    <rPh sb="0" eb="2">
      <t>ジョウホウ</t>
    </rPh>
    <phoneticPr fontId="2"/>
  </si>
  <si>
    <t>物理</t>
    <rPh sb="0" eb="2">
      <t>ブツリ</t>
    </rPh>
    <phoneticPr fontId="2"/>
  </si>
  <si>
    <t>地学</t>
    <rPh sb="0" eb="2">
      <t>チガク</t>
    </rPh>
    <phoneticPr fontId="2"/>
  </si>
  <si>
    <t>書道</t>
    <rPh sb="0" eb="2">
      <t>ショドウ</t>
    </rPh>
    <phoneticPr fontId="2"/>
  </si>
  <si>
    <t>家庭・福祉共通</t>
    <rPh sb="0" eb="2">
      <t>カテイ</t>
    </rPh>
    <rPh sb="3" eb="5">
      <t>フクシ</t>
    </rPh>
    <rPh sb="5" eb="7">
      <t>キョウツウ</t>
    </rPh>
    <phoneticPr fontId="2"/>
  </si>
  <si>
    <t>公民・福祉共通</t>
    <rPh sb="0" eb="2">
      <t>コウミン</t>
    </rPh>
    <rPh sb="3" eb="5">
      <t>フクシ</t>
    </rPh>
    <rPh sb="5" eb="7">
      <t>キョウツウ</t>
    </rPh>
    <phoneticPr fontId="2"/>
  </si>
  <si>
    <t>機械</t>
    <rPh sb="0" eb="2">
      <t>キカイ</t>
    </rPh>
    <phoneticPr fontId="2"/>
  </si>
  <si>
    <t>特別支援学校
(中学部）</t>
    <rPh sb="0" eb="2">
      <t>トクベツ</t>
    </rPh>
    <rPh sb="2" eb="4">
      <t>シエン</t>
    </rPh>
    <rPh sb="4" eb="6">
      <t>ガッコウ</t>
    </rPh>
    <rPh sb="8" eb="10">
      <t>チュウガク</t>
    </rPh>
    <rPh sb="10" eb="11">
      <t>ブ</t>
    </rPh>
    <phoneticPr fontId="4"/>
  </si>
  <si>
    <t>特別支援学校
（高等部）</t>
    <rPh sb="0" eb="2">
      <t>トクベツ</t>
    </rPh>
    <rPh sb="2" eb="4">
      <t>シエン</t>
    </rPh>
    <rPh sb="4" eb="6">
      <t>ガッコウ</t>
    </rPh>
    <rPh sb="8" eb="11">
      <t>コウトウブ</t>
    </rPh>
    <phoneticPr fontId="2"/>
  </si>
  <si>
    <t>特別支援学校
(幼小共通・小学部）</t>
    <rPh sb="0" eb="2">
      <t>トクベツ</t>
    </rPh>
    <rPh sb="2" eb="4">
      <t>シエン</t>
    </rPh>
    <rPh sb="4" eb="6">
      <t>ガッコウ</t>
    </rPh>
    <rPh sb="8" eb="9">
      <t>ヨウ</t>
    </rPh>
    <rPh sb="9" eb="10">
      <t>ショウ</t>
    </rPh>
    <rPh sb="10" eb="12">
      <t>キョウツウ</t>
    </rPh>
    <rPh sb="13" eb="14">
      <t>ショウ</t>
    </rPh>
    <rPh sb="14" eb="16">
      <t>ガクブ</t>
    </rPh>
    <phoneticPr fontId="4"/>
  </si>
  <si>
    <t>大学院
進(在)学者</t>
    <rPh sb="0" eb="3">
      <t>ダイガクイン</t>
    </rPh>
    <rPh sb="4" eb="5">
      <t>スス</t>
    </rPh>
    <rPh sb="6" eb="7">
      <t>ザイ</t>
    </rPh>
    <rPh sb="8" eb="10">
      <t>ガクシャ</t>
    </rPh>
    <phoneticPr fontId="2"/>
  </si>
  <si>
    <t>２０２０年度志願者数</t>
    <rPh sb="4" eb="6">
      <t>ネンド</t>
    </rPh>
    <rPh sb="6" eb="9">
      <t>シガンシャ</t>
    </rPh>
    <rPh sb="9" eb="10">
      <t>スウ</t>
    </rPh>
    <phoneticPr fontId="4"/>
  </si>
  <si>
    <t>障がい者</t>
    <rPh sb="0" eb="1">
      <t>サワ</t>
    </rPh>
    <rPh sb="3" eb="4">
      <t>シャ</t>
    </rPh>
    <phoneticPr fontId="2"/>
  </si>
  <si>
    <t>国語</t>
    <phoneticPr fontId="4"/>
  </si>
  <si>
    <t>電気</t>
    <rPh sb="0" eb="2">
      <t>デンキ</t>
    </rPh>
    <phoneticPr fontId="2"/>
  </si>
  <si>
    <t>書道</t>
    <rPh sb="0" eb="2">
      <t>ショドウ</t>
    </rPh>
    <phoneticPr fontId="4"/>
  </si>
  <si>
    <t>倫理</t>
    <rPh sb="0" eb="2">
      <t>リンリ</t>
    </rPh>
    <phoneticPr fontId="4"/>
  </si>
  <si>
    <t>倫理</t>
    <rPh sb="0" eb="2">
      <t>リンリ</t>
    </rPh>
    <phoneticPr fontId="2"/>
  </si>
  <si>
    <t>特別支援学校
(自立活動(肢体不自由教育))</t>
    <rPh sb="0" eb="2">
      <t>トクベツ</t>
    </rPh>
    <rPh sb="2" eb="4">
      <t>シエン</t>
    </rPh>
    <rPh sb="4" eb="6">
      <t>ガッコウ</t>
    </rPh>
    <rPh sb="8" eb="10">
      <t>ジリツ</t>
    </rPh>
    <rPh sb="10" eb="12">
      <t>カツドウ</t>
    </rPh>
    <rPh sb="13" eb="15">
      <t>シタイ</t>
    </rPh>
    <rPh sb="15" eb="18">
      <t>フジユウ</t>
    </rPh>
    <rPh sb="18" eb="20">
      <t>キョウイク</t>
    </rPh>
    <phoneticPr fontId="4"/>
  </si>
  <si>
    <t>校種・教科・科目別　第１次選考結果表</t>
    <rPh sb="10" eb="11">
      <t>ダイ</t>
    </rPh>
    <rPh sb="12" eb="13">
      <t>ジ</t>
    </rPh>
    <rPh sb="13" eb="15">
      <t>センコウ</t>
    </rPh>
    <rPh sb="15" eb="17">
      <t>ケッカ</t>
    </rPh>
    <rPh sb="17" eb="18">
      <t>ヒョウ</t>
    </rPh>
    <phoneticPr fontId="2"/>
  </si>
  <si>
    <t>１次
受験者数</t>
    <rPh sb="1" eb="2">
      <t>ツギ</t>
    </rPh>
    <rPh sb="3" eb="6">
      <t>ジュケンシャ</t>
    </rPh>
    <rPh sb="6" eb="7">
      <t>スウ</t>
    </rPh>
    <phoneticPr fontId="2"/>
  </si>
  <si>
    <t>１次
合格者数</t>
    <rPh sb="1" eb="2">
      <t>ツギ</t>
    </rPh>
    <rPh sb="3" eb="6">
      <t>ゴウカクシャ</t>
    </rPh>
    <rPh sb="6" eb="7">
      <t>スウ</t>
    </rPh>
    <phoneticPr fontId="2"/>
  </si>
  <si>
    <t>１次
合格率</t>
    <rPh sb="1" eb="2">
      <t>ツギ</t>
    </rPh>
    <rPh sb="3" eb="6">
      <t>ゴウカクリツ</t>
    </rPh>
    <phoneticPr fontId="2"/>
  </si>
  <si>
    <t>一般選考</t>
    <rPh sb="0" eb="2">
      <t>イッパン</t>
    </rPh>
    <rPh sb="2" eb="4">
      <t>センコウ</t>
    </rPh>
    <phoneticPr fontId="2"/>
  </si>
  <si>
    <t>特別選考</t>
    <rPh sb="0" eb="2">
      <t>トクベツ</t>
    </rPh>
    <rPh sb="2" eb="4">
      <t>センコウ</t>
    </rPh>
    <phoneticPr fontId="2"/>
  </si>
  <si>
    <t>２次選考受験予定者数</t>
    <rPh sb="1" eb="2">
      <t>ツギ</t>
    </rPh>
    <rPh sb="2" eb="4">
      <t>センコウ</t>
    </rPh>
    <rPh sb="4" eb="6">
      <t>ジュケン</t>
    </rPh>
    <rPh sb="6" eb="9">
      <t>ヨテイシャ</t>
    </rPh>
    <rPh sb="9" eb="10">
      <t>カズ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</si>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</sst>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80" formatCode="#,##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86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8" fillId="0" borderId="0" xfId="2" applyFont="1" applyFill="1" applyAlignment="1">
      <alignment vertical="center"/>
    </xf>
    <xf numFmtId="0" fontId="11" fillId="5" borderId="4" xfId="3" applyFont="1" applyFill="1" applyBorder="1" applyAlignment="1" applyProtection="1">
      <alignment horizontal="center" vertical="center"/>
      <protection locked="0"/>
    </xf>
    <xf numFmtId="0" fontId="11" fillId="5" borderId="21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1" fillId="5" borderId="4" xfId="3" applyFont="1" applyFill="1" applyBorder="1" applyAlignment="1" applyProtection="1">
      <alignment horizontal="centerContinuous" vertical="center"/>
      <protection locked="0"/>
    </xf>
    <xf numFmtId="0" fontId="11" fillId="5" borderId="21" xfId="3" applyFont="1" applyFill="1" applyBorder="1" applyAlignment="1" applyProtection="1">
      <alignment horizontal="centerContinuous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3" fillId="0" borderId="0" xfId="2" applyFont="1" applyFill="1" applyAlignment="1">
      <alignment vertical="center"/>
    </xf>
    <xf numFmtId="176" fontId="15" fillId="4" borderId="32" xfId="3" applyNumberFormat="1" applyFont="1" applyFill="1" applyBorder="1" applyAlignment="1">
      <alignment horizontal="right" vertical="center" shrinkToFit="1"/>
    </xf>
    <xf numFmtId="176" fontId="15" fillId="4" borderId="34" xfId="3" applyNumberFormat="1" applyFont="1" applyFill="1" applyBorder="1" applyAlignment="1">
      <alignment horizontal="right" vertical="center" shrinkToFit="1"/>
    </xf>
    <xf numFmtId="176" fontId="15" fillId="4" borderId="102" xfId="3" applyNumberFormat="1" applyFont="1" applyFill="1" applyBorder="1" applyAlignment="1">
      <alignment horizontal="right" vertical="center" shrinkToFit="1"/>
    </xf>
    <xf numFmtId="176" fontId="15" fillId="4" borderId="33" xfId="3" applyNumberFormat="1" applyFont="1" applyFill="1" applyBorder="1" applyAlignment="1">
      <alignment horizontal="right" vertical="center" shrinkToFit="1"/>
    </xf>
    <xf numFmtId="176" fontId="15" fillId="4" borderId="93" xfId="3" applyNumberFormat="1" applyFont="1" applyFill="1" applyBorder="1" applyAlignment="1">
      <alignment horizontal="right" vertical="center" shrinkToFit="1"/>
    </xf>
    <xf numFmtId="176" fontId="15" fillId="4" borderId="112" xfId="3" applyNumberFormat="1" applyFont="1" applyFill="1" applyBorder="1" applyAlignment="1">
      <alignment horizontal="right" vertical="center" shrinkToFit="1"/>
    </xf>
    <xf numFmtId="176" fontId="15" fillId="4" borderId="117" xfId="3" applyNumberFormat="1" applyFont="1" applyFill="1" applyBorder="1" applyAlignment="1">
      <alignment horizontal="right" vertical="center" shrinkToFit="1"/>
    </xf>
    <xf numFmtId="176" fontId="15" fillId="4" borderId="125" xfId="3" applyNumberFormat="1" applyFont="1" applyFill="1" applyBorder="1" applyAlignment="1">
      <alignment horizontal="right" vertical="center" shrinkToFit="1"/>
    </xf>
    <xf numFmtId="176" fontId="15" fillId="4" borderId="139" xfId="3" applyNumberFormat="1" applyFont="1" applyFill="1" applyBorder="1" applyAlignment="1">
      <alignment horizontal="right" vertical="center" shrinkToFit="1"/>
    </xf>
    <xf numFmtId="176" fontId="15" fillId="3" borderId="29" xfId="2" applyNumberFormat="1" applyFont="1" applyFill="1" applyBorder="1" applyAlignment="1">
      <alignment horizontal="right" vertical="center" shrinkToFit="1"/>
    </xf>
    <xf numFmtId="176" fontId="15" fillId="3" borderId="30" xfId="2" applyNumberFormat="1" applyFont="1" applyFill="1" applyBorder="1" applyAlignment="1">
      <alignment horizontal="right" vertical="center" shrinkToFit="1"/>
    </xf>
    <xf numFmtId="176" fontId="15" fillId="3" borderId="31" xfId="2" applyNumberFormat="1" applyFont="1" applyFill="1" applyBorder="1" applyAlignment="1">
      <alignment horizontal="right" vertical="center" shrinkToFit="1"/>
    </xf>
    <xf numFmtId="176" fontId="15" fillId="3" borderId="103" xfId="2" applyNumberFormat="1" applyFont="1" applyFill="1" applyBorder="1" applyAlignment="1">
      <alignment horizontal="right" vertical="center" shrinkToFit="1"/>
    </xf>
    <xf numFmtId="176" fontId="15" fillId="3" borderId="16" xfId="2" applyNumberFormat="1" applyFont="1" applyFill="1" applyBorder="1" applyAlignment="1">
      <alignment horizontal="right" vertical="center" shrinkToFit="1"/>
    </xf>
    <xf numFmtId="176" fontId="15" fillId="3" borderId="17" xfId="2" applyNumberFormat="1" applyFont="1" applyFill="1" applyBorder="1" applyAlignment="1">
      <alignment horizontal="right" vertical="center" shrinkToFit="1"/>
    </xf>
    <xf numFmtId="176" fontId="15" fillId="4" borderId="92" xfId="3" applyNumberFormat="1" applyFont="1" applyFill="1" applyBorder="1" applyAlignment="1">
      <alignment horizontal="right" vertical="center" shrinkToFit="1"/>
    </xf>
    <xf numFmtId="176" fontId="15" fillId="3" borderId="124" xfId="2" applyNumberFormat="1" applyFont="1" applyFill="1" applyBorder="1" applyAlignment="1">
      <alignment horizontal="right" vertical="center" shrinkToFit="1"/>
    </xf>
    <xf numFmtId="176" fontId="15" fillId="3" borderId="116" xfId="2" applyNumberFormat="1" applyFont="1" applyFill="1" applyBorder="1" applyAlignment="1">
      <alignment horizontal="right" vertical="center" shrinkToFit="1"/>
    </xf>
    <xf numFmtId="176" fontId="15" fillId="3" borderId="115" xfId="2" applyNumberFormat="1" applyFont="1" applyFill="1" applyBorder="1" applyAlignment="1">
      <alignment horizontal="right" vertical="center" shrinkToFit="1"/>
    </xf>
    <xf numFmtId="176" fontId="15" fillId="4" borderId="106" xfId="3" applyNumberFormat="1" applyFont="1" applyFill="1" applyBorder="1" applyAlignment="1">
      <alignment horizontal="right" vertical="center" shrinkToFit="1"/>
    </xf>
    <xf numFmtId="176" fontId="15" fillId="3" borderId="32" xfId="2" applyNumberFormat="1" applyFont="1" applyFill="1" applyBorder="1" applyAlignment="1">
      <alignment horizontal="right" vertical="center" shrinkToFit="1"/>
    </xf>
    <xf numFmtId="176" fontId="15" fillId="3" borderId="33" xfId="2" applyNumberFormat="1" applyFont="1" applyFill="1" applyBorder="1" applyAlignment="1">
      <alignment horizontal="right" vertical="center" shrinkToFit="1"/>
    </xf>
    <xf numFmtId="176" fontId="15" fillId="3" borderId="34" xfId="2" applyNumberFormat="1" applyFont="1" applyFill="1" applyBorder="1" applyAlignment="1">
      <alignment horizontal="right" vertical="center" shrinkToFit="1"/>
    </xf>
    <xf numFmtId="176" fontId="15" fillId="3" borderId="102" xfId="2" applyNumberFormat="1" applyFont="1" applyFill="1" applyBorder="1" applyAlignment="1">
      <alignment horizontal="right" vertical="center" shrinkToFit="1"/>
    </xf>
    <xf numFmtId="176" fontId="15" fillId="3" borderId="125" xfId="2" applyNumberFormat="1" applyFont="1" applyFill="1" applyBorder="1" applyAlignment="1">
      <alignment horizontal="right" vertical="center" shrinkToFit="1"/>
    </xf>
    <xf numFmtId="176" fontId="15" fillId="3" borderId="117" xfId="2" applyNumberFormat="1" applyFont="1" applyFill="1" applyBorder="1" applyAlignment="1">
      <alignment horizontal="right" vertical="center" shrinkToFit="1"/>
    </xf>
    <xf numFmtId="176" fontId="15" fillId="3" borderId="112" xfId="2" applyNumberFormat="1" applyFont="1" applyFill="1" applyBorder="1" applyAlignment="1">
      <alignment horizontal="right" vertical="center" shrinkToFit="1"/>
    </xf>
    <xf numFmtId="176" fontId="15" fillId="5" borderId="29" xfId="3" applyNumberFormat="1" applyFont="1" applyFill="1" applyBorder="1" applyAlignment="1">
      <alignment horizontal="right" vertical="center" shrinkToFit="1"/>
    </xf>
    <xf numFmtId="176" fontId="15" fillId="5" borderId="30" xfId="3" applyNumberFormat="1" applyFont="1" applyFill="1" applyBorder="1" applyAlignment="1">
      <alignment horizontal="right" vertical="center" shrinkToFit="1"/>
    </xf>
    <xf numFmtId="176" fontId="15" fillId="5" borderId="31" xfId="2" applyNumberFormat="1" applyFont="1" applyFill="1" applyBorder="1" applyAlignment="1">
      <alignment horizontal="right" vertical="center" shrinkToFit="1"/>
    </xf>
    <xf numFmtId="176" fontId="15" fillId="5" borderId="103" xfId="3" applyNumberFormat="1" applyFont="1" applyFill="1" applyBorder="1" applyAlignment="1">
      <alignment horizontal="right" vertical="center" shrinkToFit="1"/>
    </xf>
    <xf numFmtId="176" fontId="15" fillId="5" borderId="31" xfId="3" applyNumberFormat="1" applyFont="1" applyFill="1" applyBorder="1" applyAlignment="1">
      <alignment horizontal="right" vertical="center" shrinkToFit="1"/>
    </xf>
    <xf numFmtId="176" fontId="15" fillId="4" borderId="94" xfId="3" applyNumberFormat="1" applyFont="1" applyFill="1" applyBorder="1" applyAlignment="1">
      <alignment horizontal="right" vertical="center" shrinkToFit="1"/>
    </xf>
    <xf numFmtId="176" fontId="15" fillId="5" borderId="124" xfId="3" applyNumberFormat="1" applyFont="1" applyFill="1" applyBorder="1" applyAlignment="1">
      <alignment horizontal="right" vertical="center" shrinkToFit="1"/>
    </xf>
    <xf numFmtId="176" fontId="15" fillId="5" borderId="116" xfId="3" applyNumberFormat="1" applyFont="1" applyFill="1" applyBorder="1" applyAlignment="1">
      <alignment horizontal="right" vertical="center" shrinkToFit="1"/>
    </xf>
    <xf numFmtId="176" fontId="15" fillId="5" borderId="110" xfId="3" applyNumberFormat="1" applyFont="1" applyFill="1" applyBorder="1" applyAlignment="1">
      <alignment horizontal="right" vertical="center" shrinkToFit="1"/>
    </xf>
    <xf numFmtId="176" fontId="15" fillId="4" borderId="140" xfId="3" applyNumberFormat="1" applyFont="1" applyFill="1" applyBorder="1" applyAlignment="1">
      <alignment horizontal="right" vertical="center" shrinkToFit="1"/>
    </xf>
    <xf numFmtId="176" fontId="15" fillId="0" borderId="38" xfId="2" applyNumberFormat="1" applyFont="1" applyFill="1" applyBorder="1" applyAlignment="1">
      <alignment horizontal="right" vertical="center" shrinkToFit="1"/>
    </xf>
    <xf numFmtId="176" fontId="15" fillId="0" borderId="39" xfId="2" applyNumberFormat="1" applyFont="1" applyFill="1" applyBorder="1" applyAlignment="1">
      <alignment horizontal="right" vertical="center" shrinkToFit="1"/>
    </xf>
    <xf numFmtId="41" fontId="15" fillId="0" borderId="40" xfId="2" applyNumberFormat="1" applyFont="1" applyFill="1" applyBorder="1" applyAlignment="1">
      <alignment horizontal="right" vertical="center" shrinkToFit="1"/>
    </xf>
    <xf numFmtId="176" fontId="15" fillId="0" borderId="69" xfId="2" applyNumberFormat="1" applyFont="1" applyFill="1" applyBorder="1" applyAlignment="1">
      <alignment horizontal="right" vertical="center" shrinkToFit="1"/>
    </xf>
    <xf numFmtId="176" fontId="15" fillId="0" borderId="43" xfId="2" applyNumberFormat="1" applyFont="1" applyFill="1" applyBorder="1" applyAlignment="1">
      <alignment horizontal="right" vertical="center" shrinkToFit="1"/>
    </xf>
    <xf numFmtId="176" fontId="15" fillId="0" borderId="126" xfId="2" applyNumberFormat="1" applyFont="1" applyFill="1" applyBorder="1" applyAlignment="1">
      <alignment horizontal="right" vertical="center" shrinkToFit="1"/>
    </xf>
    <xf numFmtId="176" fontId="15" fillId="0" borderId="118" xfId="2" applyNumberFormat="1" applyFont="1" applyFill="1" applyBorder="1" applyAlignment="1">
      <alignment horizontal="right" vertical="center" shrinkToFit="1"/>
    </xf>
    <xf numFmtId="176" fontId="15" fillId="0" borderId="70" xfId="2" applyNumberFormat="1" applyFont="1" applyFill="1" applyBorder="1" applyAlignment="1">
      <alignment horizontal="right" vertical="center" shrinkToFit="1"/>
    </xf>
    <xf numFmtId="176" fontId="15" fillId="0" borderId="47" xfId="2" applyNumberFormat="1" applyFont="1" applyFill="1" applyBorder="1" applyAlignment="1">
      <alignment horizontal="right" vertical="center" shrinkToFit="1"/>
    </xf>
    <xf numFmtId="176" fontId="15" fillId="0" borderId="42" xfId="2" applyNumberFormat="1" applyFont="1" applyFill="1" applyBorder="1" applyAlignment="1">
      <alignment horizontal="right" vertical="center" shrinkToFit="1"/>
    </xf>
    <xf numFmtId="41" fontId="15" fillId="0" borderId="48" xfId="2" applyNumberFormat="1" applyFont="1" applyFill="1" applyBorder="1" applyAlignment="1">
      <alignment horizontal="right" vertical="center" shrinkToFit="1"/>
    </xf>
    <xf numFmtId="176" fontId="15" fillId="0" borderId="71" xfId="2" applyNumberFormat="1" applyFont="1" applyFill="1" applyBorder="1" applyAlignment="1">
      <alignment horizontal="right" vertical="center" shrinkToFit="1"/>
    </xf>
    <xf numFmtId="176" fontId="15" fillId="0" borderId="49" xfId="2" applyNumberFormat="1" applyFont="1" applyFill="1" applyBorder="1" applyAlignment="1">
      <alignment horizontal="right" vertical="center" shrinkToFit="1"/>
    </xf>
    <xf numFmtId="176" fontId="15" fillId="4" borderId="95" xfId="3" applyNumberFormat="1" applyFont="1" applyFill="1" applyBorder="1" applyAlignment="1">
      <alignment horizontal="right" vertical="center" shrinkToFit="1"/>
    </xf>
    <xf numFmtId="176" fontId="15" fillId="0" borderId="127" xfId="2" applyNumberFormat="1" applyFont="1" applyFill="1" applyBorder="1" applyAlignment="1">
      <alignment horizontal="right" vertical="center" shrinkToFit="1"/>
    </xf>
    <xf numFmtId="176" fontId="15" fillId="0" borderId="119" xfId="2" applyNumberFormat="1" applyFont="1" applyFill="1" applyBorder="1" applyAlignment="1">
      <alignment horizontal="right" vertical="center" shrinkToFit="1"/>
    </xf>
    <xf numFmtId="176" fontId="15" fillId="0" borderId="72" xfId="2" applyNumberFormat="1" applyFont="1" applyFill="1" applyBorder="1" applyAlignment="1">
      <alignment horizontal="right" vertical="center" shrinkToFit="1"/>
    </xf>
    <xf numFmtId="176" fontId="15" fillId="4" borderId="141" xfId="3" applyNumberFormat="1" applyFont="1" applyFill="1" applyBorder="1" applyAlignment="1">
      <alignment horizontal="right" vertical="center" shrinkToFit="1"/>
    </xf>
    <xf numFmtId="176" fontId="15" fillId="0" borderId="48" xfId="2" applyNumberFormat="1" applyFont="1" applyFill="1" applyBorder="1" applyAlignment="1">
      <alignment horizontal="right" vertical="center" shrinkToFit="1"/>
    </xf>
    <xf numFmtId="176" fontId="15" fillId="0" borderId="53" xfId="2" applyNumberFormat="1" applyFont="1" applyFill="1" applyBorder="1" applyAlignment="1">
      <alignment horizontal="right" vertical="center" shrinkToFit="1"/>
    </xf>
    <xf numFmtId="176" fontId="15" fillId="0" borderId="54" xfId="2" applyNumberFormat="1" applyFont="1" applyFill="1" applyBorder="1" applyAlignment="1">
      <alignment horizontal="right" vertical="center" shrinkToFit="1"/>
    </xf>
    <xf numFmtId="176" fontId="15" fillId="0" borderId="73" xfId="2" applyNumberFormat="1" applyFont="1" applyFill="1" applyBorder="1" applyAlignment="1">
      <alignment horizontal="right" vertical="center" shrinkToFit="1"/>
    </xf>
    <xf numFmtId="176" fontId="15" fillId="0" borderId="63" xfId="2" applyNumberFormat="1" applyFont="1" applyFill="1" applyBorder="1" applyAlignment="1">
      <alignment horizontal="right" vertical="center" shrinkToFit="1"/>
    </xf>
    <xf numFmtId="176" fontId="15" fillId="0" borderId="128" xfId="2" applyNumberFormat="1" applyFont="1" applyFill="1" applyBorder="1" applyAlignment="1">
      <alignment horizontal="right" vertical="center" shrinkToFit="1"/>
    </xf>
    <xf numFmtId="176" fontId="15" fillId="0" borderId="120" xfId="2" applyNumberFormat="1" applyFont="1" applyFill="1" applyBorder="1" applyAlignment="1">
      <alignment horizontal="right" vertical="center" shrinkToFit="1"/>
    </xf>
    <xf numFmtId="176" fontId="15" fillId="0" borderId="74" xfId="2" applyNumberFormat="1" applyFont="1" applyFill="1" applyBorder="1" applyAlignment="1">
      <alignment horizontal="right" vertical="center" shrinkToFit="1"/>
    </xf>
    <xf numFmtId="176" fontId="15" fillId="5" borderId="1" xfId="3" applyNumberFormat="1" applyFont="1" applyFill="1" applyBorder="1" applyAlignment="1">
      <alignment horizontal="right" vertical="center" shrinkToFit="1"/>
    </xf>
    <xf numFmtId="176" fontId="15" fillId="0" borderId="40" xfId="2" applyNumberFormat="1" applyFont="1" applyFill="1" applyBorder="1" applyAlignment="1">
      <alignment horizontal="right" vertical="center" shrinkToFit="1"/>
    </xf>
    <xf numFmtId="176" fontId="15" fillId="4" borderId="96" xfId="3" applyNumberFormat="1" applyFont="1" applyFill="1" applyBorder="1" applyAlignment="1">
      <alignment horizontal="right" vertical="center" shrinkToFit="1"/>
    </xf>
    <xf numFmtId="176" fontId="15" fillId="4" borderId="142" xfId="3" applyNumberFormat="1" applyFont="1" applyFill="1" applyBorder="1" applyAlignment="1">
      <alignment horizontal="right" vertical="center" shrinkToFit="1"/>
    </xf>
    <xf numFmtId="176" fontId="15" fillId="0" borderId="42" xfId="2" quotePrefix="1" applyNumberFormat="1" applyFont="1" applyFill="1" applyBorder="1" applyAlignment="1">
      <alignment horizontal="right" vertical="center" shrinkToFit="1"/>
    </xf>
    <xf numFmtId="176" fontId="15" fillId="0" borderId="127" xfId="2" quotePrefix="1" applyNumberFormat="1" applyFont="1" applyFill="1" applyBorder="1" applyAlignment="1">
      <alignment horizontal="right" vertical="center" shrinkToFit="1"/>
    </xf>
    <xf numFmtId="176" fontId="15" fillId="5" borderId="86" xfId="3" applyNumberFormat="1" applyFont="1" applyFill="1" applyBorder="1" applyAlignment="1">
      <alignment horizontal="right" vertical="center" shrinkToFit="1"/>
    </xf>
    <xf numFmtId="176" fontId="15" fillId="5" borderId="88" xfId="3" applyNumberFormat="1" applyFont="1" applyFill="1" applyBorder="1" applyAlignment="1">
      <alignment horizontal="right" vertical="center" shrinkToFit="1"/>
    </xf>
    <xf numFmtId="176" fontId="15" fillId="5" borderId="88" xfId="2" applyNumberFormat="1" applyFont="1" applyFill="1" applyBorder="1" applyAlignment="1">
      <alignment horizontal="right" vertical="center" shrinkToFit="1"/>
    </xf>
    <xf numFmtId="176" fontId="15" fillId="5" borderId="104" xfId="3" applyNumberFormat="1" applyFont="1" applyFill="1" applyBorder="1" applyAlignment="1">
      <alignment horizontal="right" vertical="center" shrinkToFit="1"/>
    </xf>
    <xf numFmtId="176" fontId="15" fillId="5" borderId="87" xfId="3" applyNumberFormat="1" applyFont="1" applyFill="1" applyBorder="1" applyAlignment="1">
      <alignment horizontal="right" vertical="center" shrinkToFit="1"/>
    </xf>
    <xf numFmtId="176" fontId="15" fillId="4" borderId="97" xfId="3" applyNumberFormat="1" applyFont="1" applyFill="1" applyBorder="1" applyAlignment="1">
      <alignment horizontal="right" vertical="center" shrinkToFit="1"/>
    </xf>
    <xf numFmtId="176" fontId="15" fillId="5" borderId="129" xfId="3" applyNumberFormat="1" applyFont="1" applyFill="1" applyBorder="1" applyAlignment="1">
      <alignment horizontal="right" vertical="center" shrinkToFit="1"/>
    </xf>
    <xf numFmtId="176" fontId="15" fillId="5" borderId="121" xfId="3" applyNumberFormat="1" applyFont="1" applyFill="1" applyBorder="1" applyAlignment="1">
      <alignment horizontal="right" vertical="center" shrinkToFit="1"/>
    </xf>
    <xf numFmtId="176" fontId="15" fillId="5" borderId="111" xfId="3" applyNumberFormat="1" applyFont="1" applyFill="1" applyBorder="1" applyAlignment="1">
      <alignment horizontal="right" vertical="center" shrinkToFit="1"/>
    </xf>
    <xf numFmtId="176" fontId="15" fillId="4" borderId="143" xfId="3" applyNumberFormat="1" applyFont="1" applyFill="1" applyBorder="1" applyAlignment="1">
      <alignment horizontal="right" vertical="center" shrinkToFit="1"/>
    </xf>
    <xf numFmtId="176" fontId="15" fillId="0" borderId="38" xfId="3" applyNumberFormat="1" applyFont="1" applyFill="1" applyBorder="1" applyAlignment="1">
      <alignment horizontal="right" vertical="center" shrinkToFit="1"/>
    </xf>
    <xf numFmtId="176" fontId="15" fillId="0" borderId="39" xfId="3" applyNumberFormat="1" applyFont="1" applyFill="1" applyBorder="1" applyAlignment="1">
      <alignment horizontal="right" vertical="center" shrinkToFit="1"/>
    </xf>
    <xf numFmtId="176" fontId="15" fillId="0" borderId="69" xfId="3" applyNumberFormat="1" applyFont="1" applyFill="1" applyBorder="1" applyAlignment="1">
      <alignment horizontal="right" vertical="center" shrinkToFit="1"/>
    </xf>
    <xf numFmtId="176" fontId="15" fillId="0" borderId="40" xfId="3" applyNumberFormat="1" applyFont="1" applyFill="1" applyBorder="1" applyAlignment="1">
      <alignment horizontal="right" vertical="center" shrinkToFit="1"/>
    </xf>
    <xf numFmtId="176" fontId="15" fillId="0" borderId="126" xfId="3" applyNumberFormat="1" applyFont="1" applyFill="1" applyBorder="1" applyAlignment="1">
      <alignment horizontal="right" vertical="center" shrinkToFit="1"/>
    </xf>
    <xf numFmtId="176" fontId="15" fillId="0" borderId="118" xfId="3" applyNumberFormat="1" applyFont="1" applyFill="1" applyBorder="1" applyAlignment="1">
      <alignment horizontal="right" vertical="center" shrinkToFit="1"/>
    </xf>
    <xf numFmtId="176" fontId="15" fillId="0" borderId="70" xfId="3" applyNumberFormat="1" applyFont="1" applyFill="1" applyBorder="1" applyAlignment="1">
      <alignment horizontal="right" vertical="center" shrinkToFit="1"/>
    </xf>
    <xf numFmtId="176" fontId="15" fillId="0" borderId="47" xfId="3" applyNumberFormat="1" applyFont="1" applyFill="1" applyBorder="1" applyAlignment="1">
      <alignment horizontal="right" vertical="center" shrinkToFit="1"/>
    </xf>
    <xf numFmtId="176" fontId="15" fillId="0" borderId="42" xfId="3" applyNumberFormat="1" applyFont="1" applyFill="1" applyBorder="1" applyAlignment="1">
      <alignment horizontal="right" vertical="center" shrinkToFit="1"/>
    </xf>
    <xf numFmtId="176" fontId="15" fillId="0" borderId="71" xfId="3" applyNumberFormat="1" applyFont="1" applyFill="1" applyBorder="1" applyAlignment="1">
      <alignment horizontal="right" vertical="center" shrinkToFit="1"/>
    </xf>
    <xf numFmtId="176" fontId="15" fillId="0" borderId="48" xfId="3" applyNumberFormat="1" applyFont="1" applyFill="1" applyBorder="1" applyAlignment="1">
      <alignment horizontal="right" vertical="center" shrinkToFit="1"/>
    </xf>
    <xf numFmtId="176" fontId="15" fillId="0" borderId="127" xfId="3" applyNumberFormat="1" applyFont="1" applyFill="1" applyBorder="1" applyAlignment="1">
      <alignment horizontal="right" vertical="center" shrinkToFit="1"/>
    </xf>
    <xf numFmtId="176" fontId="15" fillId="0" borderId="119" xfId="3" applyNumberFormat="1" applyFont="1" applyFill="1" applyBorder="1" applyAlignment="1">
      <alignment horizontal="right" vertical="center" shrinkToFit="1"/>
    </xf>
    <xf numFmtId="176" fontId="15" fillId="0" borderId="72" xfId="3" applyNumberFormat="1" applyFont="1" applyFill="1" applyBorder="1" applyAlignment="1">
      <alignment horizontal="right" vertical="center" shrinkToFit="1"/>
    </xf>
    <xf numFmtId="176" fontId="15" fillId="0" borderId="55" xfId="2" applyNumberFormat="1" applyFont="1" applyFill="1" applyBorder="1" applyAlignment="1">
      <alignment horizontal="right" vertical="center" shrinkToFit="1"/>
    </xf>
    <xf numFmtId="176" fontId="15" fillId="4" borderId="98" xfId="3" applyNumberFormat="1" applyFont="1" applyFill="1" applyBorder="1" applyAlignment="1">
      <alignment horizontal="right" vertical="center" shrinkToFit="1"/>
    </xf>
    <xf numFmtId="176" fontId="15" fillId="4" borderId="144" xfId="3" applyNumberFormat="1" applyFont="1" applyFill="1" applyBorder="1" applyAlignment="1">
      <alignment horizontal="right" vertical="center" shrinkToFit="1"/>
    </xf>
    <xf numFmtId="176" fontId="16" fillId="3" borderId="86" xfId="2" applyNumberFormat="1" applyFont="1" applyFill="1" applyBorder="1" applyAlignment="1">
      <alignment horizontal="right" vertical="center" shrinkToFit="1"/>
    </xf>
    <xf numFmtId="176" fontId="16" fillId="3" borderId="87" xfId="2" applyNumberFormat="1" applyFont="1" applyFill="1" applyBorder="1" applyAlignment="1">
      <alignment horizontal="right" vertical="center" shrinkToFit="1"/>
    </xf>
    <xf numFmtId="176" fontId="16" fillId="3" borderId="88" xfId="2" applyNumberFormat="1" applyFont="1" applyFill="1" applyBorder="1" applyAlignment="1">
      <alignment horizontal="right" vertical="center" shrinkToFit="1"/>
    </xf>
    <xf numFmtId="176" fontId="16" fillId="3" borderId="104" xfId="2" applyNumberFormat="1" applyFont="1" applyFill="1" applyBorder="1" applyAlignment="1">
      <alignment horizontal="right" vertical="center" shrinkToFit="1"/>
    </xf>
    <xf numFmtId="176" fontId="16" fillId="3" borderId="129" xfId="2" applyNumberFormat="1" applyFont="1" applyFill="1" applyBorder="1" applyAlignment="1">
      <alignment horizontal="right" vertical="center" shrinkToFit="1"/>
    </xf>
    <xf numFmtId="176" fontId="16" fillId="3" borderId="121" xfId="2" applyNumberFormat="1" applyFont="1" applyFill="1" applyBorder="1" applyAlignment="1">
      <alignment horizontal="right" vertical="center" shrinkToFit="1"/>
    </xf>
    <xf numFmtId="176" fontId="16" fillId="3" borderId="111" xfId="2" applyNumberFormat="1" applyFont="1" applyFill="1" applyBorder="1" applyAlignment="1">
      <alignment horizontal="right" vertical="center" shrinkToFit="1"/>
    </xf>
    <xf numFmtId="176" fontId="15" fillId="0" borderId="85" xfId="2" applyNumberFormat="1" applyFont="1" applyFill="1" applyBorder="1" applyAlignment="1">
      <alignment horizontal="right" vertical="center" shrinkToFit="1"/>
    </xf>
    <xf numFmtId="176" fontId="15" fillId="0" borderId="41" xfId="2" applyNumberFormat="1" applyFont="1" applyFill="1" applyBorder="1" applyAlignment="1">
      <alignment horizontal="right" vertical="center" shrinkToFit="1"/>
    </xf>
    <xf numFmtId="176" fontId="15" fillId="0" borderId="90" xfId="2" applyNumberFormat="1" applyFont="1" applyFill="1" applyBorder="1" applyAlignment="1">
      <alignment horizontal="right" vertical="center" shrinkToFit="1"/>
    </xf>
    <xf numFmtId="176" fontId="15" fillId="4" borderId="99" xfId="3" applyNumberFormat="1" applyFont="1" applyFill="1" applyBorder="1" applyAlignment="1">
      <alignment horizontal="right" vertical="center" shrinkToFit="1"/>
    </xf>
    <xf numFmtId="176" fontId="15" fillId="0" borderId="130" xfId="2" applyNumberFormat="1" applyFont="1" applyFill="1" applyBorder="1" applyAlignment="1">
      <alignment horizontal="right" vertical="center" shrinkToFit="1"/>
    </xf>
    <xf numFmtId="176" fontId="15" fillId="0" borderId="122" xfId="2" applyNumberFormat="1" applyFont="1" applyFill="1" applyBorder="1" applyAlignment="1">
      <alignment horizontal="right" vertical="center" shrinkToFit="1"/>
    </xf>
    <xf numFmtId="176" fontId="15" fillId="0" borderId="113" xfId="2" applyNumberFormat="1" applyFont="1" applyFill="1" applyBorder="1" applyAlignment="1">
      <alignment horizontal="right" vertical="center" shrinkToFit="1"/>
    </xf>
    <xf numFmtId="176" fontId="15" fillId="4" borderId="145" xfId="3" applyNumberFormat="1" applyFont="1" applyFill="1" applyBorder="1" applyAlignment="1">
      <alignment horizontal="right" vertical="center" shrinkToFit="1"/>
    </xf>
    <xf numFmtId="176" fontId="15" fillId="0" borderId="67" xfId="2" applyNumberFormat="1" applyFont="1" applyFill="1" applyBorder="1" applyAlignment="1">
      <alignment horizontal="right" vertical="center" shrinkToFit="1"/>
    </xf>
    <xf numFmtId="176" fontId="15" fillId="0" borderId="101" xfId="2" applyNumberFormat="1" applyFont="1" applyFill="1" applyBorder="1" applyAlignment="1">
      <alignment horizontal="right" vertical="center" shrinkToFit="1"/>
    </xf>
    <xf numFmtId="176" fontId="15" fillId="0" borderId="68" xfId="2" applyNumberFormat="1" applyFont="1" applyFill="1" applyBorder="1" applyAlignment="1">
      <alignment horizontal="right" vertical="center" shrinkToFit="1"/>
    </xf>
    <xf numFmtId="176" fontId="15" fillId="4" borderId="100" xfId="3" applyNumberFormat="1" applyFont="1" applyFill="1" applyBorder="1" applyAlignment="1">
      <alignment horizontal="right" vertical="center" shrinkToFit="1"/>
    </xf>
    <xf numFmtId="176" fontId="15" fillId="0" borderId="114" xfId="2" applyNumberFormat="1" applyFont="1" applyFill="1" applyBorder="1" applyAlignment="1">
      <alignment horizontal="right" vertical="center" shrinkToFit="1"/>
    </xf>
    <xf numFmtId="176" fontId="15" fillId="4" borderId="146" xfId="3" applyNumberFormat="1" applyFont="1" applyFill="1" applyBorder="1" applyAlignment="1">
      <alignment horizontal="right" vertical="center" shrinkToFit="1"/>
    </xf>
    <xf numFmtId="176" fontId="15" fillId="0" borderId="89" xfId="2" applyNumberFormat="1" applyFont="1" applyFill="1" applyBorder="1" applyAlignment="1">
      <alignment horizontal="right" vertical="center" shrinkToFit="1"/>
    </xf>
    <xf numFmtId="176" fontId="15" fillId="0" borderId="91" xfId="2" applyNumberFormat="1" applyFont="1" applyFill="1" applyBorder="1" applyAlignment="1">
      <alignment horizontal="right" vertical="center" shrinkToFit="1"/>
    </xf>
    <xf numFmtId="176" fontId="15" fillId="0" borderId="56" xfId="2" applyNumberFormat="1" applyFont="1" applyFill="1" applyBorder="1" applyAlignment="1">
      <alignment horizontal="right" vertical="center" shrinkToFit="1"/>
    </xf>
    <xf numFmtId="176" fontId="15" fillId="3" borderId="19" xfId="2" applyNumberFormat="1" applyFont="1" applyFill="1" applyBorder="1" applyAlignment="1">
      <alignment horizontal="right" vertical="center" shrinkToFit="1"/>
    </xf>
    <xf numFmtId="176" fontId="15" fillId="3" borderId="20" xfId="2" applyNumberFormat="1" applyFont="1" applyFill="1" applyBorder="1" applyAlignment="1">
      <alignment horizontal="right" vertical="center" shrinkToFit="1"/>
    </xf>
    <xf numFmtId="176" fontId="15" fillId="3" borderId="131" xfId="2" applyNumberFormat="1" applyFont="1" applyFill="1" applyBorder="1" applyAlignment="1">
      <alignment horizontal="right" vertical="center" shrinkToFit="1"/>
    </xf>
    <xf numFmtId="176" fontId="15" fillId="3" borderId="123" xfId="2" applyNumberFormat="1" applyFont="1" applyFill="1" applyBorder="1" applyAlignment="1">
      <alignment horizontal="right" vertical="center" shrinkToFit="1"/>
    </xf>
    <xf numFmtId="176" fontId="15" fillId="0" borderId="132" xfId="2" applyNumberFormat="1" applyFont="1" applyFill="1" applyBorder="1" applyAlignment="1">
      <alignment horizontal="right" vertical="center" shrinkToFit="1"/>
    </xf>
    <xf numFmtId="176" fontId="15" fillId="0" borderId="75" xfId="2" applyNumberFormat="1" applyFont="1" applyFill="1" applyBorder="1" applyAlignment="1">
      <alignment horizontal="right" vertical="center" shrinkToFit="1"/>
    </xf>
    <xf numFmtId="41" fontId="15" fillId="3" borderId="34" xfId="2" quotePrefix="1" applyNumberFormat="1" applyFont="1" applyFill="1" applyBorder="1" applyAlignment="1">
      <alignment horizontal="right" vertical="center" shrinkToFit="1"/>
    </xf>
    <xf numFmtId="0" fontId="14" fillId="4" borderId="26" xfId="3" applyFont="1" applyFill="1" applyBorder="1" applyAlignment="1" applyProtection="1">
      <alignment horizontal="center" vertical="center"/>
      <protection locked="0"/>
    </xf>
    <xf numFmtId="0" fontId="14" fillId="4" borderId="27" xfId="3" applyFont="1" applyFill="1" applyBorder="1" applyAlignment="1" applyProtection="1">
      <alignment horizontal="center" vertical="center"/>
      <protection locked="0"/>
    </xf>
    <xf numFmtId="0" fontId="14" fillId="4" borderId="28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 wrapText="1" shrinkToFit="1"/>
      <protection locked="0"/>
    </xf>
    <xf numFmtId="0" fontId="10" fillId="5" borderId="0" xfId="3" applyFont="1" applyFill="1" applyBorder="1" applyAlignment="1" applyProtection="1">
      <alignment horizontal="center" vertical="center" shrinkToFit="1"/>
      <protection locked="0"/>
    </xf>
    <xf numFmtId="0" fontId="10" fillId="5" borderId="5" xfId="3" applyFont="1" applyFill="1" applyBorder="1" applyAlignment="1" applyProtection="1">
      <alignment horizontal="center" vertical="center" shrinkToFit="1"/>
      <protection locked="0"/>
    </xf>
    <xf numFmtId="0" fontId="11" fillId="0" borderId="69" xfId="3" applyFont="1" applyFill="1" applyBorder="1" applyAlignment="1" applyProtection="1">
      <alignment horizontal="center" vertical="center" shrinkToFit="1"/>
      <protection locked="0"/>
    </xf>
    <xf numFmtId="0" fontId="11" fillId="0" borderId="39" xfId="3" applyFont="1" applyFill="1" applyBorder="1" applyAlignment="1" applyProtection="1">
      <alignment horizontal="center" vertical="center" shrinkToFit="1"/>
      <protection locked="0"/>
    </xf>
    <xf numFmtId="0" fontId="11" fillId="0" borderId="70" xfId="3" applyFont="1" applyFill="1" applyBorder="1" applyAlignment="1" applyProtection="1">
      <alignment horizontal="center" vertical="center" shrinkToFit="1"/>
      <protection locked="0"/>
    </xf>
    <xf numFmtId="0" fontId="11" fillId="0" borderId="71" xfId="3" applyFont="1" applyFill="1" applyBorder="1" applyAlignment="1" applyProtection="1">
      <alignment horizontal="center" vertical="center" shrinkToFit="1"/>
      <protection locked="0"/>
    </xf>
    <xf numFmtId="0" fontId="11" fillId="0" borderId="42" xfId="3" applyFont="1" applyFill="1" applyBorder="1" applyAlignment="1" applyProtection="1">
      <alignment horizontal="center" vertical="center" shrinkToFit="1"/>
      <protection locked="0"/>
    </xf>
    <xf numFmtId="0" fontId="11" fillId="0" borderId="72" xfId="3" applyFont="1" applyFill="1" applyBorder="1" applyAlignment="1" applyProtection="1">
      <alignment horizontal="center" vertical="center" shrinkToFit="1"/>
      <protection locked="0"/>
    </xf>
    <xf numFmtId="0" fontId="11" fillId="0" borderId="73" xfId="3" applyFont="1" applyFill="1" applyBorder="1" applyAlignment="1" applyProtection="1">
      <alignment horizontal="center" vertical="center" shrinkToFit="1"/>
      <protection locked="0"/>
    </xf>
    <xf numFmtId="0" fontId="11" fillId="0" borderId="54" xfId="3" applyFont="1" applyFill="1" applyBorder="1" applyAlignment="1" applyProtection="1">
      <alignment horizontal="center" vertical="center" shrinkToFit="1"/>
      <protection locked="0"/>
    </xf>
    <xf numFmtId="0" fontId="11" fillId="0" borderId="74" xfId="3" applyFont="1" applyFill="1" applyBorder="1" applyAlignment="1" applyProtection="1">
      <alignment horizontal="center" vertical="center" shrinkToFit="1"/>
      <protection locked="0"/>
    </xf>
    <xf numFmtId="0" fontId="10" fillId="3" borderId="26" xfId="3" applyFont="1" applyFill="1" applyBorder="1" applyAlignment="1" applyProtection="1">
      <alignment horizontal="center" vertical="center" shrinkToFit="1"/>
      <protection locked="0"/>
    </xf>
    <xf numFmtId="0" fontId="10" fillId="3" borderId="22" xfId="3" applyFont="1" applyFill="1" applyBorder="1" applyAlignment="1" applyProtection="1">
      <alignment horizontal="center" vertical="center" shrinkToFit="1"/>
      <protection locked="0"/>
    </xf>
    <xf numFmtId="0" fontId="10" fillId="3" borderId="23" xfId="3" applyFont="1" applyFill="1" applyBorder="1" applyAlignment="1" applyProtection="1">
      <alignment horizontal="center" vertical="center" shrinkToFit="1"/>
      <protection locked="0"/>
    </xf>
    <xf numFmtId="0" fontId="10" fillId="5" borderId="1" xfId="3" applyFont="1" applyFill="1" applyBorder="1" applyAlignment="1" applyProtection="1">
      <alignment horizontal="center" vertical="center" wrapText="1"/>
      <protection locked="0"/>
    </xf>
    <xf numFmtId="0" fontId="10" fillId="5" borderId="2" xfId="3" applyFont="1" applyFill="1" applyBorder="1" applyAlignment="1" applyProtection="1">
      <alignment horizontal="center" vertical="center"/>
      <protection locked="0"/>
    </xf>
    <xf numFmtId="0" fontId="10" fillId="5" borderId="3" xfId="3" applyFont="1" applyFill="1" applyBorder="1" applyAlignment="1" applyProtection="1">
      <alignment horizontal="center" vertical="center"/>
      <protection locked="0"/>
    </xf>
    <xf numFmtId="0" fontId="10" fillId="5" borderId="4" xfId="3" applyFont="1" applyFill="1" applyBorder="1" applyAlignment="1" applyProtection="1">
      <alignment horizontal="center" vertical="center"/>
      <protection locked="0"/>
    </xf>
    <xf numFmtId="0" fontId="10" fillId="5" borderId="21" xfId="3" applyFont="1" applyFill="1" applyBorder="1" applyAlignment="1" applyProtection="1">
      <alignment horizontal="center" vertical="center"/>
      <protection locked="0"/>
    </xf>
    <xf numFmtId="0" fontId="11" fillId="0" borderId="76" xfId="3" applyFont="1" applyFill="1" applyBorder="1" applyAlignment="1" applyProtection="1">
      <alignment horizontal="distributed" vertical="center" indent="1"/>
      <protection locked="0"/>
    </xf>
    <xf numFmtId="0" fontId="11" fillId="0" borderId="77" xfId="3" applyFont="1" applyFill="1" applyBorder="1" applyAlignment="1" applyProtection="1">
      <alignment horizontal="distributed" vertical="center" indent="1"/>
      <protection locked="0"/>
    </xf>
    <xf numFmtId="0" fontId="11" fillId="0" borderId="78" xfId="3" applyFont="1" applyFill="1" applyBorder="1" applyAlignment="1" applyProtection="1">
      <alignment horizontal="distributed" vertical="center" indent="1"/>
      <protection locked="0"/>
    </xf>
    <xf numFmtId="0" fontId="11" fillId="0" borderId="79" xfId="3" applyFont="1" applyFill="1" applyBorder="1" applyAlignment="1" applyProtection="1">
      <alignment horizontal="distributed" vertical="center" indent="1"/>
      <protection locked="0"/>
    </xf>
    <xf numFmtId="0" fontId="11" fillId="0" borderId="80" xfId="3" applyFont="1" applyFill="1" applyBorder="1" applyAlignment="1" applyProtection="1">
      <alignment horizontal="distributed" vertical="center" indent="1"/>
      <protection locked="0"/>
    </xf>
    <xf numFmtId="0" fontId="11" fillId="0" borderId="81" xfId="3" applyFont="1" applyFill="1" applyBorder="1" applyAlignment="1" applyProtection="1">
      <alignment horizontal="distributed" vertical="center" indent="1"/>
      <protection locked="0"/>
    </xf>
    <xf numFmtId="0" fontId="11" fillId="0" borderId="82" xfId="3" applyFont="1" applyFill="1" applyBorder="1" applyAlignment="1" applyProtection="1">
      <alignment horizontal="distributed" vertical="center" indent="1"/>
      <protection locked="0"/>
    </xf>
    <xf numFmtId="0" fontId="11" fillId="0" borderId="83" xfId="3" applyFont="1" applyFill="1" applyBorder="1" applyAlignment="1" applyProtection="1">
      <alignment horizontal="distributed" vertical="center" indent="1"/>
      <protection locked="0"/>
    </xf>
    <xf numFmtId="0" fontId="11" fillId="0" borderId="84" xfId="3" applyFont="1" applyFill="1" applyBorder="1" applyAlignment="1" applyProtection="1">
      <alignment horizontal="distributed" vertical="center" indent="1"/>
      <protection locked="0"/>
    </xf>
    <xf numFmtId="0" fontId="10" fillId="3" borderId="4" xfId="3" applyFont="1" applyFill="1" applyBorder="1" applyAlignment="1" applyProtection="1">
      <alignment horizontal="center" vertical="center"/>
      <protection locked="0"/>
    </xf>
    <xf numFmtId="0" fontId="10" fillId="3" borderId="21" xfId="3" applyFont="1" applyFill="1" applyBorder="1" applyAlignment="1" applyProtection="1">
      <alignment horizontal="center" vertical="center"/>
      <protection locked="0"/>
    </xf>
    <xf numFmtId="0" fontId="10" fillId="3" borderId="1" xfId="3" applyFont="1" applyFill="1" applyBorder="1" applyAlignment="1" applyProtection="1">
      <alignment horizontal="center" vertical="center" wrapText="1"/>
      <protection locked="0"/>
    </xf>
    <xf numFmtId="0" fontId="10" fillId="3" borderId="2" xfId="3" applyFont="1" applyFill="1" applyBorder="1" applyAlignment="1" applyProtection="1">
      <alignment horizontal="center" vertical="center"/>
      <protection locked="0"/>
    </xf>
    <xf numFmtId="0" fontId="10" fillId="3" borderId="3" xfId="3" applyFont="1" applyFill="1" applyBorder="1" applyAlignment="1" applyProtection="1">
      <alignment horizontal="center" vertical="center"/>
      <protection locked="0"/>
    </xf>
    <xf numFmtId="0" fontId="11" fillId="0" borderId="89" xfId="3" applyFont="1" applyFill="1" applyBorder="1" applyAlignment="1" applyProtection="1">
      <alignment horizontal="center" vertical="distributed" textRotation="255"/>
      <protection locked="0"/>
    </xf>
    <xf numFmtId="0" fontId="11" fillId="0" borderId="20" xfId="3" applyFont="1" applyFill="1" applyBorder="1" applyAlignment="1" applyProtection="1">
      <alignment horizontal="center" vertical="distributed" textRotation="255"/>
      <protection locked="0"/>
    </xf>
    <xf numFmtId="0" fontId="11" fillId="0" borderId="90" xfId="3" applyFont="1" applyFill="1" applyBorder="1" applyAlignment="1" applyProtection="1">
      <alignment horizontal="center" vertical="distributed" textRotation="255"/>
      <protection locked="0"/>
    </xf>
    <xf numFmtId="0" fontId="11" fillId="0" borderId="48" xfId="3" applyFont="1" applyFill="1" applyBorder="1" applyAlignment="1" applyProtection="1">
      <alignment horizontal="distributed" vertical="center" indent="1"/>
      <protection locked="0"/>
    </xf>
    <xf numFmtId="0" fontId="11" fillId="0" borderId="44" xfId="3" applyFont="1" applyFill="1" applyBorder="1" applyAlignment="1" applyProtection="1">
      <alignment horizontal="distributed" vertical="center" indent="1"/>
      <protection locked="0"/>
    </xf>
    <xf numFmtId="0" fontId="11" fillId="0" borderId="45" xfId="3" applyFont="1" applyFill="1" applyBorder="1" applyAlignment="1" applyProtection="1">
      <alignment horizontal="distributed" vertical="center" indent="1"/>
      <protection locked="0"/>
    </xf>
    <xf numFmtId="0" fontId="11" fillId="0" borderId="46" xfId="3" applyFont="1" applyFill="1" applyBorder="1" applyAlignment="1" applyProtection="1">
      <alignment horizontal="distributed" vertical="center" indent="1"/>
      <protection locked="0"/>
    </xf>
    <xf numFmtId="0" fontId="10" fillId="3" borderId="26" xfId="3" applyFont="1" applyFill="1" applyBorder="1" applyAlignment="1" applyProtection="1">
      <alignment horizontal="center" vertical="center" wrapText="1"/>
      <protection locked="0"/>
    </xf>
    <xf numFmtId="0" fontId="10" fillId="3" borderId="27" xfId="3" applyFont="1" applyFill="1" applyBorder="1" applyAlignment="1" applyProtection="1">
      <alignment horizontal="center" vertical="center" wrapText="1"/>
      <protection locked="0"/>
    </xf>
    <xf numFmtId="0" fontId="10" fillId="3" borderId="28" xfId="3" applyFont="1" applyFill="1" applyBorder="1" applyAlignment="1" applyProtection="1">
      <alignment horizontal="center" vertical="center" wrapText="1"/>
      <protection locked="0"/>
    </xf>
    <xf numFmtId="0" fontId="10" fillId="5" borderId="1" xfId="3" applyFont="1" applyFill="1" applyBorder="1" applyAlignment="1" applyProtection="1">
      <alignment horizontal="center" vertical="center"/>
      <protection locked="0"/>
    </xf>
    <xf numFmtId="0" fontId="11" fillId="0" borderId="60" xfId="3" applyFont="1" applyFill="1" applyBorder="1" applyAlignment="1" applyProtection="1">
      <alignment horizontal="distributed" vertical="center" indent="1"/>
      <protection locked="0"/>
    </xf>
    <xf numFmtId="0" fontId="11" fillId="0" borderId="61" xfId="3" applyFont="1" applyFill="1" applyBorder="1" applyAlignment="1" applyProtection="1">
      <alignment horizontal="distributed" vertical="center" indent="1"/>
      <protection locked="0"/>
    </xf>
    <xf numFmtId="0" fontId="11" fillId="0" borderId="62" xfId="3" applyFont="1" applyFill="1" applyBorder="1" applyAlignment="1" applyProtection="1">
      <alignment horizontal="distributed" vertical="center" indent="1"/>
      <protection locked="0"/>
    </xf>
    <xf numFmtId="0" fontId="11" fillId="0" borderId="64" xfId="3" applyFont="1" applyFill="1" applyBorder="1" applyAlignment="1" applyProtection="1">
      <alignment horizontal="center" vertical="distributed" textRotation="255"/>
      <protection locked="0"/>
    </xf>
    <xf numFmtId="0" fontId="11" fillId="0" borderId="65" xfId="3" applyFont="1" applyFill="1" applyBorder="1" applyAlignment="1" applyProtection="1">
      <alignment horizontal="center" vertical="distributed" textRotation="255"/>
      <protection locked="0"/>
    </xf>
    <xf numFmtId="0" fontId="10" fillId="3" borderId="27" xfId="3" applyFont="1" applyFill="1" applyBorder="1" applyAlignment="1" applyProtection="1">
      <alignment horizontal="center" vertical="center" shrinkToFit="1"/>
      <protection locked="0"/>
    </xf>
    <xf numFmtId="0" fontId="10" fillId="3" borderId="28" xfId="3" applyFont="1" applyFill="1" applyBorder="1" applyAlignment="1" applyProtection="1">
      <alignment horizontal="center" vertical="center" shrinkToFit="1"/>
      <protection locked="0"/>
    </xf>
    <xf numFmtId="0" fontId="10" fillId="3" borderId="26" xfId="3" applyFont="1" applyFill="1" applyBorder="1" applyAlignment="1" applyProtection="1">
      <alignment horizontal="center" vertical="center" wrapText="1" shrinkToFit="1"/>
      <protection locked="0"/>
    </xf>
    <xf numFmtId="56" fontId="10" fillId="2" borderId="1" xfId="3" applyNumberFormat="1" applyFont="1" applyFill="1" applyBorder="1" applyAlignment="1">
      <alignment horizontal="center" vertical="center" wrapText="1"/>
    </xf>
    <xf numFmtId="56" fontId="10" fillId="2" borderId="2" xfId="3" applyNumberFormat="1" applyFont="1" applyFill="1" applyBorder="1" applyAlignment="1">
      <alignment horizontal="center" vertical="center"/>
    </xf>
    <xf numFmtId="56" fontId="10" fillId="2" borderId="3" xfId="3" applyNumberFormat="1" applyFont="1" applyFill="1" applyBorder="1" applyAlignment="1">
      <alignment horizontal="center" vertical="center"/>
    </xf>
    <xf numFmtId="56" fontId="10" fillId="2" borderId="6" xfId="3" applyNumberFormat="1" applyFont="1" applyFill="1" applyBorder="1" applyAlignment="1">
      <alignment horizontal="center" vertical="center"/>
    </xf>
    <xf numFmtId="56" fontId="10" fillId="2" borderId="7" xfId="3" applyNumberFormat="1" applyFont="1" applyFill="1" applyBorder="1" applyAlignment="1">
      <alignment horizontal="center" vertical="center"/>
    </xf>
    <xf numFmtId="56" fontId="10" fillId="2" borderId="8" xfId="3" applyNumberFormat="1" applyFont="1" applyFill="1" applyBorder="1" applyAlignment="1">
      <alignment horizontal="center" vertical="center"/>
    </xf>
    <xf numFmtId="0" fontId="10" fillId="3" borderId="26" xfId="2" applyFont="1" applyFill="1" applyBorder="1" applyAlignment="1" applyProtection="1">
      <alignment horizontal="center" vertical="center" shrinkToFit="1"/>
      <protection locked="0"/>
    </xf>
    <xf numFmtId="0" fontId="10" fillId="3" borderId="27" xfId="2" applyFont="1" applyFill="1" applyBorder="1" applyAlignment="1" applyProtection="1">
      <alignment horizontal="center" vertical="center" shrinkToFit="1"/>
      <protection locked="0"/>
    </xf>
    <xf numFmtId="0" fontId="10" fillId="3" borderId="28" xfId="2" applyFont="1" applyFill="1" applyBorder="1" applyAlignment="1" applyProtection="1">
      <alignment horizontal="center" vertical="center" shrinkToFit="1"/>
      <protection locked="0"/>
    </xf>
    <xf numFmtId="0" fontId="11" fillId="0" borderId="35" xfId="3" applyFont="1" applyFill="1" applyBorder="1" applyAlignment="1" applyProtection="1">
      <alignment horizontal="distributed" vertical="center" indent="1"/>
      <protection locked="0"/>
    </xf>
    <xf numFmtId="0" fontId="11" fillId="0" borderId="36" xfId="3" applyFont="1" applyFill="1" applyBorder="1" applyAlignment="1" applyProtection="1">
      <alignment horizontal="distributed" vertical="center" indent="1"/>
      <protection locked="0"/>
    </xf>
    <xf numFmtId="0" fontId="11" fillId="0" borderId="37" xfId="3" applyFont="1" applyFill="1" applyBorder="1" applyAlignment="1" applyProtection="1">
      <alignment horizontal="distributed" vertical="center" indent="1"/>
      <protection locked="0"/>
    </xf>
    <xf numFmtId="56" fontId="10" fillId="2" borderId="9" xfId="3" applyNumberFormat="1" applyFont="1" applyFill="1" applyBorder="1" applyAlignment="1">
      <alignment horizontal="center" vertical="center"/>
    </xf>
    <xf numFmtId="56" fontId="10" fillId="2" borderId="10" xfId="3" applyNumberFormat="1" applyFont="1" applyFill="1" applyBorder="1" applyAlignment="1">
      <alignment horizontal="center" vertical="center"/>
    </xf>
    <xf numFmtId="56" fontId="10" fillId="2" borderId="11" xfId="3" applyNumberFormat="1" applyFont="1" applyFill="1" applyBorder="1" applyAlignment="1">
      <alignment horizontal="center" vertical="center"/>
    </xf>
    <xf numFmtId="0" fontId="12" fillId="2" borderId="12" xfId="3" applyFont="1" applyFill="1" applyBorder="1" applyAlignment="1">
      <alignment horizontal="center" vertical="center" textRotation="255" shrinkToFit="1"/>
    </xf>
    <xf numFmtId="0" fontId="12" fillId="2" borderId="4" xfId="3" applyFont="1" applyFill="1" applyBorder="1" applyAlignment="1">
      <alignment horizontal="center" vertical="center" textRotation="255" shrinkToFit="1"/>
    </xf>
    <xf numFmtId="0" fontId="12" fillId="2" borderId="21" xfId="3" applyFont="1" applyFill="1" applyBorder="1" applyAlignment="1">
      <alignment horizontal="center" vertical="center" textRotation="255" shrinkToFit="1"/>
    </xf>
    <xf numFmtId="0" fontId="12" fillId="2" borderId="13" xfId="3" applyFont="1" applyFill="1" applyBorder="1" applyAlignment="1">
      <alignment horizontal="center" vertical="center" textRotation="255" wrapText="1" shrinkToFit="1"/>
    </xf>
    <xf numFmtId="0" fontId="12" fillId="2" borderId="16" xfId="3" applyFont="1" applyFill="1" applyBorder="1" applyAlignment="1">
      <alignment horizontal="center" vertical="center" textRotation="255" wrapText="1" shrinkToFit="1"/>
    </xf>
    <xf numFmtId="0" fontId="12" fillId="2" borderId="24" xfId="3" applyFont="1" applyFill="1" applyBorder="1" applyAlignment="1">
      <alignment horizontal="center" vertical="center" textRotation="255" wrapText="1" shrinkToFit="1"/>
    </xf>
    <xf numFmtId="0" fontId="12" fillId="2" borderId="14" xfId="3" applyFont="1" applyFill="1" applyBorder="1" applyAlignment="1">
      <alignment horizontal="center" vertical="center" textRotation="255" wrapText="1" shrinkToFit="1"/>
    </xf>
    <xf numFmtId="0" fontId="12" fillId="2" borderId="0" xfId="3" applyFont="1" applyFill="1" applyBorder="1" applyAlignment="1">
      <alignment horizontal="center" vertical="center" textRotation="255" wrapText="1" shrinkToFit="1"/>
    </xf>
    <xf numFmtId="0" fontId="12" fillId="2" borderId="22" xfId="3" applyFont="1" applyFill="1" applyBorder="1" applyAlignment="1">
      <alignment horizontal="center" vertical="center" textRotation="255" shrinkToFit="1"/>
    </xf>
    <xf numFmtId="0" fontId="12" fillId="2" borderId="15" xfId="3" applyFont="1" applyFill="1" applyBorder="1" applyAlignment="1">
      <alignment horizontal="center" vertical="center" textRotation="255" shrinkToFit="1"/>
    </xf>
    <xf numFmtId="0" fontId="12" fillId="2" borderId="18" xfId="3" applyFont="1" applyFill="1" applyBorder="1" applyAlignment="1">
      <alignment horizontal="center" vertical="center" textRotation="255" shrinkToFit="1"/>
    </xf>
    <xf numFmtId="0" fontId="12" fillId="2" borderId="25" xfId="3" applyFont="1" applyFill="1" applyBorder="1" applyAlignment="1">
      <alignment horizontal="center" vertical="center" textRotation="255" shrinkToFit="1"/>
    </xf>
    <xf numFmtId="0" fontId="12" fillId="2" borderId="16" xfId="3" applyFont="1" applyFill="1" applyBorder="1" applyAlignment="1">
      <alignment horizontal="center" vertical="center" textRotation="255" shrinkToFit="1"/>
    </xf>
    <xf numFmtId="0" fontId="12" fillId="2" borderId="24" xfId="3" applyFont="1" applyFill="1" applyBorder="1" applyAlignment="1">
      <alignment horizontal="center" vertical="center" textRotation="255" shrinkToFit="1"/>
    </xf>
    <xf numFmtId="0" fontId="10" fillId="2" borderId="105" xfId="3" applyFont="1" applyFill="1" applyBorder="1" applyAlignment="1">
      <alignment horizontal="center" vertical="center" textRotation="255" shrinkToFit="1"/>
    </xf>
    <xf numFmtId="0" fontId="10" fillId="2" borderId="106" xfId="3" applyFont="1" applyFill="1" applyBorder="1" applyAlignment="1">
      <alignment horizontal="center" vertical="center" textRotation="255" shrinkToFit="1"/>
    </xf>
    <xf numFmtId="0" fontId="10" fillId="2" borderId="107" xfId="3" applyFont="1" applyFill="1" applyBorder="1" applyAlignment="1">
      <alignment horizontal="center" vertical="center" textRotation="255" shrinkToFit="1"/>
    </xf>
    <xf numFmtId="0" fontId="12" fillId="2" borderId="0" xfId="3" applyFont="1" applyFill="1" applyBorder="1" applyAlignment="1">
      <alignment horizontal="center" vertical="center" textRotation="255" shrinkToFit="1"/>
    </xf>
    <xf numFmtId="0" fontId="10" fillId="2" borderId="4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0" fillId="2" borderId="5" xfId="3" applyFont="1" applyFill="1" applyBorder="1" applyAlignment="1" applyProtection="1">
      <alignment horizontal="center" vertical="center"/>
      <protection locked="0"/>
    </xf>
    <xf numFmtId="0" fontId="10" fillId="2" borderId="21" xfId="3" applyFont="1" applyFill="1" applyBorder="1" applyAlignment="1" applyProtection="1">
      <alignment horizontal="center" vertical="center"/>
      <protection locked="0"/>
    </xf>
    <xf numFmtId="0" fontId="10" fillId="2" borderId="22" xfId="3" applyFont="1" applyFill="1" applyBorder="1" applyAlignment="1" applyProtection="1">
      <alignment horizontal="center" vertical="center"/>
      <protection locked="0"/>
    </xf>
    <xf numFmtId="0" fontId="10" fillId="2" borderId="23" xfId="3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10" fillId="2" borderId="2" xfId="3" applyFont="1" applyFill="1" applyBorder="1" applyAlignment="1" applyProtection="1">
      <alignment horizontal="center" vertical="center"/>
      <protection locked="0"/>
    </xf>
    <xf numFmtId="0" fontId="10" fillId="2" borderId="3" xfId="3" applyFont="1" applyFill="1" applyBorder="1" applyAlignment="1" applyProtection="1">
      <alignment horizontal="center" vertical="center"/>
      <protection locked="0"/>
    </xf>
    <xf numFmtId="0" fontId="11" fillId="0" borderId="64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5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66" xfId="3" applyFont="1" applyFill="1" applyBorder="1" applyAlignment="1" applyProtection="1">
      <alignment horizontal="center" vertical="distributed" textRotation="255" indent="1" shrinkToFit="1"/>
      <protection locked="0"/>
    </xf>
    <xf numFmtId="0" fontId="11" fillId="0" borderId="50" xfId="3" applyFont="1" applyFill="1" applyBorder="1" applyAlignment="1" applyProtection="1">
      <alignment horizontal="distributed" vertical="center" indent="1"/>
      <protection locked="0"/>
    </xf>
    <xf numFmtId="0" fontId="11" fillId="0" borderId="51" xfId="3" applyFont="1" applyFill="1" applyBorder="1" applyAlignment="1" applyProtection="1">
      <alignment horizontal="distributed" vertical="center" indent="1"/>
      <protection locked="0"/>
    </xf>
    <xf numFmtId="0" fontId="11" fillId="0" borderId="52" xfId="3" applyFont="1" applyFill="1" applyBorder="1" applyAlignment="1" applyProtection="1">
      <alignment horizontal="distributed" vertical="center" indent="1"/>
      <protection locked="0"/>
    </xf>
    <xf numFmtId="0" fontId="11" fillId="0" borderId="57" xfId="3" applyFont="1" applyFill="1" applyBorder="1" applyAlignment="1" applyProtection="1">
      <alignment horizontal="distributed" vertical="center" indent="1"/>
      <protection locked="0"/>
    </xf>
    <xf numFmtId="0" fontId="11" fillId="0" borderId="58" xfId="3" applyFont="1" applyFill="1" applyBorder="1" applyAlignment="1" applyProtection="1">
      <alignment horizontal="distributed" vertical="center" indent="1"/>
      <protection locked="0"/>
    </xf>
    <xf numFmtId="0" fontId="11" fillId="0" borderId="59" xfId="3" applyFont="1" applyFill="1" applyBorder="1" applyAlignment="1" applyProtection="1">
      <alignment horizontal="distributed" vertical="center" indent="1"/>
      <protection locked="0"/>
    </xf>
    <xf numFmtId="0" fontId="11" fillId="0" borderId="89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20" xfId="3" applyFont="1" applyFill="1" applyBorder="1" applyAlignment="1" applyProtection="1">
      <alignment horizontal="center" vertical="distributed" textRotation="255" indent="1"/>
      <protection locked="0"/>
    </xf>
    <xf numFmtId="0" fontId="11" fillId="0" borderId="90" xfId="3" applyFont="1" applyFill="1" applyBorder="1" applyAlignment="1" applyProtection="1">
      <alignment horizontal="center" vertical="distributed" textRotation="255" indent="1"/>
      <protection locked="0"/>
    </xf>
    <xf numFmtId="0" fontId="12" fillId="2" borderId="133" xfId="3" applyFont="1" applyFill="1" applyBorder="1" applyAlignment="1">
      <alignment horizontal="center" vertical="center" textRotation="255" wrapText="1" shrinkToFit="1"/>
    </xf>
    <xf numFmtId="0" fontId="12" fillId="2" borderId="131" xfId="3" applyFont="1" applyFill="1" applyBorder="1" applyAlignment="1">
      <alignment horizontal="center" vertical="center" textRotation="255" wrapText="1" shrinkToFit="1"/>
    </xf>
    <xf numFmtId="0" fontId="12" fillId="2" borderId="134" xfId="3" applyFont="1" applyFill="1" applyBorder="1" applyAlignment="1">
      <alignment horizontal="center" vertical="center" textRotation="255" wrapText="1" shrinkToFit="1"/>
    </xf>
    <xf numFmtId="0" fontId="12" fillId="2" borderId="14" xfId="3" applyFont="1" applyFill="1" applyBorder="1" applyAlignment="1">
      <alignment horizontal="center" vertical="center" textRotation="255" shrinkToFit="1"/>
    </xf>
    <xf numFmtId="0" fontId="12" fillId="2" borderId="135" xfId="3" applyFont="1" applyFill="1" applyBorder="1" applyAlignment="1">
      <alignment horizontal="center" vertical="center" textRotation="255" wrapText="1" shrinkToFit="1"/>
    </xf>
    <xf numFmtId="0" fontId="12" fillId="2" borderId="115" xfId="3" applyFont="1" applyFill="1" applyBorder="1" applyAlignment="1">
      <alignment horizontal="center" vertical="center" textRotation="255" shrinkToFit="1"/>
    </xf>
    <xf numFmtId="0" fontId="12" fillId="2" borderId="136" xfId="3" applyFont="1" applyFill="1" applyBorder="1" applyAlignment="1">
      <alignment horizontal="center" vertical="center" textRotation="255" shrinkToFit="1"/>
    </xf>
    <xf numFmtId="56" fontId="10" fillId="2" borderId="138" xfId="3" applyNumberFormat="1" applyFont="1" applyFill="1" applyBorder="1" applyAlignment="1">
      <alignment horizontal="center" vertical="center"/>
    </xf>
    <xf numFmtId="56" fontId="10" fillId="2" borderId="137" xfId="3" applyNumberFormat="1" applyFont="1" applyFill="1" applyBorder="1" applyAlignment="1">
      <alignment horizontal="center" vertical="center"/>
    </xf>
    <xf numFmtId="56" fontId="10" fillId="2" borderId="2" xfId="3" applyNumberFormat="1" applyFont="1" applyFill="1" applyBorder="1" applyAlignment="1">
      <alignment horizontal="center" vertical="center" wrapText="1"/>
    </xf>
    <xf numFmtId="56" fontId="10" fillId="2" borderId="3" xfId="3" applyNumberFormat="1" applyFont="1" applyFill="1" applyBorder="1" applyAlignment="1">
      <alignment horizontal="center" vertical="center" wrapText="1"/>
    </xf>
    <xf numFmtId="56" fontId="10" fillId="2" borderId="4" xfId="3" applyNumberFormat="1" applyFont="1" applyFill="1" applyBorder="1" applyAlignment="1">
      <alignment horizontal="center" vertical="center" wrapText="1"/>
    </xf>
    <xf numFmtId="56" fontId="10" fillId="2" borderId="0" xfId="3" applyNumberFormat="1" applyFont="1" applyFill="1" applyBorder="1" applyAlignment="1">
      <alignment horizontal="center" vertical="center" wrapText="1"/>
    </xf>
    <xf numFmtId="56" fontId="10" fillId="2" borderId="5" xfId="3" applyNumberFormat="1" applyFont="1" applyFill="1" applyBorder="1" applyAlignment="1">
      <alignment horizontal="center" vertical="center" wrapText="1"/>
    </xf>
    <xf numFmtId="56" fontId="10" fillId="2" borderId="108" xfId="3" applyNumberFormat="1" applyFont="1" applyFill="1" applyBorder="1" applyAlignment="1">
      <alignment horizontal="center" vertical="center"/>
    </xf>
    <xf numFmtId="56" fontId="10" fillId="2" borderId="31" xfId="3" applyNumberFormat="1" applyFont="1" applyFill="1" applyBorder="1" applyAlignment="1">
      <alignment horizontal="center" vertical="center" wrapText="1"/>
    </xf>
    <xf numFmtId="56" fontId="10" fillId="2" borderId="88" xfId="3" applyNumberFormat="1" applyFont="1" applyFill="1" applyBorder="1" applyAlignment="1">
      <alignment horizontal="center" vertical="center"/>
    </xf>
    <xf numFmtId="56" fontId="10" fillId="2" borderId="110" xfId="3" applyNumberFormat="1" applyFont="1" applyFill="1" applyBorder="1" applyAlignment="1">
      <alignment horizontal="center" vertical="center" wrapText="1"/>
    </xf>
    <xf numFmtId="56" fontId="10" fillId="2" borderId="111" xfId="3" applyNumberFormat="1" applyFont="1" applyFill="1" applyBorder="1" applyAlignment="1">
      <alignment horizontal="center" vertical="center"/>
    </xf>
    <xf numFmtId="0" fontId="12" fillId="2" borderId="109" xfId="3" applyFont="1" applyFill="1" applyBorder="1" applyAlignment="1">
      <alignment horizontal="center" vertical="center" textRotation="255" shrinkToFit="1"/>
    </xf>
    <xf numFmtId="0" fontId="12" fillId="2" borderId="5" xfId="3" applyFont="1" applyFill="1" applyBorder="1" applyAlignment="1">
      <alignment horizontal="center" vertical="center" textRotation="255" shrinkToFit="1"/>
    </xf>
    <xf numFmtId="0" fontId="12" fillId="2" borderId="23" xfId="3" applyFont="1" applyFill="1" applyBorder="1" applyAlignment="1">
      <alignment horizontal="center" vertical="center" textRotation="255" shrinkToFit="1"/>
    </xf>
    <xf numFmtId="180" fontId="15" fillId="3" borderId="110" xfId="2" applyNumberFormat="1" applyFont="1" applyFill="1" applyBorder="1" applyAlignment="1">
      <alignment horizontal="right" vertical="center" shrinkToFit="1"/>
    </xf>
    <xf numFmtId="180" fontId="15" fillId="3" borderId="112" xfId="2" applyNumberFormat="1" applyFont="1" applyFill="1" applyBorder="1" applyAlignment="1">
      <alignment horizontal="right" vertical="center" shrinkToFit="1"/>
    </xf>
    <xf numFmtId="180" fontId="15" fillId="5" borderId="110" xfId="2" applyNumberFormat="1" applyFont="1" applyFill="1" applyBorder="1" applyAlignment="1">
      <alignment horizontal="right" vertical="center" shrinkToFit="1"/>
    </xf>
    <xf numFmtId="180" fontId="15" fillId="0" borderId="70" xfId="2" applyNumberFormat="1" applyFont="1" applyFill="1" applyBorder="1" applyAlignment="1">
      <alignment horizontal="right" vertical="center" shrinkToFit="1"/>
    </xf>
    <xf numFmtId="180" fontId="15" fillId="0" borderId="72" xfId="2" applyNumberFormat="1" applyFont="1" applyFill="1" applyBorder="1" applyAlignment="1">
      <alignment horizontal="right" vertical="center" shrinkToFit="1"/>
    </xf>
    <xf numFmtId="180" fontId="15" fillId="5" borderId="110" xfId="3" applyNumberFormat="1" applyFont="1" applyFill="1" applyBorder="1" applyAlignment="1">
      <alignment horizontal="right" vertical="center" shrinkToFit="1"/>
    </xf>
    <xf numFmtId="180" fontId="15" fillId="5" borderId="111" xfId="2" applyNumberFormat="1" applyFont="1" applyFill="1" applyBorder="1" applyAlignment="1">
      <alignment horizontal="right" vertical="center" shrinkToFit="1"/>
    </xf>
    <xf numFmtId="180" fontId="15" fillId="0" borderId="74" xfId="2" applyNumberFormat="1" applyFont="1" applyFill="1" applyBorder="1" applyAlignment="1">
      <alignment horizontal="right" vertical="center" shrinkToFit="1"/>
    </xf>
    <xf numFmtId="180" fontId="16" fillId="3" borderId="111" xfId="2" applyNumberFormat="1" applyFont="1" applyFill="1" applyBorder="1" applyAlignment="1">
      <alignment horizontal="right" vertical="center" shrinkToFit="1"/>
    </xf>
    <xf numFmtId="180" fontId="15" fillId="0" borderId="113" xfId="2" applyNumberFormat="1" applyFont="1" applyFill="1" applyBorder="1" applyAlignment="1">
      <alignment horizontal="right" vertical="center" shrinkToFit="1"/>
    </xf>
    <xf numFmtId="180" fontId="15" fillId="0" borderId="114" xfId="2" applyNumberFormat="1" applyFont="1" applyFill="1" applyBorder="1" applyAlignment="1">
      <alignment horizontal="right" vertical="center" shrinkToFit="1"/>
    </xf>
    <xf numFmtId="180" fontId="15" fillId="3" borderId="115" xfId="2" applyNumberFormat="1" applyFont="1" applyFill="1" applyBorder="1" applyAlignment="1">
      <alignment horizontal="right" vertical="center" shrinkToFit="1"/>
    </xf>
    <xf numFmtId="180" fontId="15" fillId="3" borderId="112" xfId="2" quotePrefix="1" applyNumberFormat="1" applyFont="1" applyFill="1" applyBorder="1" applyAlignment="1">
      <alignment horizontal="right" vertical="center" shrinkToFit="1"/>
    </xf>
    <xf numFmtId="180" fontId="15" fillId="4" borderId="112" xfId="3" applyNumberFormat="1" applyFont="1" applyFill="1" applyBorder="1" applyAlignment="1">
      <alignment horizontal="right" vertical="center" shrinkToFit="1"/>
    </xf>
  </cellXfs>
  <cellStyles count="7">
    <cellStyle name="桁区切り 2" xfId="4"/>
    <cellStyle name="桁区切り 3" xfId="5"/>
    <cellStyle name="標準" xfId="0" builtinId="0"/>
    <cellStyle name="標準 2" xfId="2"/>
    <cellStyle name="標準 3" xfId="6"/>
    <cellStyle name="標準 4" xfId="1"/>
    <cellStyle name="標準_報道資料(２校種教科別志願者)" xfId="3"/>
  </cellStyles>
  <dxfs count="2">
    <dxf>
      <numFmt numFmtId="180" formatCode="#,##0.0"/>
    </dxf>
    <dxf>
      <numFmt numFmtId="3" formatCode="#,##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87"/>
  <sheetViews>
    <sheetView tabSelected="1" view="pageBreakPreview" topLeftCell="A4" zoomScale="85" zoomScaleNormal="40" zoomScaleSheetLayoutView="85" zoomScalePageLayoutView="80" workbookViewId="0">
      <selection activeCell="N65" sqref="N65"/>
    </sheetView>
  </sheetViews>
  <sheetFormatPr defaultColWidth="10.75" defaultRowHeight="82.5" customHeight="1" x14ac:dyDescent="0.15"/>
  <cols>
    <col min="1" max="1" width="6.625" style="1" customWidth="1"/>
    <col min="2" max="19" width="10.625" style="1" customWidth="1"/>
    <col min="20" max="21" width="20.625" style="1" customWidth="1"/>
    <col min="22" max="16384" width="10.75" style="1"/>
  </cols>
  <sheetData>
    <row r="1" spans="1:20" ht="33.75" customHeight="1" thickBot="1" x14ac:dyDescent="0.2">
      <c r="A1" s="11" t="s">
        <v>83</v>
      </c>
    </row>
    <row r="2" spans="1:20" s="2" customFormat="1" ht="15.95" customHeight="1" x14ac:dyDescent="0.15">
      <c r="A2" s="235" t="s">
        <v>0</v>
      </c>
      <c r="B2" s="236"/>
      <c r="C2" s="236"/>
      <c r="D2" s="237"/>
      <c r="E2" s="196" t="s">
        <v>75</v>
      </c>
      <c r="F2" s="197"/>
      <c r="G2" s="197"/>
      <c r="H2" s="197"/>
      <c r="I2" s="197"/>
      <c r="J2" s="197"/>
      <c r="K2" s="198"/>
      <c r="L2" s="196" t="s">
        <v>84</v>
      </c>
      <c r="M2" s="265" t="s">
        <v>85</v>
      </c>
      <c r="N2" s="267" t="s">
        <v>86</v>
      </c>
      <c r="O2" s="196" t="s">
        <v>89</v>
      </c>
      <c r="P2" s="259"/>
      <c r="Q2" s="259"/>
      <c r="R2" s="259"/>
      <c r="S2" s="260"/>
    </row>
    <row r="3" spans="1:20" s="2" customFormat="1" ht="15.95" customHeight="1" x14ac:dyDescent="0.15">
      <c r="A3" s="229"/>
      <c r="B3" s="230"/>
      <c r="C3" s="230"/>
      <c r="D3" s="231"/>
      <c r="E3" s="199"/>
      <c r="F3" s="200"/>
      <c r="G3" s="200"/>
      <c r="H3" s="200"/>
      <c r="I3" s="200"/>
      <c r="J3" s="200"/>
      <c r="K3" s="201"/>
      <c r="L3" s="199"/>
      <c r="M3" s="266"/>
      <c r="N3" s="268"/>
      <c r="O3" s="261"/>
      <c r="P3" s="262"/>
      <c r="Q3" s="262"/>
      <c r="R3" s="262"/>
      <c r="S3" s="263"/>
      <c r="T3" s="4"/>
    </row>
    <row r="4" spans="1:20" s="2" customFormat="1" ht="20.100000000000001" customHeight="1" x14ac:dyDescent="0.15">
      <c r="A4" s="229"/>
      <c r="B4" s="230"/>
      <c r="C4" s="230"/>
      <c r="D4" s="231"/>
      <c r="E4" s="208" t="s">
        <v>1</v>
      </c>
      <c r="F4" s="209"/>
      <c r="G4" s="209"/>
      <c r="H4" s="210" t="s">
        <v>2</v>
      </c>
      <c r="I4" s="209"/>
      <c r="J4" s="209"/>
      <c r="K4" s="225" t="s">
        <v>3</v>
      </c>
      <c r="L4" s="208" t="s">
        <v>1</v>
      </c>
      <c r="M4" s="209"/>
      <c r="N4" s="264"/>
      <c r="O4" s="208" t="s">
        <v>87</v>
      </c>
      <c r="P4" s="257"/>
      <c r="Q4" s="209" t="s">
        <v>88</v>
      </c>
      <c r="R4" s="258"/>
      <c r="S4" s="225" t="s">
        <v>3</v>
      </c>
    </row>
    <row r="5" spans="1:20" s="2" customFormat="1" ht="30" customHeight="1" x14ac:dyDescent="0.15">
      <c r="A5" s="229"/>
      <c r="B5" s="230"/>
      <c r="C5" s="230"/>
      <c r="D5" s="231"/>
      <c r="E5" s="211" t="s">
        <v>4</v>
      </c>
      <c r="F5" s="214" t="s">
        <v>5</v>
      </c>
      <c r="G5" s="217" t="s">
        <v>6</v>
      </c>
      <c r="H5" s="220" t="s">
        <v>76</v>
      </c>
      <c r="I5" s="214" t="s">
        <v>7</v>
      </c>
      <c r="J5" s="217" t="s">
        <v>74</v>
      </c>
      <c r="K5" s="226"/>
      <c r="L5" s="211" t="s">
        <v>4</v>
      </c>
      <c r="M5" s="253"/>
      <c r="N5" s="269"/>
      <c r="O5" s="211" t="s">
        <v>4</v>
      </c>
      <c r="P5" s="250" t="s">
        <v>5</v>
      </c>
      <c r="Q5" s="253" t="s">
        <v>76</v>
      </c>
      <c r="R5" s="254" t="s">
        <v>7</v>
      </c>
      <c r="S5" s="226"/>
    </row>
    <row r="6" spans="1:20" s="2" customFormat="1" ht="30" customHeight="1" x14ac:dyDescent="0.15">
      <c r="A6" s="229" t="s">
        <v>8</v>
      </c>
      <c r="B6" s="230"/>
      <c r="C6" s="230"/>
      <c r="D6" s="231"/>
      <c r="E6" s="212"/>
      <c r="F6" s="215"/>
      <c r="G6" s="218"/>
      <c r="H6" s="221"/>
      <c r="I6" s="223"/>
      <c r="J6" s="228"/>
      <c r="K6" s="226"/>
      <c r="L6" s="212"/>
      <c r="M6" s="228"/>
      <c r="N6" s="270"/>
      <c r="O6" s="212"/>
      <c r="P6" s="251"/>
      <c r="Q6" s="228"/>
      <c r="R6" s="255"/>
      <c r="S6" s="226"/>
    </row>
    <row r="7" spans="1:20" s="2" customFormat="1" ht="30" customHeight="1" thickBot="1" x14ac:dyDescent="0.2">
      <c r="A7" s="232"/>
      <c r="B7" s="233"/>
      <c r="C7" s="233"/>
      <c r="D7" s="234"/>
      <c r="E7" s="213"/>
      <c r="F7" s="216"/>
      <c r="G7" s="219"/>
      <c r="H7" s="222"/>
      <c r="I7" s="224"/>
      <c r="J7" s="219"/>
      <c r="K7" s="227"/>
      <c r="L7" s="213"/>
      <c r="M7" s="219"/>
      <c r="N7" s="271"/>
      <c r="O7" s="213"/>
      <c r="P7" s="252"/>
      <c r="Q7" s="219"/>
      <c r="R7" s="256"/>
      <c r="S7" s="227"/>
    </row>
    <row r="8" spans="1:20" s="3" customFormat="1" ht="32.1" customHeight="1" thickBot="1" x14ac:dyDescent="0.2">
      <c r="A8" s="184" t="s">
        <v>9</v>
      </c>
      <c r="B8" s="185"/>
      <c r="C8" s="185"/>
      <c r="D8" s="186"/>
      <c r="E8" s="22">
        <v>1816</v>
      </c>
      <c r="F8" s="23">
        <v>25</v>
      </c>
      <c r="G8" s="24">
        <v>106</v>
      </c>
      <c r="H8" s="25">
        <v>7</v>
      </c>
      <c r="I8" s="26">
        <v>55</v>
      </c>
      <c r="J8" s="27">
        <v>7</v>
      </c>
      <c r="K8" s="28">
        <f>SUM(E8:J8)</f>
        <v>2016</v>
      </c>
      <c r="L8" s="22">
        <v>1615</v>
      </c>
      <c r="M8" s="23">
        <v>1333</v>
      </c>
      <c r="N8" s="272">
        <f>M8/L8*100</f>
        <v>82.538699690402467</v>
      </c>
      <c r="O8" s="22">
        <v>1333</v>
      </c>
      <c r="P8" s="29">
        <v>25</v>
      </c>
      <c r="Q8" s="30">
        <v>7</v>
      </c>
      <c r="R8" s="31">
        <v>55</v>
      </c>
      <c r="S8" s="32">
        <f>SUM(O8:R8)</f>
        <v>1420</v>
      </c>
    </row>
    <row r="9" spans="1:20" s="3" customFormat="1" ht="32.1" customHeight="1" thickBot="1" x14ac:dyDescent="0.2">
      <c r="A9" s="202" t="s">
        <v>10</v>
      </c>
      <c r="B9" s="203"/>
      <c r="C9" s="203"/>
      <c r="D9" s="204"/>
      <c r="E9" s="33">
        <v>56</v>
      </c>
      <c r="F9" s="34">
        <v>0</v>
      </c>
      <c r="G9" s="35">
        <v>19</v>
      </c>
      <c r="H9" s="36">
        <v>0</v>
      </c>
      <c r="I9" s="34">
        <v>2</v>
      </c>
      <c r="J9" s="35">
        <v>0</v>
      </c>
      <c r="K9" s="17">
        <f>SUM(E9:J9)</f>
        <v>77</v>
      </c>
      <c r="L9" s="33">
        <v>49</v>
      </c>
      <c r="M9" s="34">
        <v>46</v>
      </c>
      <c r="N9" s="273">
        <f t="shared" ref="N9:N72" si="0">M9/L9*100</f>
        <v>93.877551020408163</v>
      </c>
      <c r="O9" s="33">
        <v>46</v>
      </c>
      <c r="P9" s="37">
        <v>0</v>
      </c>
      <c r="Q9" s="38">
        <v>0</v>
      </c>
      <c r="R9" s="39">
        <v>2</v>
      </c>
      <c r="S9" s="21">
        <f t="shared" ref="S9:S72" si="1">SUM(O9:R9)</f>
        <v>48</v>
      </c>
    </row>
    <row r="10" spans="1:20" s="3" customFormat="1" ht="32.1" customHeight="1" x14ac:dyDescent="0.15">
      <c r="A10" s="187" t="s">
        <v>45</v>
      </c>
      <c r="B10" s="159"/>
      <c r="C10" s="159"/>
      <c r="D10" s="160"/>
      <c r="E10" s="40">
        <f t="shared" ref="E10:J10" si="2">SUM(E11:E20)</f>
        <v>1931</v>
      </c>
      <c r="F10" s="41">
        <f t="shared" si="2"/>
        <v>35</v>
      </c>
      <c r="G10" s="42">
        <f t="shared" si="2"/>
        <v>26</v>
      </c>
      <c r="H10" s="43">
        <f t="shared" si="2"/>
        <v>4</v>
      </c>
      <c r="I10" s="41">
        <f t="shared" si="2"/>
        <v>26</v>
      </c>
      <c r="J10" s="44">
        <f t="shared" si="2"/>
        <v>2</v>
      </c>
      <c r="K10" s="45">
        <f>SUM(E10:J10)</f>
        <v>2024</v>
      </c>
      <c r="L10" s="40">
        <f>SUM(L11:L20)</f>
        <v>1712</v>
      </c>
      <c r="M10" s="41">
        <f>SUM(M11:M20)</f>
        <v>1144</v>
      </c>
      <c r="N10" s="274">
        <f t="shared" si="0"/>
        <v>66.822429906542055</v>
      </c>
      <c r="O10" s="40">
        <v>1144</v>
      </c>
      <c r="P10" s="46">
        <f t="shared" ref="P10:R10" si="3">SUM(P11:P20)</f>
        <v>35</v>
      </c>
      <c r="Q10" s="47">
        <f t="shared" si="3"/>
        <v>4</v>
      </c>
      <c r="R10" s="48">
        <f t="shared" si="3"/>
        <v>26</v>
      </c>
      <c r="S10" s="49">
        <f t="shared" si="1"/>
        <v>1209</v>
      </c>
    </row>
    <row r="11" spans="1:20" s="3" customFormat="1" ht="32.1" customHeight="1" x14ac:dyDescent="0.15">
      <c r="A11" s="6"/>
      <c r="B11" s="205" t="s">
        <v>77</v>
      </c>
      <c r="C11" s="206"/>
      <c r="D11" s="207"/>
      <c r="E11" s="50">
        <v>152</v>
      </c>
      <c r="F11" s="51">
        <v>6</v>
      </c>
      <c r="G11" s="52">
        <v>0</v>
      </c>
      <c r="H11" s="53">
        <v>0</v>
      </c>
      <c r="I11" s="51">
        <v>4</v>
      </c>
      <c r="J11" s="54">
        <v>1</v>
      </c>
      <c r="K11" s="28">
        <f>SUM(E11:J11)</f>
        <v>163</v>
      </c>
      <c r="L11" s="50">
        <v>140</v>
      </c>
      <c r="M11" s="51">
        <v>125</v>
      </c>
      <c r="N11" s="275">
        <f t="shared" si="0"/>
        <v>89.285714285714292</v>
      </c>
      <c r="O11" s="50">
        <v>125</v>
      </c>
      <c r="P11" s="55">
        <v>6</v>
      </c>
      <c r="Q11" s="56">
        <v>0</v>
      </c>
      <c r="R11" s="57">
        <v>4</v>
      </c>
      <c r="S11" s="32">
        <f t="shared" si="1"/>
        <v>135</v>
      </c>
    </row>
    <row r="12" spans="1:20" s="3" customFormat="1" ht="32.1" customHeight="1" x14ac:dyDescent="0.15">
      <c r="A12" s="6"/>
      <c r="B12" s="181" t="s">
        <v>11</v>
      </c>
      <c r="C12" s="182"/>
      <c r="D12" s="183"/>
      <c r="E12" s="58">
        <v>340</v>
      </c>
      <c r="F12" s="59">
        <v>10</v>
      </c>
      <c r="G12" s="60">
        <v>0</v>
      </c>
      <c r="H12" s="61">
        <v>3</v>
      </c>
      <c r="I12" s="59">
        <v>5</v>
      </c>
      <c r="J12" s="62">
        <v>0</v>
      </c>
      <c r="K12" s="63">
        <f t="shared" ref="K12:K20" si="4">SUM(E12:J12)</f>
        <v>358</v>
      </c>
      <c r="L12" s="58">
        <v>284</v>
      </c>
      <c r="M12" s="59">
        <v>205</v>
      </c>
      <c r="N12" s="276">
        <f t="shared" si="0"/>
        <v>72.183098591549296</v>
      </c>
      <c r="O12" s="58">
        <v>205</v>
      </c>
      <c r="P12" s="64">
        <v>10</v>
      </c>
      <c r="Q12" s="65">
        <v>3</v>
      </c>
      <c r="R12" s="66">
        <v>5</v>
      </c>
      <c r="S12" s="67">
        <f t="shared" si="1"/>
        <v>223</v>
      </c>
    </row>
    <row r="13" spans="1:20" s="3" customFormat="1" ht="32.1" customHeight="1" x14ac:dyDescent="0.15">
      <c r="A13" s="6"/>
      <c r="B13" s="181" t="s">
        <v>12</v>
      </c>
      <c r="C13" s="182"/>
      <c r="D13" s="183"/>
      <c r="E13" s="58">
        <v>234</v>
      </c>
      <c r="F13" s="59">
        <v>8</v>
      </c>
      <c r="G13" s="68">
        <v>9</v>
      </c>
      <c r="H13" s="61">
        <v>1</v>
      </c>
      <c r="I13" s="59">
        <v>3</v>
      </c>
      <c r="J13" s="62">
        <v>1</v>
      </c>
      <c r="K13" s="63">
        <f t="shared" si="4"/>
        <v>256</v>
      </c>
      <c r="L13" s="58">
        <v>207</v>
      </c>
      <c r="M13" s="59">
        <v>157</v>
      </c>
      <c r="N13" s="276">
        <f t="shared" si="0"/>
        <v>75.845410628019323</v>
      </c>
      <c r="O13" s="58">
        <v>157</v>
      </c>
      <c r="P13" s="64">
        <v>8</v>
      </c>
      <c r="Q13" s="65">
        <v>1</v>
      </c>
      <c r="R13" s="66">
        <v>3</v>
      </c>
      <c r="S13" s="67">
        <f t="shared" si="1"/>
        <v>169</v>
      </c>
    </row>
    <row r="14" spans="1:20" s="3" customFormat="1" ht="32.1" customHeight="1" x14ac:dyDescent="0.15">
      <c r="A14" s="6"/>
      <c r="B14" s="181" t="s">
        <v>13</v>
      </c>
      <c r="C14" s="182"/>
      <c r="D14" s="183"/>
      <c r="E14" s="58">
        <v>143</v>
      </c>
      <c r="F14" s="59">
        <v>0</v>
      </c>
      <c r="G14" s="68">
        <v>16</v>
      </c>
      <c r="H14" s="61">
        <v>0</v>
      </c>
      <c r="I14" s="59">
        <v>2</v>
      </c>
      <c r="J14" s="62">
        <v>0</v>
      </c>
      <c r="K14" s="63">
        <f t="shared" si="4"/>
        <v>161</v>
      </c>
      <c r="L14" s="58">
        <v>125</v>
      </c>
      <c r="M14" s="59">
        <v>103</v>
      </c>
      <c r="N14" s="276">
        <f t="shared" si="0"/>
        <v>82.399999999999991</v>
      </c>
      <c r="O14" s="58">
        <v>103</v>
      </c>
      <c r="P14" s="64">
        <v>0</v>
      </c>
      <c r="Q14" s="65">
        <v>0</v>
      </c>
      <c r="R14" s="66">
        <v>2</v>
      </c>
      <c r="S14" s="67">
        <f t="shared" si="1"/>
        <v>105</v>
      </c>
    </row>
    <row r="15" spans="1:20" s="3" customFormat="1" ht="32.1" customHeight="1" x14ac:dyDescent="0.15">
      <c r="A15" s="6"/>
      <c r="B15" s="181" t="s">
        <v>14</v>
      </c>
      <c r="C15" s="182"/>
      <c r="D15" s="183"/>
      <c r="E15" s="58">
        <v>86</v>
      </c>
      <c r="F15" s="59">
        <v>0</v>
      </c>
      <c r="G15" s="60">
        <v>0</v>
      </c>
      <c r="H15" s="61">
        <v>0</v>
      </c>
      <c r="I15" s="59">
        <v>3</v>
      </c>
      <c r="J15" s="62">
        <v>0</v>
      </c>
      <c r="K15" s="63">
        <f t="shared" si="4"/>
        <v>89</v>
      </c>
      <c r="L15" s="58">
        <v>82</v>
      </c>
      <c r="M15" s="59">
        <v>55</v>
      </c>
      <c r="N15" s="276">
        <f t="shared" si="0"/>
        <v>67.073170731707322</v>
      </c>
      <c r="O15" s="58">
        <v>55</v>
      </c>
      <c r="P15" s="64">
        <v>0</v>
      </c>
      <c r="Q15" s="65">
        <v>0</v>
      </c>
      <c r="R15" s="66">
        <v>3</v>
      </c>
      <c r="S15" s="67">
        <f t="shared" si="1"/>
        <v>58</v>
      </c>
    </row>
    <row r="16" spans="1:20" s="3" customFormat="1" ht="32.1" customHeight="1" x14ac:dyDescent="0.15">
      <c r="A16" s="6"/>
      <c r="B16" s="181" t="s">
        <v>15</v>
      </c>
      <c r="C16" s="182"/>
      <c r="D16" s="183"/>
      <c r="E16" s="58">
        <v>40</v>
      </c>
      <c r="F16" s="59">
        <v>0</v>
      </c>
      <c r="G16" s="60">
        <v>0</v>
      </c>
      <c r="H16" s="61">
        <v>0</v>
      </c>
      <c r="I16" s="59">
        <v>1</v>
      </c>
      <c r="J16" s="62">
        <v>0</v>
      </c>
      <c r="K16" s="63">
        <f t="shared" si="4"/>
        <v>41</v>
      </c>
      <c r="L16" s="58">
        <v>34</v>
      </c>
      <c r="M16" s="59">
        <v>31</v>
      </c>
      <c r="N16" s="276">
        <f t="shared" si="0"/>
        <v>91.17647058823529</v>
      </c>
      <c r="O16" s="58">
        <v>31</v>
      </c>
      <c r="P16" s="64">
        <v>0</v>
      </c>
      <c r="Q16" s="65">
        <v>0</v>
      </c>
      <c r="R16" s="66">
        <v>1</v>
      </c>
      <c r="S16" s="67">
        <f t="shared" si="1"/>
        <v>32</v>
      </c>
    </row>
    <row r="17" spans="1:19" s="3" customFormat="1" ht="32.1" customHeight="1" x14ac:dyDescent="0.15">
      <c r="A17" s="6"/>
      <c r="B17" s="181" t="s">
        <v>16</v>
      </c>
      <c r="C17" s="182"/>
      <c r="D17" s="183"/>
      <c r="E17" s="58">
        <v>535</v>
      </c>
      <c r="F17" s="59">
        <v>6</v>
      </c>
      <c r="G17" s="60">
        <v>0</v>
      </c>
      <c r="H17" s="61">
        <v>0</v>
      </c>
      <c r="I17" s="59">
        <v>1</v>
      </c>
      <c r="J17" s="62">
        <v>0</v>
      </c>
      <c r="K17" s="63">
        <f t="shared" si="4"/>
        <v>542</v>
      </c>
      <c r="L17" s="58">
        <v>488</v>
      </c>
      <c r="M17" s="59">
        <v>203</v>
      </c>
      <c r="N17" s="276">
        <f t="shared" si="0"/>
        <v>41.598360655737707</v>
      </c>
      <c r="O17" s="58">
        <v>203</v>
      </c>
      <c r="P17" s="64">
        <v>6</v>
      </c>
      <c r="Q17" s="65">
        <v>0</v>
      </c>
      <c r="R17" s="66">
        <v>1</v>
      </c>
      <c r="S17" s="67">
        <f t="shared" si="1"/>
        <v>210</v>
      </c>
    </row>
    <row r="18" spans="1:19" s="3" customFormat="1" ht="32.1" customHeight="1" x14ac:dyDescent="0.15">
      <c r="A18" s="6"/>
      <c r="B18" s="181" t="s">
        <v>17</v>
      </c>
      <c r="C18" s="182"/>
      <c r="D18" s="183"/>
      <c r="E18" s="58">
        <v>26</v>
      </c>
      <c r="F18" s="59">
        <v>0</v>
      </c>
      <c r="G18" s="68">
        <v>1</v>
      </c>
      <c r="H18" s="61">
        <v>0</v>
      </c>
      <c r="I18" s="59">
        <v>1</v>
      </c>
      <c r="J18" s="62">
        <v>0</v>
      </c>
      <c r="K18" s="63">
        <f t="shared" si="4"/>
        <v>28</v>
      </c>
      <c r="L18" s="58">
        <v>23</v>
      </c>
      <c r="M18" s="59">
        <v>22</v>
      </c>
      <c r="N18" s="276">
        <f t="shared" si="0"/>
        <v>95.652173913043484</v>
      </c>
      <c r="O18" s="58">
        <v>22</v>
      </c>
      <c r="P18" s="64">
        <v>0</v>
      </c>
      <c r="Q18" s="65">
        <v>0</v>
      </c>
      <c r="R18" s="66">
        <v>1</v>
      </c>
      <c r="S18" s="67">
        <f t="shared" si="1"/>
        <v>23</v>
      </c>
    </row>
    <row r="19" spans="1:19" s="3" customFormat="1" ht="32.1" customHeight="1" x14ac:dyDescent="0.15">
      <c r="A19" s="6"/>
      <c r="B19" s="181" t="s">
        <v>18</v>
      </c>
      <c r="C19" s="182"/>
      <c r="D19" s="183"/>
      <c r="E19" s="58">
        <v>36</v>
      </c>
      <c r="F19" s="59">
        <v>2</v>
      </c>
      <c r="G19" s="60">
        <v>0</v>
      </c>
      <c r="H19" s="61">
        <v>0</v>
      </c>
      <c r="I19" s="59">
        <v>0</v>
      </c>
      <c r="J19" s="62">
        <v>0</v>
      </c>
      <c r="K19" s="63">
        <f t="shared" si="4"/>
        <v>38</v>
      </c>
      <c r="L19" s="58">
        <v>28</v>
      </c>
      <c r="M19" s="59">
        <v>28</v>
      </c>
      <c r="N19" s="276">
        <f t="shared" si="0"/>
        <v>100</v>
      </c>
      <c r="O19" s="58">
        <v>28</v>
      </c>
      <c r="P19" s="64">
        <v>2</v>
      </c>
      <c r="Q19" s="65">
        <v>0</v>
      </c>
      <c r="R19" s="66">
        <v>0</v>
      </c>
      <c r="S19" s="67">
        <f t="shared" si="1"/>
        <v>30</v>
      </c>
    </row>
    <row r="20" spans="1:19" s="3" customFormat="1" ht="32.1" customHeight="1" thickBot="1" x14ac:dyDescent="0.2">
      <c r="A20" s="7"/>
      <c r="B20" s="241" t="s">
        <v>19</v>
      </c>
      <c r="C20" s="242"/>
      <c r="D20" s="243"/>
      <c r="E20" s="69">
        <v>339</v>
      </c>
      <c r="F20" s="70">
        <v>3</v>
      </c>
      <c r="G20" s="60">
        <v>0</v>
      </c>
      <c r="H20" s="71">
        <v>0</v>
      </c>
      <c r="I20" s="70">
        <v>6</v>
      </c>
      <c r="J20" s="72">
        <v>0</v>
      </c>
      <c r="K20" s="28">
        <f t="shared" si="4"/>
        <v>348</v>
      </c>
      <c r="L20" s="69">
        <v>301</v>
      </c>
      <c r="M20" s="70">
        <v>215</v>
      </c>
      <c r="N20" s="276">
        <f t="shared" si="0"/>
        <v>71.428571428571431</v>
      </c>
      <c r="O20" s="69">
        <v>215</v>
      </c>
      <c r="P20" s="73">
        <v>3</v>
      </c>
      <c r="Q20" s="74">
        <v>0</v>
      </c>
      <c r="R20" s="75">
        <v>6</v>
      </c>
      <c r="S20" s="32">
        <f t="shared" si="1"/>
        <v>224</v>
      </c>
    </row>
    <row r="21" spans="1:19" s="3" customFormat="1" ht="32.1" customHeight="1" x14ac:dyDescent="0.15">
      <c r="A21" s="187" t="s">
        <v>46</v>
      </c>
      <c r="B21" s="159"/>
      <c r="C21" s="159"/>
      <c r="D21" s="160"/>
      <c r="E21" s="76">
        <f t="shared" ref="E21:J21" si="5">SUM(E22:E41)</f>
        <v>1874</v>
      </c>
      <c r="F21" s="41">
        <f t="shared" si="5"/>
        <v>64</v>
      </c>
      <c r="G21" s="44">
        <f t="shared" si="5"/>
        <v>4</v>
      </c>
      <c r="H21" s="43">
        <f t="shared" si="5"/>
        <v>12</v>
      </c>
      <c r="I21" s="41">
        <f t="shared" si="5"/>
        <v>76</v>
      </c>
      <c r="J21" s="44">
        <f t="shared" si="5"/>
        <v>7</v>
      </c>
      <c r="K21" s="45">
        <f>SUM(E21:J21)</f>
        <v>2037</v>
      </c>
      <c r="L21" s="76">
        <f>SUM(L22:L41)</f>
        <v>1593</v>
      </c>
      <c r="M21" s="41">
        <f>SUM(M22:M41)</f>
        <v>839</v>
      </c>
      <c r="N21" s="277">
        <f t="shared" si="0"/>
        <v>52.667922159447578</v>
      </c>
      <c r="O21" s="76">
        <v>839</v>
      </c>
      <c r="P21" s="46">
        <f>SUM(P22:P41)</f>
        <v>64</v>
      </c>
      <c r="Q21" s="47">
        <f>SUM(Q22:Q41)</f>
        <v>12</v>
      </c>
      <c r="R21" s="48">
        <f>SUM(R22:R41)</f>
        <v>76</v>
      </c>
      <c r="S21" s="49">
        <f t="shared" si="1"/>
        <v>991</v>
      </c>
    </row>
    <row r="22" spans="1:19" s="3" customFormat="1" ht="32.1" customHeight="1" x14ac:dyDescent="0.15">
      <c r="A22" s="6"/>
      <c r="B22" s="244" t="s">
        <v>20</v>
      </c>
      <c r="C22" s="245"/>
      <c r="D22" s="246"/>
      <c r="E22" s="50">
        <v>213</v>
      </c>
      <c r="F22" s="51">
        <v>8</v>
      </c>
      <c r="G22" s="52">
        <v>0</v>
      </c>
      <c r="H22" s="53">
        <v>1</v>
      </c>
      <c r="I22" s="51">
        <v>9</v>
      </c>
      <c r="J22" s="77">
        <v>1</v>
      </c>
      <c r="K22" s="78">
        <f>SUM(E22:J22)</f>
        <v>232</v>
      </c>
      <c r="L22" s="50">
        <v>182</v>
      </c>
      <c r="M22" s="51">
        <v>112</v>
      </c>
      <c r="N22" s="275">
        <f t="shared" si="0"/>
        <v>61.53846153846154</v>
      </c>
      <c r="O22" s="50">
        <v>112</v>
      </c>
      <c r="P22" s="55">
        <v>8</v>
      </c>
      <c r="Q22" s="56">
        <v>1</v>
      </c>
      <c r="R22" s="57">
        <v>9</v>
      </c>
      <c r="S22" s="79">
        <f t="shared" si="1"/>
        <v>130</v>
      </c>
    </row>
    <row r="23" spans="1:19" s="3" customFormat="1" ht="32.1" customHeight="1" x14ac:dyDescent="0.15">
      <c r="A23" s="6"/>
      <c r="B23" s="238" t="s">
        <v>21</v>
      </c>
      <c r="C23" s="189" t="s">
        <v>22</v>
      </c>
      <c r="D23" s="190"/>
      <c r="E23" s="58">
        <v>125</v>
      </c>
      <c r="F23" s="59">
        <v>7</v>
      </c>
      <c r="G23" s="60">
        <v>0</v>
      </c>
      <c r="H23" s="61">
        <v>0</v>
      </c>
      <c r="I23" s="59">
        <v>3</v>
      </c>
      <c r="J23" s="68">
        <v>1</v>
      </c>
      <c r="K23" s="63">
        <f t="shared" ref="K23:K41" si="6">SUM(E23:J23)</f>
        <v>136</v>
      </c>
      <c r="L23" s="58">
        <v>107</v>
      </c>
      <c r="M23" s="59">
        <v>46</v>
      </c>
      <c r="N23" s="276">
        <f t="shared" si="0"/>
        <v>42.990654205607477</v>
      </c>
      <c r="O23" s="58">
        <v>46</v>
      </c>
      <c r="P23" s="64">
        <v>7</v>
      </c>
      <c r="Q23" s="65">
        <v>0</v>
      </c>
      <c r="R23" s="66">
        <v>3</v>
      </c>
      <c r="S23" s="67">
        <f t="shared" si="1"/>
        <v>56</v>
      </c>
    </row>
    <row r="24" spans="1:19" s="3" customFormat="1" ht="32.1" customHeight="1" x14ac:dyDescent="0.15">
      <c r="A24" s="6"/>
      <c r="B24" s="239"/>
      <c r="C24" s="189" t="s">
        <v>23</v>
      </c>
      <c r="D24" s="190"/>
      <c r="E24" s="58">
        <v>86</v>
      </c>
      <c r="F24" s="59">
        <v>2</v>
      </c>
      <c r="G24" s="60">
        <v>0</v>
      </c>
      <c r="H24" s="61">
        <v>0</v>
      </c>
      <c r="I24" s="59">
        <v>5</v>
      </c>
      <c r="J24" s="68">
        <v>1</v>
      </c>
      <c r="K24" s="63">
        <f t="shared" si="6"/>
        <v>94</v>
      </c>
      <c r="L24" s="58">
        <v>72</v>
      </c>
      <c r="M24" s="59">
        <v>39</v>
      </c>
      <c r="N24" s="276">
        <f t="shared" si="0"/>
        <v>54.166666666666664</v>
      </c>
      <c r="O24" s="58">
        <v>39</v>
      </c>
      <c r="P24" s="64">
        <v>2</v>
      </c>
      <c r="Q24" s="65">
        <v>0</v>
      </c>
      <c r="R24" s="66">
        <v>5</v>
      </c>
      <c r="S24" s="67">
        <f t="shared" si="1"/>
        <v>46</v>
      </c>
    </row>
    <row r="25" spans="1:19" s="3" customFormat="1" ht="32.1" customHeight="1" x14ac:dyDescent="0.15">
      <c r="A25" s="6"/>
      <c r="B25" s="240"/>
      <c r="C25" s="189" t="s">
        <v>24</v>
      </c>
      <c r="D25" s="190"/>
      <c r="E25" s="58">
        <v>30</v>
      </c>
      <c r="F25" s="59">
        <v>1</v>
      </c>
      <c r="G25" s="60">
        <v>0</v>
      </c>
      <c r="H25" s="61">
        <v>0</v>
      </c>
      <c r="I25" s="59">
        <v>2</v>
      </c>
      <c r="J25" s="68">
        <v>1</v>
      </c>
      <c r="K25" s="63">
        <f t="shared" si="6"/>
        <v>34</v>
      </c>
      <c r="L25" s="58">
        <v>24</v>
      </c>
      <c r="M25" s="59">
        <v>17</v>
      </c>
      <c r="N25" s="276">
        <f t="shared" si="0"/>
        <v>70.833333333333343</v>
      </c>
      <c r="O25" s="58">
        <v>17</v>
      </c>
      <c r="P25" s="64">
        <v>1</v>
      </c>
      <c r="Q25" s="65">
        <v>0</v>
      </c>
      <c r="R25" s="66">
        <v>2</v>
      </c>
      <c r="S25" s="67">
        <f t="shared" si="1"/>
        <v>20</v>
      </c>
    </row>
    <row r="26" spans="1:19" s="3" customFormat="1" ht="32.1" customHeight="1" x14ac:dyDescent="0.15">
      <c r="A26" s="6"/>
      <c r="B26" s="191" t="s">
        <v>25</v>
      </c>
      <c r="C26" s="189" t="s">
        <v>26</v>
      </c>
      <c r="D26" s="190"/>
      <c r="E26" s="58">
        <v>49</v>
      </c>
      <c r="F26" s="59">
        <v>2</v>
      </c>
      <c r="G26" s="60">
        <v>0</v>
      </c>
      <c r="H26" s="61">
        <v>0</v>
      </c>
      <c r="I26" s="59">
        <v>2</v>
      </c>
      <c r="J26" s="68">
        <v>0</v>
      </c>
      <c r="K26" s="63">
        <f t="shared" si="6"/>
        <v>53</v>
      </c>
      <c r="L26" s="58">
        <v>43</v>
      </c>
      <c r="M26" s="59">
        <v>27</v>
      </c>
      <c r="N26" s="276">
        <f t="shared" si="0"/>
        <v>62.790697674418603</v>
      </c>
      <c r="O26" s="58">
        <v>27</v>
      </c>
      <c r="P26" s="64">
        <v>2</v>
      </c>
      <c r="Q26" s="65">
        <v>0</v>
      </c>
      <c r="R26" s="66">
        <v>2</v>
      </c>
      <c r="S26" s="67">
        <f t="shared" si="1"/>
        <v>31</v>
      </c>
    </row>
    <row r="27" spans="1:19" s="3" customFormat="1" ht="32.1" customHeight="1" x14ac:dyDescent="0.15">
      <c r="A27" s="6"/>
      <c r="B27" s="192"/>
      <c r="C27" s="189" t="s">
        <v>80</v>
      </c>
      <c r="D27" s="190"/>
      <c r="E27" s="58">
        <v>3</v>
      </c>
      <c r="F27" s="59">
        <v>0</v>
      </c>
      <c r="G27" s="60">
        <v>0</v>
      </c>
      <c r="H27" s="61">
        <v>0</v>
      </c>
      <c r="I27" s="59">
        <v>0</v>
      </c>
      <c r="J27" s="68">
        <v>0</v>
      </c>
      <c r="K27" s="63">
        <f t="shared" si="6"/>
        <v>3</v>
      </c>
      <c r="L27" s="58">
        <v>2</v>
      </c>
      <c r="M27" s="59">
        <v>2</v>
      </c>
      <c r="N27" s="276">
        <f t="shared" si="0"/>
        <v>100</v>
      </c>
      <c r="O27" s="58">
        <v>2</v>
      </c>
      <c r="P27" s="64">
        <v>0</v>
      </c>
      <c r="Q27" s="65">
        <v>0</v>
      </c>
      <c r="R27" s="66">
        <v>0</v>
      </c>
      <c r="S27" s="67">
        <f t="shared" si="1"/>
        <v>2</v>
      </c>
    </row>
    <row r="28" spans="1:19" s="3" customFormat="1" ht="32.1" customHeight="1" x14ac:dyDescent="0.15">
      <c r="A28" s="6"/>
      <c r="B28" s="188" t="s">
        <v>12</v>
      </c>
      <c r="C28" s="189"/>
      <c r="D28" s="190"/>
      <c r="E28" s="58">
        <v>251</v>
      </c>
      <c r="F28" s="59">
        <v>20</v>
      </c>
      <c r="G28" s="60">
        <v>0</v>
      </c>
      <c r="H28" s="61">
        <v>2</v>
      </c>
      <c r="I28" s="59">
        <v>11</v>
      </c>
      <c r="J28" s="68">
        <v>2</v>
      </c>
      <c r="K28" s="63">
        <f t="shared" si="6"/>
        <v>286</v>
      </c>
      <c r="L28" s="58">
        <v>211</v>
      </c>
      <c r="M28" s="59">
        <v>163</v>
      </c>
      <c r="N28" s="276">
        <f t="shared" si="0"/>
        <v>77.251184834123222</v>
      </c>
      <c r="O28" s="58">
        <v>163</v>
      </c>
      <c r="P28" s="64">
        <v>20</v>
      </c>
      <c r="Q28" s="65">
        <v>2</v>
      </c>
      <c r="R28" s="66">
        <v>11</v>
      </c>
      <c r="S28" s="67">
        <f t="shared" si="1"/>
        <v>196</v>
      </c>
    </row>
    <row r="29" spans="1:19" s="3" customFormat="1" ht="32.1" customHeight="1" x14ac:dyDescent="0.15">
      <c r="A29" s="6"/>
      <c r="B29" s="238" t="s">
        <v>13</v>
      </c>
      <c r="C29" s="189" t="s">
        <v>27</v>
      </c>
      <c r="D29" s="190"/>
      <c r="E29" s="58">
        <v>76</v>
      </c>
      <c r="F29" s="59">
        <v>3</v>
      </c>
      <c r="G29" s="60">
        <v>0</v>
      </c>
      <c r="H29" s="61">
        <v>1</v>
      </c>
      <c r="I29" s="59">
        <v>4</v>
      </c>
      <c r="J29" s="68">
        <v>0</v>
      </c>
      <c r="K29" s="63">
        <f t="shared" si="6"/>
        <v>84</v>
      </c>
      <c r="L29" s="58">
        <v>62</v>
      </c>
      <c r="M29" s="59">
        <v>28</v>
      </c>
      <c r="N29" s="276">
        <f t="shared" si="0"/>
        <v>45.161290322580641</v>
      </c>
      <c r="O29" s="58">
        <v>28</v>
      </c>
      <c r="P29" s="64">
        <v>3</v>
      </c>
      <c r="Q29" s="65">
        <v>1</v>
      </c>
      <c r="R29" s="66">
        <v>4</v>
      </c>
      <c r="S29" s="67">
        <f t="shared" si="1"/>
        <v>36</v>
      </c>
    </row>
    <row r="30" spans="1:19" s="3" customFormat="1" ht="32.1" customHeight="1" x14ac:dyDescent="0.15">
      <c r="A30" s="6"/>
      <c r="B30" s="239"/>
      <c r="C30" s="189" t="s">
        <v>28</v>
      </c>
      <c r="D30" s="190"/>
      <c r="E30" s="58">
        <v>77</v>
      </c>
      <c r="F30" s="59">
        <v>5</v>
      </c>
      <c r="G30" s="60">
        <v>0</v>
      </c>
      <c r="H30" s="61">
        <v>1</v>
      </c>
      <c r="I30" s="59">
        <v>1</v>
      </c>
      <c r="J30" s="68">
        <v>1</v>
      </c>
      <c r="K30" s="63">
        <f t="shared" si="6"/>
        <v>85</v>
      </c>
      <c r="L30" s="58">
        <v>63</v>
      </c>
      <c r="M30" s="59">
        <v>36</v>
      </c>
      <c r="N30" s="276">
        <f t="shared" si="0"/>
        <v>57.142857142857139</v>
      </c>
      <c r="O30" s="58">
        <v>36</v>
      </c>
      <c r="P30" s="64">
        <v>5</v>
      </c>
      <c r="Q30" s="65">
        <v>1</v>
      </c>
      <c r="R30" s="66">
        <v>1</v>
      </c>
      <c r="S30" s="67">
        <f t="shared" si="1"/>
        <v>43</v>
      </c>
    </row>
    <row r="31" spans="1:19" s="3" customFormat="1" ht="32.1" customHeight="1" x14ac:dyDescent="0.15">
      <c r="A31" s="6" t="s">
        <v>29</v>
      </c>
      <c r="B31" s="239"/>
      <c r="C31" s="189" t="s">
        <v>30</v>
      </c>
      <c r="D31" s="190"/>
      <c r="E31" s="58">
        <v>74</v>
      </c>
      <c r="F31" s="59">
        <v>0</v>
      </c>
      <c r="G31" s="60">
        <v>0</v>
      </c>
      <c r="H31" s="61">
        <v>1</v>
      </c>
      <c r="I31" s="59">
        <v>4</v>
      </c>
      <c r="J31" s="68">
        <v>0</v>
      </c>
      <c r="K31" s="63">
        <f t="shared" si="6"/>
        <v>79</v>
      </c>
      <c r="L31" s="58">
        <v>67</v>
      </c>
      <c r="M31" s="59">
        <v>37</v>
      </c>
      <c r="N31" s="276">
        <f t="shared" si="0"/>
        <v>55.223880597014926</v>
      </c>
      <c r="O31" s="58">
        <v>37</v>
      </c>
      <c r="P31" s="64">
        <v>0</v>
      </c>
      <c r="Q31" s="65">
        <v>1</v>
      </c>
      <c r="R31" s="66">
        <v>4</v>
      </c>
      <c r="S31" s="67">
        <f t="shared" si="1"/>
        <v>42</v>
      </c>
    </row>
    <row r="32" spans="1:19" s="3" customFormat="1" ht="32.1" customHeight="1" x14ac:dyDescent="0.15">
      <c r="A32" s="6" t="s">
        <v>31</v>
      </c>
      <c r="B32" s="240"/>
      <c r="C32" s="189" t="s">
        <v>32</v>
      </c>
      <c r="D32" s="190"/>
      <c r="E32" s="58">
        <v>8</v>
      </c>
      <c r="F32" s="80">
        <v>1</v>
      </c>
      <c r="G32" s="60">
        <v>0</v>
      </c>
      <c r="H32" s="61">
        <v>0</v>
      </c>
      <c r="I32" s="59">
        <v>0</v>
      </c>
      <c r="J32" s="68">
        <v>0</v>
      </c>
      <c r="K32" s="63">
        <f t="shared" si="6"/>
        <v>9</v>
      </c>
      <c r="L32" s="58">
        <v>6</v>
      </c>
      <c r="M32" s="80">
        <v>6</v>
      </c>
      <c r="N32" s="276">
        <f t="shared" si="0"/>
        <v>100</v>
      </c>
      <c r="O32" s="58">
        <v>6</v>
      </c>
      <c r="P32" s="81">
        <v>1</v>
      </c>
      <c r="Q32" s="65">
        <v>0</v>
      </c>
      <c r="R32" s="66">
        <v>0</v>
      </c>
      <c r="S32" s="67">
        <f t="shared" si="1"/>
        <v>7</v>
      </c>
    </row>
    <row r="33" spans="1:19" s="3" customFormat="1" ht="32.1" customHeight="1" x14ac:dyDescent="0.15">
      <c r="A33" s="6"/>
      <c r="B33" s="188" t="s">
        <v>14</v>
      </c>
      <c r="C33" s="189"/>
      <c r="D33" s="190"/>
      <c r="E33" s="58">
        <v>40</v>
      </c>
      <c r="F33" s="80">
        <v>0</v>
      </c>
      <c r="G33" s="60">
        <v>0</v>
      </c>
      <c r="H33" s="61">
        <v>0</v>
      </c>
      <c r="I33" s="59">
        <v>3</v>
      </c>
      <c r="J33" s="68">
        <v>0</v>
      </c>
      <c r="K33" s="63">
        <f t="shared" si="6"/>
        <v>43</v>
      </c>
      <c r="L33" s="58">
        <v>32</v>
      </c>
      <c r="M33" s="80">
        <v>24</v>
      </c>
      <c r="N33" s="276">
        <f t="shared" si="0"/>
        <v>75</v>
      </c>
      <c r="O33" s="58">
        <v>24</v>
      </c>
      <c r="P33" s="81">
        <v>0</v>
      </c>
      <c r="Q33" s="65">
        <v>0</v>
      </c>
      <c r="R33" s="66">
        <v>3</v>
      </c>
      <c r="S33" s="67">
        <f t="shared" si="1"/>
        <v>27</v>
      </c>
    </row>
    <row r="34" spans="1:19" s="3" customFormat="1" ht="32.1" customHeight="1" x14ac:dyDescent="0.15">
      <c r="A34" s="6"/>
      <c r="B34" s="188" t="s">
        <v>15</v>
      </c>
      <c r="C34" s="189"/>
      <c r="D34" s="190"/>
      <c r="E34" s="58">
        <v>42</v>
      </c>
      <c r="F34" s="80">
        <v>0</v>
      </c>
      <c r="G34" s="60">
        <v>0</v>
      </c>
      <c r="H34" s="61">
        <v>0</v>
      </c>
      <c r="I34" s="59">
        <v>0</v>
      </c>
      <c r="J34" s="68">
        <v>0</v>
      </c>
      <c r="K34" s="63">
        <f t="shared" si="6"/>
        <v>42</v>
      </c>
      <c r="L34" s="58">
        <v>35</v>
      </c>
      <c r="M34" s="80">
        <v>18</v>
      </c>
      <c r="N34" s="276">
        <f t="shared" si="0"/>
        <v>51.428571428571423</v>
      </c>
      <c r="O34" s="58">
        <v>18</v>
      </c>
      <c r="P34" s="81">
        <v>0</v>
      </c>
      <c r="Q34" s="65">
        <v>0</v>
      </c>
      <c r="R34" s="66">
        <v>0</v>
      </c>
      <c r="S34" s="67">
        <f t="shared" si="1"/>
        <v>18</v>
      </c>
    </row>
    <row r="35" spans="1:19" s="3" customFormat="1" ht="32.1" customHeight="1" x14ac:dyDescent="0.15">
      <c r="A35" s="6"/>
      <c r="B35" s="188" t="s">
        <v>79</v>
      </c>
      <c r="C35" s="189"/>
      <c r="D35" s="190"/>
      <c r="E35" s="58">
        <v>26</v>
      </c>
      <c r="F35" s="80">
        <v>0</v>
      </c>
      <c r="G35" s="60">
        <v>0</v>
      </c>
      <c r="H35" s="61">
        <v>0</v>
      </c>
      <c r="I35" s="59">
        <v>0</v>
      </c>
      <c r="J35" s="68">
        <v>0</v>
      </c>
      <c r="K35" s="63">
        <f t="shared" si="6"/>
        <v>26</v>
      </c>
      <c r="L35" s="58">
        <v>21</v>
      </c>
      <c r="M35" s="80">
        <v>10</v>
      </c>
      <c r="N35" s="276">
        <f t="shared" si="0"/>
        <v>47.619047619047613</v>
      </c>
      <c r="O35" s="58">
        <v>10</v>
      </c>
      <c r="P35" s="81">
        <v>0</v>
      </c>
      <c r="Q35" s="65">
        <v>0</v>
      </c>
      <c r="R35" s="66">
        <v>0</v>
      </c>
      <c r="S35" s="67">
        <f t="shared" si="1"/>
        <v>10</v>
      </c>
    </row>
    <row r="36" spans="1:19" s="3" customFormat="1" ht="32.1" customHeight="1" x14ac:dyDescent="0.15">
      <c r="A36" s="6"/>
      <c r="B36" s="188" t="s">
        <v>16</v>
      </c>
      <c r="C36" s="189"/>
      <c r="D36" s="190"/>
      <c r="E36" s="58">
        <v>388</v>
      </c>
      <c r="F36" s="59">
        <v>9</v>
      </c>
      <c r="G36" s="60">
        <v>0</v>
      </c>
      <c r="H36" s="61">
        <v>0</v>
      </c>
      <c r="I36" s="59">
        <v>9</v>
      </c>
      <c r="J36" s="68">
        <v>0</v>
      </c>
      <c r="K36" s="63">
        <f t="shared" si="6"/>
        <v>406</v>
      </c>
      <c r="L36" s="58">
        <v>347</v>
      </c>
      <c r="M36" s="59">
        <v>79</v>
      </c>
      <c r="N36" s="276">
        <f t="shared" si="0"/>
        <v>22.766570605187319</v>
      </c>
      <c r="O36" s="58">
        <v>79</v>
      </c>
      <c r="P36" s="64">
        <v>9</v>
      </c>
      <c r="Q36" s="65">
        <v>0</v>
      </c>
      <c r="R36" s="66">
        <v>9</v>
      </c>
      <c r="S36" s="67">
        <f t="shared" si="1"/>
        <v>97</v>
      </c>
    </row>
    <row r="37" spans="1:19" s="3" customFormat="1" ht="32.1" customHeight="1" x14ac:dyDescent="0.15">
      <c r="A37" s="6"/>
      <c r="B37" s="188" t="s">
        <v>33</v>
      </c>
      <c r="C37" s="189"/>
      <c r="D37" s="190"/>
      <c r="E37" s="58">
        <v>21</v>
      </c>
      <c r="F37" s="80">
        <v>0</v>
      </c>
      <c r="G37" s="60">
        <v>0</v>
      </c>
      <c r="H37" s="61">
        <v>0</v>
      </c>
      <c r="I37" s="59">
        <v>0</v>
      </c>
      <c r="J37" s="68">
        <v>0</v>
      </c>
      <c r="K37" s="63">
        <f t="shared" si="6"/>
        <v>21</v>
      </c>
      <c r="L37" s="58">
        <v>20</v>
      </c>
      <c r="M37" s="80">
        <v>18</v>
      </c>
      <c r="N37" s="276">
        <f t="shared" si="0"/>
        <v>90</v>
      </c>
      <c r="O37" s="58">
        <v>18</v>
      </c>
      <c r="P37" s="81">
        <v>0</v>
      </c>
      <c r="Q37" s="65">
        <v>0</v>
      </c>
      <c r="R37" s="66">
        <v>0</v>
      </c>
      <c r="S37" s="67">
        <f t="shared" si="1"/>
        <v>18</v>
      </c>
    </row>
    <row r="38" spans="1:19" s="3" customFormat="1" ht="32.1" customHeight="1" x14ac:dyDescent="0.15">
      <c r="A38" s="6"/>
      <c r="B38" s="191" t="s">
        <v>34</v>
      </c>
      <c r="C38" s="189" t="s">
        <v>35</v>
      </c>
      <c r="D38" s="190"/>
      <c r="E38" s="58">
        <v>26</v>
      </c>
      <c r="F38" s="80">
        <v>0</v>
      </c>
      <c r="G38" s="68">
        <v>1</v>
      </c>
      <c r="H38" s="61">
        <v>0</v>
      </c>
      <c r="I38" s="59">
        <v>1</v>
      </c>
      <c r="J38" s="68">
        <v>0</v>
      </c>
      <c r="K38" s="63">
        <f t="shared" si="6"/>
        <v>28</v>
      </c>
      <c r="L38" s="58">
        <v>18</v>
      </c>
      <c r="M38" s="80">
        <v>18</v>
      </c>
      <c r="N38" s="276">
        <f t="shared" si="0"/>
        <v>100</v>
      </c>
      <c r="O38" s="58">
        <v>18</v>
      </c>
      <c r="P38" s="81">
        <v>0</v>
      </c>
      <c r="Q38" s="65">
        <v>0</v>
      </c>
      <c r="R38" s="66">
        <v>1</v>
      </c>
      <c r="S38" s="67">
        <f t="shared" si="1"/>
        <v>19</v>
      </c>
    </row>
    <row r="39" spans="1:19" s="3" customFormat="1" ht="32.1" customHeight="1" x14ac:dyDescent="0.15">
      <c r="A39" s="6"/>
      <c r="B39" s="192"/>
      <c r="C39" s="189" t="s">
        <v>36</v>
      </c>
      <c r="D39" s="190"/>
      <c r="E39" s="58">
        <v>22</v>
      </c>
      <c r="F39" s="80">
        <v>0</v>
      </c>
      <c r="G39" s="68">
        <v>3</v>
      </c>
      <c r="H39" s="61">
        <v>2</v>
      </c>
      <c r="I39" s="59">
        <v>0</v>
      </c>
      <c r="J39" s="68">
        <v>0</v>
      </c>
      <c r="K39" s="63">
        <f t="shared" si="6"/>
        <v>27</v>
      </c>
      <c r="L39" s="58">
        <v>17</v>
      </c>
      <c r="M39" s="80">
        <v>17</v>
      </c>
      <c r="N39" s="276">
        <f t="shared" si="0"/>
        <v>100</v>
      </c>
      <c r="O39" s="58">
        <v>17</v>
      </c>
      <c r="P39" s="81">
        <v>0</v>
      </c>
      <c r="Q39" s="65">
        <v>2</v>
      </c>
      <c r="R39" s="66">
        <v>0</v>
      </c>
      <c r="S39" s="67">
        <f t="shared" si="1"/>
        <v>19</v>
      </c>
    </row>
    <row r="40" spans="1:19" s="3" customFormat="1" ht="32.1" customHeight="1" x14ac:dyDescent="0.15">
      <c r="A40" s="6"/>
      <c r="B40" s="188" t="s">
        <v>19</v>
      </c>
      <c r="C40" s="189"/>
      <c r="D40" s="190"/>
      <c r="E40" s="58">
        <v>254</v>
      </c>
      <c r="F40" s="59">
        <v>6</v>
      </c>
      <c r="G40" s="60">
        <v>0</v>
      </c>
      <c r="H40" s="61">
        <v>2</v>
      </c>
      <c r="I40" s="59">
        <v>16</v>
      </c>
      <c r="J40" s="68">
        <v>0</v>
      </c>
      <c r="K40" s="63">
        <f t="shared" si="6"/>
        <v>278</v>
      </c>
      <c r="L40" s="58">
        <v>213</v>
      </c>
      <c r="M40" s="59">
        <v>120</v>
      </c>
      <c r="N40" s="276">
        <f t="shared" si="0"/>
        <v>56.338028169014088</v>
      </c>
      <c r="O40" s="58">
        <v>120</v>
      </c>
      <c r="P40" s="64">
        <v>6</v>
      </c>
      <c r="Q40" s="65">
        <v>2</v>
      </c>
      <c r="R40" s="66">
        <v>16</v>
      </c>
      <c r="S40" s="67">
        <f t="shared" si="1"/>
        <v>144</v>
      </c>
    </row>
    <row r="41" spans="1:19" s="3" customFormat="1" ht="32.1" customHeight="1" x14ac:dyDescent="0.15">
      <c r="A41" s="6"/>
      <c r="B41" s="188" t="s">
        <v>37</v>
      </c>
      <c r="C41" s="189"/>
      <c r="D41" s="190"/>
      <c r="E41" s="58">
        <v>63</v>
      </c>
      <c r="F41" s="80">
        <v>0</v>
      </c>
      <c r="G41" s="60">
        <v>0</v>
      </c>
      <c r="H41" s="61">
        <v>2</v>
      </c>
      <c r="I41" s="59">
        <v>6</v>
      </c>
      <c r="J41" s="68">
        <v>0</v>
      </c>
      <c r="K41" s="63">
        <f t="shared" si="6"/>
        <v>71</v>
      </c>
      <c r="L41" s="58">
        <v>51</v>
      </c>
      <c r="M41" s="80">
        <v>22</v>
      </c>
      <c r="N41" s="276">
        <f t="shared" si="0"/>
        <v>43.137254901960787</v>
      </c>
      <c r="O41" s="58">
        <v>22</v>
      </c>
      <c r="P41" s="81">
        <v>0</v>
      </c>
      <c r="Q41" s="65">
        <v>2</v>
      </c>
      <c r="R41" s="66">
        <v>6</v>
      </c>
      <c r="S41" s="67">
        <f t="shared" si="1"/>
        <v>30</v>
      </c>
    </row>
    <row r="42" spans="1:19" s="3" customFormat="1" ht="32.1" customHeight="1" x14ac:dyDescent="0.15">
      <c r="A42" s="143" t="s">
        <v>73</v>
      </c>
      <c r="B42" s="144"/>
      <c r="C42" s="144"/>
      <c r="D42" s="145"/>
      <c r="E42" s="82">
        <f t="shared" ref="E42:J42" si="7">SUM(E43:E46)</f>
        <v>249</v>
      </c>
      <c r="F42" s="83">
        <f t="shared" si="7"/>
        <v>3</v>
      </c>
      <c r="G42" s="84">
        <f t="shared" si="7"/>
        <v>25</v>
      </c>
      <c r="H42" s="85">
        <f t="shared" si="7"/>
        <v>3</v>
      </c>
      <c r="I42" s="86">
        <f t="shared" si="7"/>
        <v>4</v>
      </c>
      <c r="J42" s="83">
        <f t="shared" si="7"/>
        <v>0</v>
      </c>
      <c r="K42" s="87">
        <f t="shared" ref="K42:K84" si="8">SUM(E42:J42)</f>
        <v>284</v>
      </c>
      <c r="L42" s="82">
        <f>SUM(L43:L46)</f>
        <v>230</v>
      </c>
      <c r="M42" s="83">
        <f>SUM(M43:M46)</f>
        <v>225</v>
      </c>
      <c r="N42" s="278">
        <f t="shared" si="0"/>
        <v>97.826086956521735</v>
      </c>
      <c r="O42" s="82">
        <v>225</v>
      </c>
      <c r="P42" s="88">
        <f t="shared" ref="P42:R42" si="9">SUM(P43:P46)</f>
        <v>3</v>
      </c>
      <c r="Q42" s="89">
        <f t="shared" si="9"/>
        <v>3</v>
      </c>
      <c r="R42" s="90">
        <f t="shared" si="9"/>
        <v>4</v>
      </c>
      <c r="S42" s="91">
        <f t="shared" si="1"/>
        <v>235</v>
      </c>
    </row>
    <row r="43" spans="1:19" s="3" customFormat="1" ht="32.1" customHeight="1" x14ac:dyDescent="0.15">
      <c r="A43" s="8"/>
      <c r="B43" s="146" t="s">
        <v>38</v>
      </c>
      <c r="C43" s="147"/>
      <c r="D43" s="148"/>
      <c r="E43" s="92">
        <v>4</v>
      </c>
      <c r="F43" s="93">
        <v>0</v>
      </c>
      <c r="G43" s="77">
        <v>2</v>
      </c>
      <c r="H43" s="94">
        <v>0</v>
      </c>
      <c r="I43" s="93">
        <v>0</v>
      </c>
      <c r="J43" s="95">
        <v>0</v>
      </c>
      <c r="K43" s="78">
        <f t="shared" si="8"/>
        <v>6</v>
      </c>
      <c r="L43" s="92">
        <v>4</v>
      </c>
      <c r="M43" s="93">
        <v>3</v>
      </c>
      <c r="N43" s="275">
        <f t="shared" si="0"/>
        <v>75</v>
      </c>
      <c r="O43" s="92">
        <v>3</v>
      </c>
      <c r="P43" s="96">
        <v>0</v>
      </c>
      <c r="Q43" s="97">
        <v>0</v>
      </c>
      <c r="R43" s="98">
        <v>0</v>
      </c>
      <c r="S43" s="79">
        <f t="shared" si="1"/>
        <v>3</v>
      </c>
    </row>
    <row r="44" spans="1:19" s="3" customFormat="1" ht="32.1" customHeight="1" x14ac:dyDescent="0.15">
      <c r="A44" s="8"/>
      <c r="B44" s="149" t="s">
        <v>39</v>
      </c>
      <c r="C44" s="150"/>
      <c r="D44" s="151"/>
      <c r="E44" s="99">
        <v>38</v>
      </c>
      <c r="F44" s="100">
        <v>0</v>
      </c>
      <c r="G44" s="68">
        <v>6</v>
      </c>
      <c r="H44" s="101">
        <v>0</v>
      </c>
      <c r="I44" s="100">
        <v>1</v>
      </c>
      <c r="J44" s="102">
        <v>0</v>
      </c>
      <c r="K44" s="63">
        <f t="shared" si="8"/>
        <v>45</v>
      </c>
      <c r="L44" s="99">
        <v>34</v>
      </c>
      <c r="M44" s="100">
        <v>34</v>
      </c>
      <c r="N44" s="276">
        <f t="shared" si="0"/>
        <v>100</v>
      </c>
      <c r="O44" s="99">
        <v>34</v>
      </c>
      <c r="P44" s="103">
        <v>0</v>
      </c>
      <c r="Q44" s="104">
        <v>0</v>
      </c>
      <c r="R44" s="105">
        <v>1</v>
      </c>
      <c r="S44" s="67">
        <f t="shared" si="1"/>
        <v>35</v>
      </c>
    </row>
    <row r="45" spans="1:19" s="3" customFormat="1" ht="32.1" customHeight="1" x14ac:dyDescent="0.15">
      <c r="A45" s="9"/>
      <c r="B45" s="149" t="s">
        <v>40</v>
      </c>
      <c r="C45" s="150"/>
      <c r="D45" s="151"/>
      <c r="E45" s="58">
        <v>80</v>
      </c>
      <c r="F45" s="59">
        <v>1</v>
      </c>
      <c r="G45" s="68">
        <v>8</v>
      </c>
      <c r="H45" s="61">
        <v>2</v>
      </c>
      <c r="I45" s="59">
        <v>0</v>
      </c>
      <c r="J45" s="68">
        <v>0</v>
      </c>
      <c r="K45" s="63">
        <f t="shared" si="8"/>
        <v>91</v>
      </c>
      <c r="L45" s="58">
        <v>73</v>
      </c>
      <c r="M45" s="59">
        <v>72</v>
      </c>
      <c r="N45" s="276">
        <f t="shared" si="0"/>
        <v>98.630136986301366</v>
      </c>
      <c r="O45" s="58">
        <v>72</v>
      </c>
      <c r="P45" s="64">
        <v>1</v>
      </c>
      <c r="Q45" s="65">
        <v>2</v>
      </c>
      <c r="R45" s="66">
        <v>0</v>
      </c>
      <c r="S45" s="67">
        <f t="shared" si="1"/>
        <v>75</v>
      </c>
    </row>
    <row r="46" spans="1:19" s="3" customFormat="1" ht="32.1" customHeight="1" thickBot="1" x14ac:dyDescent="0.2">
      <c r="A46" s="10"/>
      <c r="B46" s="152" t="s">
        <v>41</v>
      </c>
      <c r="C46" s="153"/>
      <c r="D46" s="154"/>
      <c r="E46" s="69">
        <v>127</v>
      </c>
      <c r="F46" s="70">
        <v>2</v>
      </c>
      <c r="G46" s="106">
        <v>9</v>
      </c>
      <c r="H46" s="71">
        <v>1</v>
      </c>
      <c r="I46" s="70">
        <v>3</v>
      </c>
      <c r="J46" s="106">
        <v>0</v>
      </c>
      <c r="K46" s="107">
        <f t="shared" si="8"/>
        <v>142</v>
      </c>
      <c r="L46" s="69">
        <v>119</v>
      </c>
      <c r="M46" s="70">
        <v>116</v>
      </c>
      <c r="N46" s="279">
        <f t="shared" si="0"/>
        <v>97.47899159663865</v>
      </c>
      <c r="O46" s="69">
        <v>116</v>
      </c>
      <c r="P46" s="73">
        <v>2</v>
      </c>
      <c r="Q46" s="74">
        <v>1</v>
      </c>
      <c r="R46" s="75">
        <v>3</v>
      </c>
      <c r="S46" s="108">
        <f t="shared" si="1"/>
        <v>122</v>
      </c>
    </row>
    <row r="47" spans="1:19" s="3" customFormat="1" ht="32.1" customHeight="1" x14ac:dyDescent="0.15">
      <c r="A47" s="158" t="s">
        <v>71</v>
      </c>
      <c r="B47" s="159"/>
      <c r="C47" s="159"/>
      <c r="D47" s="160"/>
      <c r="E47" s="109">
        <f t="shared" ref="E47:J47" si="10">SUM(E48:E57)</f>
        <v>215</v>
      </c>
      <c r="F47" s="110">
        <f t="shared" si="10"/>
        <v>0</v>
      </c>
      <c r="G47" s="111">
        <f t="shared" si="10"/>
        <v>7</v>
      </c>
      <c r="H47" s="112">
        <f t="shared" si="10"/>
        <v>5</v>
      </c>
      <c r="I47" s="110">
        <f t="shared" si="10"/>
        <v>4</v>
      </c>
      <c r="J47" s="111">
        <f t="shared" si="10"/>
        <v>0</v>
      </c>
      <c r="K47" s="87">
        <f t="shared" si="8"/>
        <v>231</v>
      </c>
      <c r="L47" s="109">
        <f>SUM(L48:L57)</f>
        <v>191</v>
      </c>
      <c r="M47" s="110">
        <f>SUM(M48:M57)</f>
        <v>128</v>
      </c>
      <c r="N47" s="280">
        <f t="shared" si="0"/>
        <v>67.015706806282722</v>
      </c>
      <c r="O47" s="109">
        <v>128</v>
      </c>
      <c r="P47" s="113">
        <f t="shared" ref="P47:R47" si="11">SUM(P48:P57)</f>
        <v>0</v>
      </c>
      <c r="Q47" s="114">
        <f t="shared" si="11"/>
        <v>5</v>
      </c>
      <c r="R47" s="115">
        <f t="shared" si="11"/>
        <v>4</v>
      </c>
      <c r="S47" s="91">
        <f t="shared" si="1"/>
        <v>137</v>
      </c>
    </row>
    <row r="48" spans="1:19" s="3" customFormat="1" ht="32.1" customHeight="1" x14ac:dyDescent="0.15">
      <c r="A48" s="161"/>
      <c r="B48" s="163" t="s">
        <v>47</v>
      </c>
      <c r="C48" s="164"/>
      <c r="D48" s="165"/>
      <c r="E48" s="116">
        <v>17</v>
      </c>
      <c r="F48" s="117">
        <v>0</v>
      </c>
      <c r="G48" s="72">
        <v>5</v>
      </c>
      <c r="H48" s="118">
        <v>1</v>
      </c>
      <c r="I48" s="117">
        <v>0</v>
      </c>
      <c r="J48" s="72">
        <v>0</v>
      </c>
      <c r="K48" s="119">
        <f t="shared" si="8"/>
        <v>23</v>
      </c>
      <c r="L48" s="116">
        <v>16</v>
      </c>
      <c r="M48" s="117">
        <v>12</v>
      </c>
      <c r="N48" s="281">
        <f t="shared" si="0"/>
        <v>75</v>
      </c>
      <c r="O48" s="116">
        <v>12</v>
      </c>
      <c r="P48" s="120">
        <v>0</v>
      </c>
      <c r="Q48" s="121">
        <v>1</v>
      </c>
      <c r="R48" s="122">
        <v>0</v>
      </c>
      <c r="S48" s="123">
        <f t="shared" si="1"/>
        <v>13</v>
      </c>
    </row>
    <row r="49" spans="1:19" s="3" customFormat="1" ht="32.1" customHeight="1" x14ac:dyDescent="0.15">
      <c r="A49" s="161"/>
      <c r="B49" s="166" t="s">
        <v>11</v>
      </c>
      <c r="C49" s="167"/>
      <c r="D49" s="168"/>
      <c r="E49" s="116">
        <v>55</v>
      </c>
      <c r="F49" s="117">
        <v>0</v>
      </c>
      <c r="G49" s="60">
        <v>0</v>
      </c>
      <c r="H49" s="118">
        <v>1</v>
      </c>
      <c r="I49" s="117">
        <v>3</v>
      </c>
      <c r="J49" s="72">
        <v>0</v>
      </c>
      <c r="K49" s="119">
        <f t="shared" si="8"/>
        <v>59</v>
      </c>
      <c r="L49" s="116">
        <v>46</v>
      </c>
      <c r="M49" s="117">
        <v>28</v>
      </c>
      <c r="N49" s="276">
        <f t="shared" si="0"/>
        <v>60.869565217391312</v>
      </c>
      <c r="O49" s="116">
        <v>28</v>
      </c>
      <c r="P49" s="120">
        <v>0</v>
      </c>
      <c r="Q49" s="121">
        <v>1</v>
      </c>
      <c r="R49" s="122">
        <v>3</v>
      </c>
      <c r="S49" s="123">
        <f t="shared" si="1"/>
        <v>32</v>
      </c>
    </row>
    <row r="50" spans="1:19" s="3" customFormat="1" ht="32.1" customHeight="1" x14ac:dyDescent="0.15">
      <c r="A50" s="161"/>
      <c r="B50" s="166" t="s">
        <v>48</v>
      </c>
      <c r="C50" s="167"/>
      <c r="D50" s="168"/>
      <c r="E50" s="116">
        <v>6</v>
      </c>
      <c r="F50" s="117">
        <v>0</v>
      </c>
      <c r="G50" s="72">
        <v>0</v>
      </c>
      <c r="H50" s="118">
        <v>1</v>
      </c>
      <c r="I50" s="117">
        <v>0</v>
      </c>
      <c r="J50" s="72">
        <v>0</v>
      </c>
      <c r="K50" s="119">
        <f t="shared" si="8"/>
        <v>7</v>
      </c>
      <c r="L50" s="116">
        <v>5</v>
      </c>
      <c r="M50" s="117">
        <v>5</v>
      </c>
      <c r="N50" s="281">
        <f t="shared" si="0"/>
        <v>100</v>
      </c>
      <c r="O50" s="116">
        <v>5</v>
      </c>
      <c r="P50" s="120">
        <v>0</v>
      </c>
      <c r="Q50" s="121">
        <v>1</v>
      </c>
      <c r="R50" s="122">
        <v>0</v>
      </c>
      <c r="S50" s="123">
        <f t="shared" si="1"/>
        <v>6</v>
      </c>
    </row>
    <row r="51" spans="1:19" s="3" customFormat="1" ht="32.1" customHeight="1" x14ac:dyDescent="0.15">
      <c r="A51" s="161"/>
      <c r="B51" s="166" t="s">
        <v>49</v>
      </c>
      <c r="C51" s="167"/>
      <c r="D51" s="168"/>
      <c r="E51" s="116">
        <v>11</v>
      </c>
      <c r="F51" s="117">
        <v>0</v>
      </c>
      <c r="G51" s="72">
        <v>0</v>
      </c>
      <c r="H51" s="118">
        <v>0</v>
      </c>
      <c r="I51" s="117">
        <v>0</v>
      </c>
      <c r="J51" s="72">
        <v>0</v>
      </c>
      <c r="K51" s="119">
        <f t="shared" si="8"/>
        <v>11</v>
      </c>
      <c r="L51" s="116">
        <v>10</v>
      </c>
      <c r="M51" s="117">
        <v>8</v>
      </c>
      <c r="N51" s="281">
        <f t="shared" si="0"/>
        <v>80</v>
      </c>
      <c r="O51" s="116">
        <v>8</v>
      </c>
      <c r="P51" s="120">
        <v>0</v>
      </c>
      <c r="Q51" s="121">
        <v>0</v>
      </c>
      <c r="R51" s="122">
        <v>0</v>
      </c>
      <c r="S51" s="123">
        <f t="shared" si="1"/>
        <v>8</v>
      </c>
    </row>
    <row r="52" spans="1:19" s="3" customFormat="1" ht="32.1" customHeight="1" x14ac:dyDescent="0.15">
      <c r="A52" s="161"/>
      <c r="B52" s="166" t="s">
        <v>50</v>
      </c>
      <c r="C52" s="167"/>
      <c r="D52" s="168"/>
      <c r="E52" s="58">
        <v>12</v>
      </c>
      <c r="F52" s="117">
        <v>0</v>
      </c>
      <c r="G52" s="68">
        <v>1</v>
      </c>
      <c r="H52" s="61">
        <v>0</v>
      </c>
      <c r="I52" s="59">
        <v>0</v>
      </c>
      <c r="J52" s="72">
        <v>0</v>
      </c>
      <c r="K52" s="63">
        <f t="shared" si="8"/>
        <v>13</v>
      </c>
      <c r="L52" s="58">
        <v>9</v>
      </c>
      <c r="M52" s="117">
        <v>8</v>
      </c>
      <c r="N52" s="276">
        <f t="shared" si="0"/>
        <v>88.888888888888886</v>
      </c>
      <c r="O52" s="58">
        <v>8</v>
      </c>
      <c r="P52" s="120">
        <v>0</v>
      </c>
      <c r="Q52" s="65">
        <v>0</v>
      </c>
      <c r="R52" s="66">
        <v>0</v>
      </c>
      <c r="S52" s="67">
        <f t="shared" si="1"/>
        <v>8</v>
      </c>
    </row>
    <row r="53" spans="1:19" s="3" customFormat="1" ht="32.1" customHeight="1" x14ac:dyDescent="0.15">
      <c r="A53" s="161"/>
      <c r="B53" s="166" t="s">
        <v>51</v>
      </c>
      <c r="C53" s="167"/>
      <c r="D53" s="168"/>
      <c r="E53" s="124">
        <v>8</v>
      </c>
      <c r="F53" s="117">
        <v>0</v>
      </c>
      <c r="G53" s="125">
        <v>0</v>
      </c>
      <c r="H53" s="61">
        <v>0</v>
      </c>
      <c r="I53" s="126">
        <v>0</v>
      </c>
      <c r="J53" s="72">
        <v>0</v>
      </c>
      <c r="K53" s="127">
        <f t="shared" si="8"/>
        <v>8</v>
      </c>
      <c r="L53" s="124">
        <v>8</v>
      </c>
      <c r="M53" s="117">
        <v>8</v>
      </c>
      <c r="N53" s="282">
        <f t="shared" si="0"/>
        <v>100</v>
      </c>
      <c r="O53" s="124">
        <v>8</v>
      </c>
      <c r="P53" s="120">
        <v>0</v>
      </c>
      <c r="Q53" s="65">
        <v>0</v>
      </c>
      <c r="R53" s="128">
        <v>0</v>
      </c>
      <c r="S53" s="129">
        <f t="shared" si="1"/>
        <v>8</v>
      </c>
    </row>
    <row r="54" spans="1:19" s="3" customFormat="1" ht="32.1" customHeight="1" x14ac:dyDescent="0.15">
      <c r="A54" s="161"/>
      <c r="B54" s="166" t="s">
        <v>52</v>
      </c>
      <c r="C54" s="167"/>
      <c r="D54" s="168"/>
      <c r="E54" s="124">
        <v>86</v>
      </c>
      <c r="F54" s="117">
        <v>0</v>
      </c>
      <c r="G54" s="60">
        <v>0</v>
      </c>
      <c r="H54" s="61">
        <v>0</v>
      </c>
      <c r="I54" s="126">
        <v>0</v>
      </c>
      <c r="J54" s="72">
        <v>0</v>
      </c>
      <c r="K54" s="127">
        <f t="shared" si="8"/>
        <v>86</v>
      </c>
      <c r="L54" s="124">
        <v>78</v>
      </c>
      <c r="M54" s="117">
        <v>44</v>
      </c>
      <c r="N54" s="276">
        <f t="shared" si="0"/>
        <v>56.410256410256409</v>
      </c>
      <c r="O54" s="124">
        <v>44</v>
      </c>
      <c r="P54" s="120">
        <v>0</v>
      </c>
      <c r="Q54" s="65">
        <v>0</v>
      </c>
      <c r="R54" s="128">
        <v>0</v>
      </c>
      <c r="S54" s="129">
        <f t="shared" si="1"/>
        <v>44</v>
      </c>
    </row>
    <row r="55" spans="1:19" s="3" customFormat="1" ht="32.1" customHeight="1" x14ac:dyDescent="0.15">
      <c r="A55" s="161"/>
      <c r="B55" s="166" t="s">
        <v>53</v>
      </c>
      <c r="C55" s="167"/>
      <c r="D55" s="168"/>
      <c r="E55" s="124">
        <v>2</v>
      </c>
      <c r="F55" s="117">
        <v>0</v>
      </c>
      <c r="G55" s="125">
        <v>1</v>
      </c>
      <c r="H55" s="61">
        <v>0</v>
      </c>
      <c r="I55" s="126">
        <v>1</v>
      </c>
      <c r="J55" s="72">
        <v>0</v>
      </c>
      <c r="K55" s="127">
        <f t="shared" si="8"/>
        <v>4</v>
      </c>
      <c r="L55" s="124">
        <v>2</v>
      </c>
      <c r="M55" s="117">
        <v>2</v>
      </c>
      <c r="N55" s="282">
        <f t="shared" si="0"/>
        <v>100</v>
      </c>
      <c r="O55" s="124">
        <v>2</v>
      </c>
      <c r="P55" s="120">
        <v>0</v>
      </c>
      <c r="Q55" s="65">
        <v>0</v>
      </c>
      <c r="R55" s="128">
        <v>1</v>
      </c>
      <c r="S55" s="129">
        <f t="shared" si="1"/>
        <v>3</v>
      </c>
    </row>
    <row r="56" spans="1:19" s="3" customFormat="1" ht="32.1" customHeight="1" x14ac:dyDescent="0.15">
      <c r="A56" s="161"/>
      <c r="B56" s="166" t="s">
        <v>54</v>
      </c>
      <c r="C56" s="167"/>
      <c r="D56" s="168"/>
      <c r="E56" s="124">
        <v>5</v>
      </c>
      <c r="F56" s="117">
        <v>0</v>
      </c>
      <c r="G56" s="125">
        <v>0</v>
      </c>
      <c r="H56" s="130">
        <v>0</v>
      </c>
      <c r="I56" s="126">
        <v>0</v>
      </c>
      <c r="J56" s="72">
        <v>0</v>
      </c>
      <c r="K56" s="127">
        <f t="shared" si="8"/>
        <v>5</v>
      </c>
      <c r="L56" s="124">
        <v>5</v>
      </c>
      <c r="M56" s="117">
        <v>5</v>
      </c>
      <c r="N56" s="282">
        <f t="shared" si="0"/>
        <v>100</v>
      </c>
      <c r="O56" s="124">
        <v>5</v>
      </c>
      <c r="P56" s="120">
        <v>0</v>
      </c>
      <c r="Q56" s="131">
        <v>0</v>
      </c>
      <c r="R56" s="128">
        <v>0</v>
      </c>
      <c r="S56" s="129">
        <f t="shared" si="1"/>
        <v>5</v>
      </c>
    </row>
    <row r="57" spans="1:19" s="3" customFormat="1" ht="32.1" customHeight="1" thickBot="1" x14ac:dyDescent="0.2">
      <c r="A57" s="162"/>
      <c r="B57" s="169" t="s">
        <v>55</v>
      </c>
      <c r="C57" s="170"/>
      <c r="D57" s="171"/>
      <c r="E57" s="69">
        <v>13</v>
      </c>
      <c r="F57" s="70">
        <v>0</v>
      </c>
      <c r="G57" s="106">
        <v>0</v>
      </c>
      <c r="H57" s="71">
        <v>2</v>
      </c>
      <c r="I57" s="70">
        <v>0</v>
      </c>
      <c r="J57" s="132">
        <v>0</v>
      </c>
      <c r="K57" s="107">
        <f t="shared" si="8"/>
        <v>15</v>
      </c>
      <c r="L57" s="69">
        <v>12</v>
      </c>
      <c r="M57" s="70">
        <v>8</v>
      </c>
      <c r="N57" s="279">
        <f t="shared" si="0"/>
        <v>66.666666666666657</v>
      </c>
      <c r="O57" s="69">
        <v>8</v>
      </c>
      <c r="P57" s="73">
        <v>0</v>
      </c>
      <c r="Q57" s="74">
        <v>2</v>
      </c>
      <c r="R57" s="75">
        <v>0</v>
      </c>
      <c r="S57" s="108">
        <f t="shared" si="1"/>
        <v>10</v>
      </c>
    </row>
    <row r="58" spans="1:19" s="3" customFormat="1" ht="32.1" customHeight="1" x14ac:dyDescent="0.15">
      <c r="A58" s="174" t="s">
        <v>72</v>
      </c>
      <c r="B58" s="175"/>
      <c r="C58" s="175"/>
      <c r="D58" s="176"/>
      <c r="E58" s="133">
        <f t="shared" ref="E58:J58" si="12">SUM(E59:E81)</f>
        <v>364</v>
      </c>
      <c r="F58" s="26">
        <f t="shared" si="12"/>
        <v>2</v>
      </c>
      <c r="G58" s="27">
        <f t="shared" si="12"/>
        <v>2</v>
      </c>
      <c r="H58" s="134">
        <f t="shared" si="12"/>
        <v>2</v>
      </c>
      <c r="I58" s="26">
        <f t="shared" si="12"/>
        <v>13</v>
      </c>
      <c r="J58" s="27">
        <f t="shared" si="12"/>
        <v>0</v>
      </c>
      <c r="K58" s="28">
        <f t="shared" si="8"/>
        <v>383</v>
      </c>
      <c r="L58" s="133">
        <f>SUM(L59:L81)</f>
        <v>343</v>
      </c>
      <c r="M58" s="26">
        <f>SUM(M59:M81)</f>
        <v>238</v>
      </c>
      <c r="N58" s="283">
        <f t="shared" si="0"/>
        <v>69.387755102040813</v>
      </c>
      <c r="O58" s="133">
        <v>238</v>
      </c>
      <c r="P58" s="135">
        <f t="shared" ref="P58:R58" si="13">SUM(P59:P81)</f>
        <v>2</v>
      </c>
      <c r="Q58" s="136">
        <f t="shared" si="13"/>
        <v>2</v>
      </c>
      <c r="R58" s="31">
        <f t="shared" si="13"/>
        <v>13</v>
      </c>
      <c r="S58" s="32">
        <f t="shared" si="1"/>
        <v>255</v>
      </c>
    </row>
    <row r="59" spans="1:19" s="3" customFormat="1" ht="32.1" customHeight="1" x14ac:dyDescent="0.15">
      <c r="A59" s="172"/>
      <c r="B59" s="163" t="s">
        <v>47</v>
      </c>
      <c r="C59" s="164"/>
      <c r="D59" s="165"/>
      <c r="E59" s="50">
        <v>16</v>
      </c>
      <c r="F59" s="51">
        <v>0</v>
      </c>
      <c r="G59" s="77">
        <v>0</v>
      </c>
      <c r="H59" s="53">
        <v>0</v>
      </c>
      <c r="I59" s="51">
        <v>1</v>
      </c>
      <c r="J59" s="54">
        <v>0</v>
      </c>
      <c r="K59" s="78">
        <f t="shared" si="8"/>
        <v>17</v>
      </c>
      <c r="L59" s="50">
        <v>15</v>
      </c>
      <c r="M59" s="51">
        <v>15</v>
      </c>
      <c r="N59" s="275">
        <f t="shared" si="0"/>
        <v>100</v>
      </c>
      <c r="O59" s="50">
        <v>15</v>
      </c>
      <c r="P59" s="55">
        <v>0</v>
      </c>
      <c r="Q59" s="56">
        <v>0</v>
      </c>
      <c r="R59" s="57">
        <v>1</v>
      </c>
      <c r="S59" s="79">
        <f t="shared" si="1"/>
        <v>16</v>
      </c>
    </row>
    <row r="60" spans="1:19" s="3" customFormat="1" ht="32.1" customHeight="1" x14ac:dyDescent="0.15">
      <c r="A60" s="172"/>
      <c r="B60" s="177" t="s">
        <v>56</v>
      </c>
      <c r="C60" s="180" t="s">
        <v>57</v>
      </c>
      <c r="D60" s="168"/>
      <c r="E60" s="58">
        <v>12</v>
      </c>
      <c r="F60" s="59">
        <v>1</v>
      </c>
      <c r="G60" s="60">
        <v>0</v>
      </c>
      <c r="H60" s="61">
        <v>0</v>
      </c>
      <c r="I60" s="59">
        <v>0</v>
      </c>
      <c r="J60" s="72">
        <v>0</v>
      </c>
      <c r="K60" s="63">
        <f t="shared" si="8"/>
        <v>13</v>
      </c>
      <c r="L60" s="58">
        <v>11</v>
      </c>
      <c r="M60" s="59">
        <v>11</v>
      </c>
      <c r="N60" s="276">
        <f t="shared" si="0"/>
        <v>100</v>
      </c>
      <c r="O60" s="58">
        <v>11</v>
      </c>
      <c r="P60" s="64">
        <v>1</v>
      </c>
      <c r="Q60" s="65">
        <v>0</v>
      </c>
      <c r="R60" s="66">
        <v>0</v>
      </c>
      <c r="S60" s="67">
        <f t="shared" si="1"/>
        <v>12</v>
      </c>
    </row>
    <row r="61" spans="1:19" s="3" customFormat="1" ht="32.1" customHeight="1" x14ac:dyDescent="0.15">
      <c r="A61" s="172"/>
      <c r="B61" s="178"/>
      <c r="C61" s="180" t="s">
        <v>58</v>
      </c>
      <c r="D61" s="168"/>
      <c r="E61" s="58">
        <v>7</v>
      </c>
      <c r="F61" s="59">
        <v>0</v>
      </c>
      <c r="G61" s="60">
        <v>0</v>
      </c>
      <c r="H61" s="61">
        <v>1</v>
      </c>
      <c r="I61" s="59">
        <v>0</v>
      </c>
      <c r="J61" s="72">
        <v>0</v>
      </c>
      <c r="K61" s="63">
        <f t="shared" si="8"/>
        <v>8</v>
      </c>
      <c r="L61" s="58">
        <v>5</v>
      </c>
      <c r="M61" s="59">
        <v>5</v>
      </c>
      <c r="N61" s="276">
        <f t="shared" si="0"/>
        <v>100</v>
      </c>
      <c r="O61" s="58">
        <v>5</v>
      </c>
      <c r="P61" s="64">
        <v>0</v>
      </c>
      <c r="Q61" s="65">
        <v>1</v>
      </c>
      <c r="R61" s="66">
        <v>0</v>
      </c>
      <c r="S61" s="67">
        <f t="shared" si="1"/>
        <v>6</v>
      </c>
    </row>
    <row r="62" spans="1:19" s="3" customFormat="1" ht="32.1" customHeight="1" x14ac:dyDescent="0.15">
      <c r="A62" s="172"/>
      <c r="B62" s="179"/>
      <c r="C62" s="180" t="s">
        <v>59</v>
      </c>
      <c r="D62" s="168"/>
      <c r="E62" s="58">
        <v>8</v>
      </c>
      <c r="F62" s="59">
        <v>0</v>
      </c>
      <c r="G62" s="60">
        <v>0</v>
      </c>
      <c r="H62" s="61">
        <v>0</v>
      </c>
      <c r="I62" s="59">
        <v>0</v>
      </c>
      <c r="J62" s="72">
        <v>0</v>
      </c>
      <c r="K62" s="63">
        <f t="shared" si="8"/>
        <v>8</v>
      </c>
      <c r="L62" s="58">
        <v>8</v>
      </c>
      <c r="M62" s="59">
        <v>8</v>
      </c>
      <c r="N62" s="276">
        <f t="shared" si="0"/>
        <v>100</v>
      </c>
      <c r="O62" s="58">
        <v>8</v>
      </c>
      <c r="P62" s="64">
        <v>0</v>
      </c>
      <c r="Q62" s="65">
        <v>0</v>
      </c>
      <c r="R62" s="66">
        <v>0</v>
      </c>
      <c r="S62" s="67">
        <f t="shared" si="1"/>
        <v>8</v>
      </c>
    </row>
    <row r="63" spans="1:19" s="3" customFormat="1" ht="32.1" customHeight="1" x14ac:dyDescent="0.15">
      <c r="A63" s="172"/>
      <c r="B63" s="191" t="s">
        <v>25</v>
      </c>
      <c r="C63" s="180" t="s">
        <v>60</v>
      </c>
      <c r="D63" s="168"/>
      <c r="E63" s="124">
        <v>14</v>
      </c>
      <c r="F63" s="126">
        <v>0</v>
      </c>
      <c r="G63" s="60">
        <v>0</v>
      </c>
      <c r="H63" s="61">
        <v>0</v>
      </c>
      <c r="I63" s="59">
        <v>1</v>
      </c>
      <c r="J63" s="72">
        <v>0</v>
      </c>
      <c r="K63" s="127">
        <f t="shared" si="8"/>
        <v>15</v>
      </c>
      <c r="L63" s="124">
        <v>13</v>
      </c>
      <c r="M63" s="126">
        <v>12</v>
      </c>
      <c r="N63" s="276">
        <f t="shared" si="0"/>
        <v>92.307692307692307</v>
      </c>
      <c r="O63" s="124">
        <v>12</v>
      </c>
      <c r="P63" s="137">
        <v>0</v>
      </c>
      <c r="Q63" s="65">
        <v>0</v>
      </c>
      <c r="R63" s="66">
        <v>1</v>
      </c>
      <c r="S63" s="129">
        <f t="shared" si="1"/>
        <v>13</v>
      </c>
    </row>
    <row r="64" spans="1:19" s="3" customFormat="1" ht="32.1" customHeight="1" x14ac:dyDescent="0.15">
      <c r="A64" s="172"/>
      <c r="B64" s="192"/>
      <c r="C64" s="180" t="s">
        <v>81</v>
      </c>
      <c r="D64" s="168"/>
      <c r="E64" s="131">
        <v>0</v>
      </c>
      <c r="F64" s="126">
        <v>0</v>
      </c>
      <c r="G64" s="60">
        <v>0</v>
      </c>
      <c r="H64" s="61">
        <v>0</v>
      </c>
      <c r="I64" s="59">
        <v>0</v>
      </c>
      <c r="J64" s="72">
        <v>0</v>
      </c>
      <c r="K64" s="127">
        <f t="shared" si="8"/>
        <v>0</v>
      </c>
      <c r="L64" s="124">
        <v>0</v>
      </c>
      <c r="M64" s="126">
        <v>0</v>
      </c>
      <c r="N64" s="276" t="s">
        <v>90</v>
      </c>
      <c r="O64" s="124">
        <v>0</v>
      </c>
      <c r="P64" s="137">
        <v>0</v>
      </c>
      <c r="Q64" s="65">
        <v>0</v>
      </c>
      <c r="R64" s="66">
        <v>0</v>
      </c>
      <c r="S64" s="129">
        <f t="shared" si="1"/>
        <v>0</v>
      </c>
    </row>
    <row r="65" spans="1:19" s="3" customFormat="1" ht="32.1" customHeight="1" x14ac:dyDescent="0.15">
      <c r="A65" s="172"/>
      <c r="B65" s="166" t="s">
        <v>48</v>
      </c>
      <c r="C65" s="167"/>
      <c r="D65" s="168"/>
      <c r="E65" s="124">
        <v>14</v>
      </c>
      <c r="F65" s="126">
        <v>0</v>
      </c>
      <c r="G65" s="68">
        <v>0</v>
      </c>
      <c r="H65" s="61">
        <v>0</v>
      </c>
      <c r="I65" s="59">
        <v>1</v>
      </c>
      <c r="J65" s="72">
        <v>0</v>
      </c>
      <c r="K65" s="127">
        <f t="shared" si="8"/>
        <v>15</v>
      </c>
      <c r="L65" s="124">
        <v>13</v>
      </c>
      <c r="M65" s="126">
        <v>11</v>
      </c>
      <c r="N65" s="276">
        <f t="shared" si="0"/>
        <v>84.615384615384613</v>
      </c>
      <c r="O65" s="124">
        <v>11</v>
      </c>
      <c r="P65" s="137">
        <v>0</v>
      </c>
      <c r="Q65" s="65">
        <v>0</v>
      </c>
      <c r="R65" s="66">
        <v>1</v>
      </c>
      <c r="S65" s="129">
        <f t="shared" si="1"/>
        <v>12</v>
      </c>
    </row>
    <row r="66" spans="1:19" s="3" customFormat="1" ht="32.1" customHeight="1" x14ac:dyDescent="0.15">
      <c r="A66" s="172"/>
      <c r="B66" s="247" t="s">
        <v>49</v>
      </c>
      <c r="C66" s="167" t="s">
        <v>65</v>
      </c>
      <c r="D66" s="168"/>
      <c r="E66" s="124">
        <v>1</v>
      </c>
      <c r="F66" s="126">
        <v>0</v>
      </c>
      <c r="G66" s="68">
        <v>0</v>
      </c>
      <c r="H66" s="61">
        <v>0</v>
      </c>
      <c r="I66" s="59">
        <v>0</v>
      </c>
      <c r="J66" s="72">
        <v>0</v>
      </c>
      <c r="K66" s="127">
        <f t="shared" si="8"/>
        <v>1</v>
      </c>
      <c r="L66" s="124">
        <v>1</v>
      </c>
      <c r="M66" s="126">
        <v>1</v>
      </c>
      <c r="N66" s="276">
        <f t="shared" si="0"/>
        <v>100</v>
      </c>
      <c r="O66" s="124">
        <v>1</v>
      </c>
      <c r="P66" s="137">
        <v>0</v>
      </c>
      <c r="Q66" s="65">
        <v>0</v>
      </c>
      <c r="R66" s="66">
        <v>0</v>
      </c>
      <c r="S66" s="129">
        <f t="shared" si="1"/>
        <v>1</v>
      </c>
    </row>
    <row r="67" spans="1:19" s="3" customFormat="1" ht="32.1" customHeight="1" x14ac:dyDescent="0.15">
      <c r="A67" s="172"/>
      <c r="B67" s="248"/>
      <c r="C67" s="167" t="s">
        <v>61</v>
      </c>
      <c r="D67" s="168"/>
      <c r="E67" s="124">
        <v>3</v>
      </c>
      <c r="F67" s="126">
        <v>0</v>
      </c>
      <c r="G67" s="68">
        <v>0</v>
      </c>
      <c r="H67" s="61">
        <v>0</v>
      </c>
      <c r="I67" s="59">
        <v>0</v>
      </c>
      <c r="J67" s="72">
        <v>0</v>
      </c>
      <c r="K67" s="127">
        <f t="shared" si="8"/>
        <v>3</v>
      </c>
      <c r="L67" s="124">
        <v>2</v>
      </c>
      <c r="M67" s="126">
        <v>2</v>
      </c>
      <c r="N67" s="276">
        <f t="shared" si="0"/>
        <v>100</v>
      </c>
      <c r="O67" s="124">
        <v>2</v>
      </c>
      <c r="P67" s="137">
        <v>0</v>
      </c>
      <c r="Q67" s="65">
        <v>0</v>
      </c>
      <c r="R67" s="66">
        <v>0</v>
      </c>
      <c r="S67" s="129">
        <f t="shared" si="1"/>
        <v>2</v>
      </c>
    </row>
    <row r="68" spans="1:19" s="3" customFormat="1" ht="32.1" customHeight="1" x14ac:dyDescent="0.15">
      <c r="A68" s="172"/>
      <c r="B68" s="248"/>
      <c r="C68" s="167" t="s">
        <v>62</v>
      </c>
      <c r="D68" s="168"/>
      <c r="E68" s="124">
        <v>5</v>
      </c>
      <c r="F68" s="126">
        <v>0</v>
      </c>
      <c r="G68" s="68">
        <v>0</v>
      </c>
      <c r="H68" s="61">
        <v>0</v>
      </c>
      <c r="I68" s="59">
        <v>0</v>
      </c>
      <c r="J68" s="72">
        <v>0</v>
      </c>
      <c r="K68" s="127">
        <f t="shared" si="8"/>
        <v>5</v>
      </c>
      <c r="L68" s="124">
        <v>5</v>
      </c>
      <c r="M68" s="126">
        <v>4</v>
      </c>
      <c r="N68" s="276">
        <f t="shared" si="0"/>
        <v>80</v>
      </c>
      <c r="O68" s="124">
        <v>4</v>
      </c>
      <c r="P68" s="137">
        <v>0</v>
      </c>
      <c r="Q68" s="65">
        <v>0</v>
      </c>
      <c r="R68" s="66">
        <v>0</v>
      </c>
      <c r="S68" s="129">
        <f t="shared" si="1"/>
        <v>4</v>
      </c>
    </row>
    <row r="69" spans="1:19" s="3" customFormat="1" ht="32.1" customHeight="1" x14ac:dyDescent="0.15">
      <c r="A69" s="172"/>
      <c r="B69" s="249"/>
      <c r="C69" s="167" t="s">
        <v>66</v>
      </c>
      <c r="D69" s="168"/>
      <c r="E69" s="124">
        <v>3</v>
      </c>
      <c r="F69" s="126">
        <v>0</v>
      </c>
      <c r="G69" s="68">
        <v>0</v>
      </c>
      <c r="H69" s="61">
        <v>0</v>
      </c>
      <c r="I69" s="59">
        <v>1</v>
      </c>
      <c r="J69" s="138">
        <v>0</v>
      </c>
      <c r="K69" s="127">
        <f t="shared" si="8"/>
        <v>4</v>
      </c>
      <c r="L69" s="124">
        <v>2</v>
      </c>
      <c r="M69" s="126">
        <v>2</v>
      </c>
      <c r="N69" s="276">
        <f t="shared" si="0"/>
        <v>100</v>
      </c>
      <c r="O69" s="124">
        <v>2</v>
      </c>
      <c r="P69" s="137">
        <v>0</v>
      </c>
      <c r="Q69" s="65">
        <v>0</v>
      </c>
      <c r="R69" s="66">
        <v>1</v>
      </c>
      <c r="S69" s="129">
        <f t="shared" si="1"/>
        <v>3</v>
      </c>
    </row>
    <row r="70" spans="1:19" s="3" customFormat="1" ht="32.1" customHeight="1" x14ac:dyDescent="0.15">
      <c r="A70" s="172"/>
      <c r="B70" s="166" t="s">
        <v>50</v>
      </c>
      <c r="C70" s="167"/>
      <c r="D70" s="168"/>
      <c r="E70" s="124">
        <v>16</v>
      </c>
      <c r="F70" s="126">
        <v>1</v>
      </c>
      <c r="G70" s="68">
        <v>1</v>
      </c>
      <c r="H70" s="61">
        <v>1</v>
      </c>
      <c r="I70" s="59">
        <v>1</v>
      </c>
      <c r="J70" s="138">
        <v>0</v>
      </c>
      <c r="K70" s="127">
        <f t="shared" si="8"/>
        <v>20</v>
      </c>
      <c r="L70" s="124">
        <v>15</v>
      </c>
      <c r="M70" s="126">
        <v>15</v>
      </c>
      <c r="N70" s="276">
        <f t="shared" si="0"/>
        <v>100</v>
      </c>
      <c r="O70" s="124">
        <v>15</v>
      </c>
      <c r="P70" s="137">
        <v>1</v>
      </c>
      <c r="Q70" s="65">
        <v>1</v>
      </c>
      <c r="R70" s="66">
        <v>1</v>
      </c>
      <c r="S70" s="129">
        <f t="shared" si="1"/>
        <v>18</v>
      </c>
    </row>
    <row r="71" spans="1:19" s="3" customFormat="1" ht="32.1" customHeight="1" x14ac:dyDescent="0.15">
      <c r="A71" s="172"/>
      <c r="B71" s="166" t="s">
        <v>51</v>
      </c>
      <c r="C71" s="167"/>
      <c r="D71" s="168"/>
      <c r="E71" s="124">
        <v>22</v>
      </c>
      <c r="F71" s="126">
        <v>0</v>
      </c>
      <c r="G71" s="68">
        <v>0</v>
      </c>
      <c r="H71" s="61">
        <v>0</v>
      </c>
      <c r="I71" s="59">
        <v>0</v>
      </c>
      <c r="J71" s="138">
        <v>0</v>
      </c>
      <c r="K71" s="127">
        <f t="shared" si="8"/>
        <v>22</v>
      </c>
      <c r="L71" s="124">
        <v>21</v>
      </c>
      <c r="M71" s="126">
        <v>17</v>
      </c>
      <c r="N71" s="276">
        <f t="shared" si="0"/>
        <v>80.952380952380949</v>
      </c>
      <c r="O71" s="124">
        <v>17</v>
      </c>
      <c r="P71" s="137">
        <v>0</v>
      </c>
      <c r="Q71" s="65">
        <v>0</v>
      </c>
      <c r="R71" s="66">
        <v>0</v>
      </c>
      <c r="S71" s="129">
        <f t="shared" si="1"/>
        <v>17</v>
      </c>
    </row>
    <row r="72" spans="1:19" s="3" customFormat="1" ht="32.1" customHeight="1" x14ac:dyDescent="0.15">
      <c r="A72" s="172"/>
      <c r="B72" s="166" t="s">
        <v>67</v>
      </c>
      <c r="C72" s="167"/>
      <c r="D72" s="168"/>
      <c r="E72" s="124">
        <v>4</v>
      </c>
      <c r="F72" s="126">
        <v>0</v>
      </c>
      <c r="G72" s="68">
        <v>0</v>
      </c>
      <c r="H72" s="61">
        <v>0</v>
      </c>
      <c r="I72" s="59">
        <v>0</v>
      </c>
      <c r="J72" s="138">
        <v>0</v>
      </c>
      <c r="K72" s="127">
        <f t="shared" si="8"/>
        <v>4</v>
      </c>
      <c r="L72" s="124">
        <v>4</v>
      </c>
      <c r="M72" s="126">
        <v>4</v>
      </c>
      <c r="N72" s="276">
        <f t="shared" si="0"/>
        <v>100</v>
      </c>
      <c r="O72" s="124">
        <v>4</v>
      </c>
      <c r="P72" s="137">
        <v>0</v>
      </c>
      <c r="Q72" s="65">
        <v>0</v>
      </c>
      <c r="R72" s="66">
        <v>0</v>
      </c>
      <c r="S72" s="129">
        <f t="shared" si="1"/>
        <v>4</v>
      </c>
    </row>
    <row r="73" spans="1:19" s="3" customFormat="1" ht="32.1" customHeight="1" x14ac:dyDescent="0.15">
      <c r="A73" s="172"/>
      <c r="B73" s="166" t="s">
        <v>52</v>
      </c>
      <c r="C73" s="167"/>
      <c r="D73" s="168"/>
      <c r="E73" s="124">
        <v>188</v>
      </c>
      <c r="F73" s="126">
        <v>0</v>
      </c>
      <c r="G73" s="60">
        <v>0</v>
      </c>
      <c r="H73" s="61">
        <v>0</v>
      </c>
      <c r="I73" s="59">
        <v>2</v>
      </c>
      <c r="J73" s="138">
        <v>0</v>
      </c>
      <c r="K73" s="127">
        <f t="shared" si="8"/>
        <v>190</v>
      </c>
      <c r="L73" s="124">
        <v>181</v>
      </c>
      <c r="M73" s="126">
        <v>90</v>
      </c>
      <c r="N73" s="276">
        <f t="shared" ref="N73:N85" si="14">M73/L73*100</f>
        <v>49.723756906077348</v>
      </c>
      <c r="O73" s="124">
        <v>90</v>
      </c>
      <c r="P73" s="137">
        <v>0</v>
      </c>
      <c r="Q73" s="65">
        <v>0</v>
      </c>
      <c r="R73" s="66">
        <v>2</v>
      </c>
      <c r="S73" s="129">
        <f t="shared" ref="S73:S85" si="15">SUM(O73:R73)</f>
        <v>92</v>
      </c>
    </row>
    <row r="74" spans="1:19" s="3" customFormat="1" ht="32.1" customHeight="1" x14ac:dyDescent="0.15">
      <c r="A74" s="172"/>
      <c r="B74" s="166" t="s">
        <v>54</v>
      </c>
      <c r="C74" s="167"/>
      <c r="D74" s="168"/>
      <c r="E74" s="124">
        <v>7</v>
      </c>
      <c r="F74" s="126">
        <v>0</v>
      </c>
      <c r="G74" s="125">
        <v>0</v>
      </c>
      <c r="H74" s="61">
        <v>0</v>
      </c>
      <c r="I74" s="59">
        <v>1</v>
      </c>
      <c r="J74" s="138">
        <v>0</v>
      </c>
      <c r="K74" s="127">
        <f t="shared" si="8"/>
        <v>8</v>
      </c>
      <c r="L74" s="124">
        <v>5</v>
      </c>
      <c r="M74" s="126">
        <v>4</v>
      </c>
      <c r="N74" s="282">
        <f t="shared" si="14"/>
        <v>80</v>
      </c>
      <c r="O74" s="124">
        <v>4</v>
      </c>
      <c r="P74" s="137">
        <v>0</v>
      </c>
      <c r="Q74" s="65">
        <v>0</v>
      </c>
      <c r="R74" s="66">
        <v>1</v>
      </c>
      <c r="S74" s="129">
        <f t="shared" si="15"/>
        <v>5</v>
      </c>
    </row>
    <row r="75" spans="1:19" s="3" customFormat="1" ht="32.1" customHeight="1" x14ac:dyDescent="0.15">
      <c r="A75" s="172"/>
      <c r="B75" s="166" t="s">
        <v>63</v>
      </c>
      <c r="C75" s="167"/>
      <c r="D75" s="168"/>
      <c r="E75" s="124">
        <v>1</v>
      </c>
      <c r="F75" s="126">
        <v>0</v>
      </c>
      <c r="G75" s="125">
        <v>0</v>
      </c>
      <c r="H75" s="61">
        <v>0</v>
      </c>
      <c r="I75" s="59">
        <v>0</v>
      </c>
      <c r="J75" s="138">
        <v>0</v>
      </c>
      <c r="K75" s="127">
        <f t="shared" si="8"/>
        <v>1</v>
      </c>
      <c r="L75" s="124">
        <v>1</v>
      </c>
      <c r="M75" s="126">
        <v>1</v>
      </c>
      <c r="N75" s="282">
        <f t="shared" si="14"/>
        <v>100</v>
      </c>
      <c r="O75" s="124">
        <v>1</v>
      </c>
      <c r="P75" s="137">
        <v>0</v>
      </c>
      <c r="Q75" s="65">
        <v>0</v>
      </c>
      <c r="R75" s="66">
        <v>0</v>
      </c>
      <c r="S75" s="129">
        <f t="shared" si="15"/>
        <v>1</v>
      </c>
    </row>
    <row r="76" spans="1:19" s="3" customFormat="1" ht="32.1" customHeight="1" x14ac:dyDescent="0.15">
      <c r="A76" s="172"/>
      <c r="B76" s="191" t="s">
        <v>34</v>
      </c>
      <c r="C76" s="180" t="s">
        <v>70</v>
      </c>
      <c r="D76" s="168"/>
      <c r="E76" s="124">
        <v>2</v>
      </c>
      <c r="F76" s="126">
        <v>0</v>
      </c>
      <c r="G76" s="125">
        <v>0</v>
      </c>
      <c r="H76" s="61">
        <v>0</v>
      </c>
      <c r="I76" s="59">
        <v>0</v>
      </c>
      <c r="J76" s="138">
        <v>0</v>
      </c>
      <c r="K76" s="127">
        <f t="shared" si="8"/>
        <v>2</v>
      </c>
      <c r="L76" s="124">
        <v>2</v>
      </c>
      <c r="M76" s="126">
        <v>2</v>
      </c>
      <c r="N76" s="282">
        <f t="shared" si="14"/>
        <v>100</v>
      </c>
      <c r="O76" s="124">
        <v>2</v>
      </c>
      <c r="P76" s="137">
        <v>0</v>
      </c>
      <c r="Q76" s="65">
        <v>0</v>
      </c>
      <c r="R76" s="66">
        <v>0</v>
      </c>
      <c r="S76" s="129">
        <f t="shared" si="15"/>
        <v>2</v>
      </c>
    </row>
    <row r="77" spans="1:19" s="3" customFormat="1" ht="32.1" customHeight="1" x14ac:dyDescent="0.15">
      <c r="A77" s="172"/>
      <c r="B77" s="192"/>
      <c r="C77" s="180" t="s">
        <v>78</v>
      </c>
      <c r="D77" s="168"/>
      <c r="E77" s="124">
        <v>1</v>
      </c>
      <c r="F77" s="126">
        <v>0</v>
      </c>
      <c r="G77" s="125">
        <v>0</v>
      </c>
      <c r="H77" s="61">
        <v>0</v>
      </c>
      <c r="I77" s="59">
        <v>0</v>
      </c>
      <c r="J77" s="138">
        <v>0</v>
      </c>
      <c r="K77" s="127">
        <f t="shared" si="8"/>
        <v>1</v>
      </c>
      <c r="L77" s="124">
        <v>1</v>
      </c>
      <c r="M77" s="126">
        <v>1</v>
      </c>
      <c r="N77" s="282">
        <f t="shared" si="14"/>
        <v>100</v>
      </c>
      <c r="O77" s="124">
        <v>1</v>
      </c>
      <c r="P77" s="137">
        <v>0</v>
      </c>
      <c r="Q77" s="65">
        <v>0</v>
      </c>
      <c r="R77" s="66">
        <v>0</v>
      </c>
      <c r="S77" s="129">
        <f t="shared" si="15"/>
        <v>1</v>
      </c>
    </row>
    <row r="78" spans="1:19" s="3" customFormat="1" ht="32.1" customHeight="1" x14ac:dyDescent="0.15">
      <c r="A78" s="172"/>
      <c r="B78" s="166" t="s">
        <v>55</v>
      </c>
      <c r="C78" s="167"/>
      <c r="D78" s="168"/>
      <c r="E78" s="124">
        <v>17</v>
      </c>
      <c r="F78" s="126">
        <v>0</v>
      </c>
      <c r="G78" s="125">
        <v>0</v>
      </c>
      <c r="H78" s="61">
        <v>0</v>
      </c>
      <c r="I78" s="59">
        <v>4</v>
      </c>
      <c r="J78" s="138">
        <v>0</v>
      </c>
      <c r="K78" s="127">
        <f t="shared" si="8"/>
        <v>21</v>
      </c>
      <c r="L78" s="124">
        <v>16</v>
      </c>
      <c r="M78" s="126">
        <v>12</v>
      </c>
      <c r="N78" s="282">
        <f t="shared" si="14"/>
        <v>75</v>
      </c>
      <c r="O78" s="124">
        <v>12</v>
      </c>
      <c r="P78" s="137">
        <v>0</v>
      </c>
      <c r="Q78" s="65">
        <v>0</v>
      </c>
      <c r="R78" s="66">
        <v>4</v>
      </c>
      <c r="S78" s="129">
        <f t="shared" si="15"/>
        <v>16</v>
      </c>
    </row>
    <row r="79" spans="1:19" s="3" customFormat="1" ht="32.1" customHeight="1" x14ac:dyDescent="0.15">
      <c r="A79" s="172"/>
      <c r="B79" s="166" t="s">
        <v>64</v>
      </c>
      <c r="C79" s="167"/>
      <c r="D79" s="168"/>
      <c r="E79" s="124">
        <v>12</v>
      </c>
      <c r="F79" s="126">
        <v>0</v>
      </c>
      <c r="G79" s="125">
        <v>0</v>
      </c>
      <c r="H79" s="61">
        <v>0</v>
      </c>
      <c r="I79" s="59">
        <v>0</v>
      </c>
      <c r="J79" s="138">
        <v>0</v>
      </c>
      <c r="K79" s="127">
        <f t="shared" si="8"/>
        <v>12</v>
      </c>
      <c r="L79" s="124">
        <v>11</v>
      </c>
      <c r="M79" s="126">
        <v>10</v>
      </c>
      <c r="N79" s="282">
        <f t="shared" si="14"/>
        <v>90.909090909090907</v>
      </c>
      <c r="O79" s="124">
        <v>10</v>
      </c>
      <c r="P79" s="137">
        <v>0</v>
      </c>
      <c r="Q79" s="65">
        <v>0</v>
      </c>
      <c r="R79" s="66">
        <v>0</v>
      </c>
      <c r="S79" s="129">
        <f t="shared" si="15"/>
        <v>10</v>
      </c>
    </row>
    <row r="80" spans="1:19" s="3" customFormat="1" ht="32.1" customHeight="1" x14ac:dyDescent="0.15">
      <c r="A80" s="172"/>
      <c r="B80" s="166" t="s">
        <v>69</v>
      </c>
      <c r="C80" s="167"/>
      <c r="D80" s="168"/>
      <c r="E80" s="124">
        <v>10</v>
      </c>
      <c r="F80" s="126">
        <v>0</v>
      </c>
      <c r="G80" s="125">
        <v>1</v>
      </c>
      <c r="H80" s="61">
        <v>0</v>
      </c>
      <c r="I80" s="59">
        <v>1</v>
      </c>
      <c r="J80" s="138">
        <v>0</v>
      </c>
      <c r="K80" s="127">
        <f t="shared" si="8"/>
        <v>12</v>
      </c>
      <c r="L80" s="124">
        <v>10</v>
      </c>
      <c r="M80" s="126">
        <v>10</v>
      </c>
      <c r="N80" s="282">
        <f t="shared" si="14"/>
        <v>100</v>
      </c>
      <c r="O80" s="124">
        <v>10</v>
      </c>
      <c r="P80" s="137">
        <v>0</v>
      </c>
      <c r="Q80" s="65">
        <v>0</v>
      </c>
      <c r="R80" s="66">
        <v>1</v>
      </c>
      <c r="S80" s="129">
        <f t="shared" si="15"/>
        <v>11</v>
      </c>
    </row>
    <row r="81" spans="1:19" s="3" customFormat="1" ht="32.1" customHeight="1" thickBot="1" x14ac:dyDescent="0.2">
      <c r="A81" s="173"/>
      <c r="B81" s="166" t="s">
        <v>68</v>
      </c>
      <c r="C81" s="167"/>
      <c r="D81" s="168"/>
      <c r="E81" s="69">
        <v>1</v>
      </c>
      <c r="F81" s="70">
        <v>0</v>
      </c>
      <c r="G81" s="125">
        <v>0</v>
      </c>
      <c r="H81" s="61">
        <v>0</v>
      </c>
      <c r="I81" s="59">
        <v>0</v>
      </c>
      <c r="J81" s="132">
        <v>0</v>
      </c>
      <c r="K81" s="107">
        <f t="shared" si="8"/>
        <v>1</v>
      </c>
      <c r="L81" s="69">
        <v>1</v>
      </c>
      <c r="M81" s="70">
        <v>1</v>
      </c>
      <c r="N81" s="282">
        <f t="shared" si="14"/>
        <v>100</v>
      </c>
      <c r="O81" s="69">
        <v>1</v>
      </c>
      <c r="P81" s="73">
        <v>0</v>
      </c>
      <c r="Q81" s="65">
        <v>0</v>
      </c>
      <c r="R81" s="66">
        <v>0</v>
      </c>
      <c r="S81" s="108">
        <f t="shared" si="15"/>
        <v>1</v>
      </c>
    </row>
    <row r="82" spans="1:19" s="3" customFormat="1" ht="32.1" customHeight="1" thickBot="1" x14ac:dyDescent="0.2">
      <c r="A82" s="195" t="s">
        <v>82</v>
      </c>
      <c r="B82" s="193"/>
      <c r="C82" s="193"/>
      <c r="D82" s="194"/>
      <c r="E82" s="33">
        <v>3</v>
      </c>
      <c r="F82" s="34">
        <v>0</v>
      </c>
      <c r="G82" s="139">
        <v>0</v>
      </c>
      <c r="H82" s="36">
        <v>0</v>
      </c>
      <c r="I82" s="34">
        <v>0</v>
      </c>
      <c r="J82" s="35">
        <v>0</v>
      </c>
      <c r="K82" s="17">
        <f t="shared" si="8"/>
        <v>3</v>
      </c>
      <c r="L82" s="33">
        <v>3</v>
      </c>
      <c r="M82" s="34">
        <v>3</v>
      </c>
      <c r="N82" s="284">
        <f t="shared" si="14"/>
        <v>100</v>
      </c>
      <c r="O82" s="33">
        <v>3</v>
      </c>
      <c r="P82" s="37">
        <v>0</v>
      </c>
      <c r="Q82" s="38">
        <v>0</v>
      </c>
      <c r="R82" s="39">
        <v>0</v>
      </c>
      <c r="S82" s="21">
        <f t="shared" si="15"/>
        <v>3</v>
      </c>
    </row>
    <row r="83" spans="1:19" s="3" customFormat="1" ht="32.1" customHeight="1" thickBot="1" x14ac:dyDescent="0.2">
      <c r="A83" s="155" t="s">
        <v>42</v>
      </c>
      <c r="B83" s="156"/>
      <c r="C83" s="156"/>
      <c r="D83" s="157"/>
      <c r="E83" s="33">
        <v>436</v>
      </c>
      <c r="F83" s="34">
        <v>10</v>
      </c>
      <c r="G83" s="139">
        <v>0</v>
      </c>
      <c r="H83" s="36">
        <v>4</v>
      </c>
      <c r="I83" s="34">
        <v>17</v>
      </c>
      <c r="J83" s="35">
        <v>0</v>
      </c>
      <c r="K83" s="17">
        <f t="shared" si="8"/>
        <v>467</v>
      </c>
      <c r="L83" s="33">
        <v>379</v>
      </c>
      <c r="M83" s="34">
        <v>122</v>
      </c>
      <c r="N83" s="284">
        <f t="shared" si="14"/>
        <v>32.189973614775724</v>
      </c>
      <c r="O83" s="33">
        <v>122</v>
      </c>
      <c r="P83" s="37">
        <v>10</v>
      </c>
      <c r="Q83" s="38">
        <v>4</v>
      </c>
      <c r="R83" s="39">
        <v>17</v>
      </c>
      <c r="S83" s="21">
        <f t="shared" si="15"/>
        <v>153</v>
      </c>
    </row>
    <row r="84" spans="1:19" s="3" customFormat="1" ht="32.1" customHeight="1" thickBot="1" x14ac:dyDescent="0.2">
      <c r="A84" s="155" t="s">
        <v>43</v>
      </c>
      <c r="B84" s="193"/>
      <c r="C84" s="193"/>
      <c r="D84" s="194"/>
      <c r="E84" s="33">
        <v>122</v>
      </c>
      <c r="F84" s="34">
        <v>3</v>
      </c>
      <c r="G84" s="139">
        <v>0</v>
      </c>
      <c r="H84" s="36">
        <v>1</v>
      </c>
      <c r="I84" s="34">
        <v>1</v>
      </c>
      <c r="J84" s="35">
        <v>0</v>
      </c>
      <c r="K84" s="17">
        <f t="shared" si="8"/>
        <v>127</v>
      </c>
      <c r="L84" s="33">
        <v>99</v>
      </c>
      <c r="M84" s="34">
        <v>41</v>
      </c>
      <c r="N84" s="284">
        <f t="shared" si="14"/>
        <v>41.414141414141412</v>
      </c>
      <c r="O84" s="33">
        <v>41</v>
      </c>
      <c r="P84" s="37">
        <v>3</v>
      </c>
      <c r="Q84" s="38">
        <v>1</v>
      </c>
      <c r="R84" s="39">
        <v>1</v>
      </c>
      <c r="S84" s="21">
        <f t="shared" si="15"/>
        <v>46</v>
      </c>
    </row>
    <row r="85" spans="1:19" s="3" customFormat="1" ht="32.1" customHeight="1" thickBot="1" x14ac:dyDescent="0.2">
      <c r="A85" s="140" t="s">
        <v>44</v>
      </c>
      <c r="B85" s="141"/>
      <c r="C85" s="141"/>
      <c r="D85" s="142"/>
      <c r="E85" s="13">
        <f t="shared" ref="E85:J85" si="16">SUM(E8:E10,E21,E42,E47,E58,E82:E84)</f>
        <v>7066</v>
      </c>
      <c r="F85" s="14">
        <f t="shared" si="16"/>
        <v>142</v>
      </c>
      <c r="G85" s="14">
        <f t="shared" si="16"/>
        <v>189</v>
      </c>
      <c r="H85" s="15">
        <f t="shared" si="16"/>
        <v>38</v>
      </c>
      <c r="I85" s="16">
        <f t="shared" si="16"/>
        <v>198</v>
      </c>
      <c r="J85" s="14">
        <f t="shared" si="16"/>
        <v>16</v>
      </c>
      <c r="K85" s="17">
        <f>SUM(E85:J85)</f>
        <v>7649</v>
      </c>
      <c r="L85" s="13">
        <f>SUM(L8:L10,L21,L42,L47,L58,L82:L84)</f>
        <v>6214</v>
      </c>
      <c r="M85" s="14">
        <f>SUM(M8:M10,M21,M42,M47,M58,M82:M84)</f>
        <v>4119</v>
      </c>
      <c r="N85" s="285">
        <f t="shared" si="14"/>
        <v>66.28580624396524</v>
      </c>
      <c r="O85" s="13">
        <f>SUM(O8:O10,O21,O42,O47,O58,O82:O84)</f>
        <v>4119</v>
      </c>
      <c r="P85" s="20">
        <f>SUM(P8:P10,P21,P42,P47,P58,P82:P84)</f>
        <v>142</v>
      </c>
      <c r="Q85" s="19">
        <f>SUM(Q8:Q10,Q21,Q42,Q47,Q58,Q82:Q84)</f>
        <v>38</v>
      </c>
      <c r="R85" s="18">
        <f>SUM(R8:R10,R21,R42,R47,R58,R82:R84)</f>
        <v>198</v>
      </c>
      <c r="S85" s="21">
        <f t="shared" si="15"/>
        <v>4497</v>
      </c>
    </row>
    <row r="86" spans="1:19" ht="6.75" customHeight="1" x14ac:dyDescent="0.15"/>
    <row r="87" spans="1:19" ht="22.5" customHeight="1" x14ac:dyDescent="0.15">
      <c r="A87" s="12"/>
      <c r="B87" s="5"/>
    </row>
  </sheetData>
  <mergeCells count="113">
    <mergeCell ref="P5:P7"/>
    <mergeCell ref="Q5:Q7"/>
    <mergeCell ref="R5:R7"/>
    <mergeCell ref="O4:P4"/>
    <mergeCell ref="Q4:R4"/>
    <mergeCell ref="O2:S3"/>
    <mergeCell ref="S4:S7"/>
    <mergeCell ref="L4:N4"/>
    <mergeCell ref="L2:L3"/>
    <mergeCell ref="M2:M3"/>
    <mergeCell ref="N2:N3"/>
    <mergeCell ref="L5:N7"/>
    <mergeCell ref="O5:O7"/>
    <mergeCell ref="B26:B27"/>
    <mergeCell ref="C27:D27"/>
    <mergeCell ref="C67:D67"/>
    <mergeCell ref="C68:D68"/>
    <mergeCell ref="B13:D13"/>
    <mergeCell ref="B14:D14"/>
    <mergeCell ref="B15:D15"/>
    <mergeCell ref="B16:D16"/>
    <mergeCell ref="B17:D17"/>
    <mergeCell ref="B19:D19"/>
    <mergeCell ref="B20:D20"/>
    <mergeCell ref="B22:D22"/>
    <mergeCell ref="B23:B25"/>
    <mergeCell ref="C23:D23"/>
    <mergeCell ref="C24:D24"/>
    <mergeCell ref="C25:D25"/>
    <mergeCell ref="C26:D26"/>
    <mergeCell ref="B55:D55"/>
    <mergeCell ref="B49:D49"/>
    <mergeCell ref="C63:D63"/>
    <mergeCell ref="B65:D65"/>
    <mergeCell ref="B66:B69"/>
    <mergeCell ref="C66:D66"/>
    <mergeCell ref="C62:D62"/>
    <mergeCell ref="B29:B32"/>
    <mergeCell ref="C29:D29"/>
    <mergeCell ref="C30:D30"/>
    <mergeCell ref="C31:D31"/>
    <mergeCell ref="C32:D32"/>
    <mergeCell ref="B36:D36"/>
    <mergeCell ref="B37:D37"/>
    <mergeCell ref="C38:D38"/>
    <mergeCell ref="C39:D39"/>
    <mergeCell ref="B33:D33"/>
    <mergeCell ref="B34:D34"/>
    <mergeCell ref="B35:D35"/>
    <mergeCell ref="E2:K3"/>
    <mergeCell ref="A9:D9"/>
    <mergeCell ref="A10:D10"/>
    <mergeCell ref="B11:D11"/>
    <mergeCell ref="B12:D12"/>
    <mergeCell ref="E4:G4"/>
    <mergeCell ref="H4:J4"/>
    <mergeCell ref="E5:E7"/>
    <mergeCell ref="F5:F7"/>
    <mergeCell ref="G5:G7"/>
    <mergeCell ref="H5:H7"/>
    <mergeCell ref="I5:I7"/>
    <mergeCell ref="K4:K7"/>
    <mergeCell ref="J5:J7"/>
    <mergeCell ref="A6:D7"/>
    <mergeCell ref="A2:D5"/>
    <mergeCell ref="B18:D18"/>
    <mergeCell ref="A8:D8"/>
    <mergeCell ref="A21:D21"/>
    <mergeCell ref="B28:D28"/>
    <mergeCell ref="B38:B39"/>
    <mergeCell ref="B50:D50"/>
    <mergeCell ref="A84:D84"/>
    <mergeCell ref="A82:D82"/>
    <mergeCell ref="C76:D76"/>
    <mergeCell ref="C69:D69"/>
    <mergeCell ref="B73:D73"/>
    <mergeCell ref="B74:D74"/>
    <mergeCell ref="B75:D75"/>
    <mergeCell ref="B78:D78"/>
    <mergeCell ref="B76:B77"/>
    <mergeCell ref="C77:D77"/>
    <mergeCell ref="B72:D72"/>
    <mergeCell ref="B70:D70"/>
    <mergeCell ref="B71:D71"/>
    <mergeCell ref="B40:D40"/>
    <mergeCell ref="B41:D41"/>
    <mergeCell ref="B63:B64"/>
    <mergeCell ref="B53:D53"/>
    <mergeCell ref="B54:D54"/>
    <mergeCell ref="A85:D85"/>
    <mergeCell ref="A42:D42"/>
    <mergeCell ref="B43:D43"/>
    <mergeCell ref="B44:D44"/>
    <mergeCell ref="B45:D45"/>
    <mergeCell ref="B46:D46"/>
    <mergeCell ref="A83:D83"/>
    <mergeCell ref="A47:D47"/>
    <mergeCell ref="A48:A57"/>
    <mergeCell ref="B48:D48"/>
    <mergeCell ref="B52:D52"/>
    <mergeCell ref="B57:D57"/>
    <mergeCell ref="B80:D80"/>
    <mergeCell ref="B81:D81"/>
    <mergeCell ref="B56:D56"/>
    <mergeCell ref="A59:A81"/>
    <mergeCell ref="A58:D58"/>
    <mergeCell ref="B59:D59"/>
    <mergeCell ref="B60:B62"/>
    <mergeCell ref="B51:D51"/>
    <mergeCell ref="B79:D79"/>
    <mergeCell ref="C64:D64"/>
    <mergeCell ref="C60:D60"/>
    <mergeCell ref="C61:D61"/>
  </mergeCells>
  <phoneticPr fontId="2"/>
  <conditionalFormatting sqref="N8:N85">
    <cfRule type="expression" dxfId="1" priority="1">
      <formula>INDIRECT(ADDRESS(ROW(),COLUMN()))=TRUNC(INDIRECT(ADDRESS(ROW(),COLUMN())))</formula>
    </cfRule>
  </conditionalFormatting>
  <printOptions horizontalCentered="1"/>
  <pageMargins left="0.31496062992125984" right="0.31496062992125984" top="0.55118110236220474" bottom="0.15748031496062992" header="0.31496062992125984" footer="0.31496062992125984"/>
  <pageSetup paperSize="9" scale="48" fitToHeight="0" orientation="portrait" r:id="rId1"/>
  <headerFooter alignWithMargins="0"/>
  <rowBreaks count="1" manualBreakCount="1">
    <brk id="41" max="18" man="1"/>
  </rowBreaks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校種・教科・科目別　第１次選考結果表</vt:lpstr>
      <vt:lpstr>'校種・教科・科目別　第１次選考結果表'!Print_Area</vt:lpstr>
      <vt:lpstr>'校種・教科・科目別　第１次選考結果表'!Print_Titles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2019-07-12T04:47:43Z</cp:lastPrinted>
  <dcterms:created xsi:type="dcterms:W3CDTF">2016-06-22T08:18:57Z</dcterms:created>
  <dcterms:modified xsi:type="dcterms:W3CDTF">2019-07-12T05:13:20Z</dcterms:modified>
</cp:coreProperties>
</file>