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605" windowHeight="7605"/>
  </bookViews>
  <sheets>
    <sheet name="資料４" sheetId="1" r:id="rId1"/>
  </sheets>
  <definedNames>
    <definedName name="_xlnm._FilterDatabase" localSheetId="0" hidden="1">資料４!$E$4:$L$80</definedName>
    <definedName name="_xlnm.Print_Area" localSheetId="0">資料４!$A$1:$AJ$80</definedName>
    <definedName name="_xlnm.Print_Titles" localSheetId="0">資料４!$2:$6</definedName>
  </definedNames>
  <calcPr calcId="145621"/>
</workbook>
</file>

<file path=xl/calcChain.xml><?xml version="1.0" encoding="utf-8"?>
<calcChain xmlns="http://schemas.openxmlformats.org/spreadsheetml/2006/main">
  <c r="AB79" i="1" l="1"/>
  <c r="T79" i="1"/>
  <c r="L79" i="1"/>
  <c r="AB78" i="1"/>
  <c r="T78" i="1"/>
  <c r="L78" i="1"/>
  <c r="AB77" i="1"/>
  <c r="T77" i="1"/>
  <c r="L77" i="1"/>
  <c r="AB76" i="1"/>
  <c r="T76" i="1"/>
  <c r="L76" i="1"/>
  <c r="AB75" i="1"/>
  <c r="T75" i="1"/>
  <c r="L75" i="1"/>
  <c r="AB74" i="1"/>
  <c r="T74" i="1"/>
  <c r="L74" i="1"/>
  <c r="AB73" i="1"/>
  <c r="T73" i="1"/>
  <c r="L73" i="1"/>
  <c r="AB72" i="1"/>
  <c r="T72" i="1"/>
  <c r="L72" i="1"/>
  <c r="AB71" i="1"/>
  <c r="T71" i="1"/>
  <c r="L71" i="1"/>
  <c r="AB70" i="1"/>
  <c r="T70" i="1"/>
  <c r="L70" i="1"/>
  <c r="AB69" i="1"/>
  <c r="T69" i="1"/>
  <c r="L69" i="1"/>
  <c r="AB68" i="1"/>
  <c r="T68" i="1"/>
  <c r="L68" i="1"/>
  <c r="AB67" i="1"/>
  <c r="T67" i="1"/>
  <c r="L67" i="1"/>
  <c r="AB66" i="1"/>
  <c r="T66" i="1"/>
  <c r="L66" i="1"/>
  <c r="AB65" i="1"/>
  <c r="T65" i="1"/>
  <c r="L65" i="1"/>
  <c r="AB64" i="1"/>
  <c r="T64" i="1"/>
  <c r="L64" i="1"/>
  <c r="AB63" i="1"/>
  <c r="T63" i="1"/>
  <c r="L63" i="1"/>
  <c r="AB62" i="1"/>
  <c r="T62" i="1"/>
  <c r="L62" i="1"/>
  <c r="AB61" i="1"/>
  <c r="T61" i="1"/>
  <c r="L61" i="1"/>
  <c r="AB60" i="1"/>
  <c r="T60" i="1"/>
  <c r="L60" i="1"/>
  <c r="AB59" i="1"/>
  <c r="T59" i="1"/>
  <c r="L59" i="1"/>
  <c r="AB58" i="1"/>
  <c r="T58" i="1"/>
  <c r="L58" i="1"/>
  <c r="AB57" i="1"/>
  <c r="T57" i="1"/>
  <c r="L57" i="1"/>
  <c r="AB56" i="1"/>
  <c r="T56" i="1"/>
  <c r="L56" i="1"/>
  <c r="AA55" i="1"/>
  <c r="Z55" i="1"/>
  <c r="Y55" i="1"/>
  <c r="Y80" i="1" s="1"/>
  <c r="X55" i="1"/>
  <c r="W55" i="1"/>
  <c r="V55" i="1"/>
  <c r="U55" i="1"/>
  <c r="AB55" i="1" s="1"/>
  <c r="S55" i="1"/>
  <c r="R55" i="1"/>
  <c r="Q55" i="1"/>
  <c r="Q80" i="1" s="1"/>
  <c r="P55" i="1"/>
  <c r="O55" i="1"/>
  <c r="N55" i="1"/>
  <c r="M55" i="1"/>
  <c r="T55" i="1" s="1"/>
  <c r="K55" i="1"/>
  <c r="J55" i="1"/>
  <c r="I55" i="1"/>
  <c r="I80" i="1" s="1"/>
  <c r="H55" i="1"/>
  <c r="G55" i="1"/>
  <c r="F55" i="1"/>
  <c r="E55" i="1"/>
  <c r="L55" i="1" s="1"/>
  <c r="AB54" i="1"/>
  <c r="T54" i="1"/>
  <c r="L54" i="1"/>
  <c r="AB53" i="1"/>
  <c r="T53" i="1"/>
  <c r="L53" i="1"/>
  <c r="AB52" i="1"/>
  <c r="T52" i="1"/>
  <c r="L52" i="1"/>
  <c r="AB51" i="1"/>
  <c r="T51" i="1"/>
  <c r="L51" i="1"/>
  <c r="AB50" i="1"/>
  <c r="T50" i="1"/>
  <c r="L50" i="1"/>
  <c r="AB49" i="1"/>
  <c r="T49" i="1"/>
  <c r="L49" i="1"/>
  <c r="AB48" i="1"/>
  <c r="T48" i="1"/>
  <c r="L48" i="1"/>
  <c r="AB47" i="1"/>
  <c r="T47" i="1"/>
  <c r="L47" i="1"/>
  <c r="AB46" i="1"/>
  <c r="T46" i="1"/>
  <c r="L46" i="1"/>
  <c r="AB45" i="1"/>
  <c r="T45" i="1"/>
  <c r="L45" i="1"/>
  <c r="AA44" i="1"/>
  <c r="Z44" i="1"/>
  <c r="Y44" i="1"/>
  <c r="X44" i="1"/>
  <c r="W44" i="1"/>
  <c r="AB44" i="1" s="1"/>
  <c r="V44" i="1"/>
  <c r="U44" i="1"/>
  <c r="S44" i="1"/>
  <c r="R44" i="1"/>
  <c r="Q44" i="1"/>
  <c r="P44" i="1"/>
  <c r="O44" i="1"/>
  <c r="T44" i="1" s="1"/>
  <c r="N44" i="1"/>
  <c r="M44" i="1"/>
  <c r="K44" i="1"/>
  <c r="J44" i="1"/>
  <c r="I44" i="1"/>
  <c r="H44" i="1"/>
  <c r="G44" i="1"/>
  <c r="L44" i="1" s="1"/>
  <c r="F44" i="1"/>
  <c r="E44" i="1"/>
  <c r="AB43" i="1"/>
  <c r="T43" i="1"/>
  <c r="L43" i="1"/>
  <c r="AB42" i="1"/>
  <c r="T42" i="1"/>
  <c r="L42" i="1"/>
  <c r="AB41" i="1"/>
  <c r="T41" i="1"/>
  <c r="L41" i="1"/>
  <c r="AB40" i="1"/>
  <c r="T40" i="1"/>
  <c r="L40" i="1"/>
  <c r="AA39" i="1"/>
  <c r="Z39" i="1"/>
  <c r="Y39" i="1"/>
  <c r="X39" i="1"/>
  <c r="W39" i="1"/>
  <c r="AB39" i="1" s="1"/>
  <c r="V39" i="1"/>
  <c r="U39" i="1"/>
  <c r="S39" i="1"/>
  <c r="R39" i="1"/>
  <c r="Q39" i="1"/>
  <c r="P39" i="1"/>
  <c r="O39" i="1"/>
  <c r="T39" i="1" s="1"/>
  <c r="N39" i="1"/>
  <c r="M39" i="1"/>
  <c r="K39" i="1"/>
  <c r="J39" i="1"/>
  <c r="I39" i="1"/>
  <c r="H39" i="1"/>
  <c r="G39" i="1"/>
  <c r="L39" i="1" s="1"/>
  <c r="F39" i="1"/>
  <c r="E39" i="1"/>
  <c r="AB38" i="1"/>
  <c r="T38" i="1"/>
  <c r="L38" i="1"/>
  <c r="AB37" i="1"/>
  <c r="T37" i="1"/>
  <c r="AB36" i="1"/>
  <c r="T36" i="1"/>
  <c r="L36" i="1"/>
  <c r="AB35" i="1"/>
  <c r="T35" i="1"/>
  <c r="L35" i="1"/>
  <c r="AB34" i="1"/>
  <c r="T34" i="1"/>
  <c r="L34" i="1"/>
  <c r="AB33" i="1"/>
  <c r="T33" i="1"/>
  <c r="L33" i="1"/>
  <c r="AB32" i="1"/>
  <c r="T32" i="1"/>
  <c r="L32" i="1"/>
  <c r="AB31" i="1"/>
  <c r="T31" i="1"/>
  <c r="L31" i="1"/>
  <c r="AB30" i="1"/>
  <c r="T30" i="1"/>
  <c r="L30" i="1"/>
  <c r="AB29" i="1"/>
  <c r="T29" i="1"/>
  <c r="L29" i="1"/>
  <c r="AB28" i="1"/>
  <c r="T28" i="1"/>
  <c r="L28" i="1"/>
  <c r="AB27" i="1"/>
  <c r="T27" i="1"/>
  <c r="L27" i="1"/>
  <c r="AB26" i="1"/>
  <c r="T26" i="1"/>
  <c r="L26" i="1"/>
  <c r="AB25" i="1"/>
  <c r="T25" i="1"/>
  <c r="L25" i="1"/>
  <c r="AB24" i="1"/>
  <c r="T24" i="1"/>
  <c r="L24" i="1"/>
  <c r="AB23" i="1"/>
  <c r="T23" i="1"/>
  <c r="L23" i="1"/>
  <c r="AB22" i="1"/>
  <c r="T22" i="1"/>
  <c r="L22" i="1"/>
  <c r="AB21" i="1"/>
  <c r="T21" i="1"/>
  <c r="L21" i="1"/>
  <c r="AA20" i="1"/>
  <c r="Z20" i="1"/>
  <c r="Y20" i="1"/>
  <c r="X20" i="1"/>
  <c r="AB20" i="1" s="1"/>
  <c r="W20" i="1"/>
  <c r="V20" i="1"/>
  <c r="U20" i="1"/>
  <c r="S20" i="1"/>
  <c r="R20" i="1"/>
  <c r="Q20" i="1"/>
  <c r="P20" i="1"/>
  <c r="T20" i="1" s="1"/>
  <c r="O20" i="1"/>
  <c r="N20" i="1"/>
  <c r="M20" i="1"/>
  <c r="K20" i="1"/>
  <c r="J20" i="1"/>
  <c r="I20" i="1"/>
  <c r="H20" i="1"/>
  <c r="L20" i="1" s="1"/>
  <c r="G20" i="1"/>
  <c r="F20" i="1"/>
  <c r="E20" i="1"/>
  <c r="AB19" i="1"/>
  <c r="T19" i="1"/>
  <c r="L19" i="1"/>
  <c r="AB18" i="1"/>
  <c r="T18" i="1"/>
  <c r="L18" i="1"/>
  <c r="AB17" i="1"/>
  <c r="T17" i="1"/>
  <c r="L17" i="1"/>
  <c r="AB16" i="1"/>
  <c r="T16" i="1"/>
  <c r="L16" i="1"/>
  <c r="AB15" i="1"/>
  <c r="T15" i="1"/>
  <c r="L15" i="1"/>
  <c r="AB14" i="1"/>
  <c r="T14" i="1"/>
  <c r="L14" i="1"/>
  <c r="AB13" i="1"/>
  <c r="T13" i="1"/>
  <c r="L13" i="1"/>
  <c r="AB12" i="1"/>
  <c r="T12" i="1"/>
  <c r="L12" i="1"/>
  <c r="AB11" i="1"/>
  <c r="T11" i="1"/>
  <c r="L11" i="1"/>
  <c r="AB10" i="1"/>
  <c r="T10" i="1"/>
  <c r="L10" i="1"/>
  <c r="AA9" i="1"/>
  <c r="AA80" i="1" s="1"/>
  <c r="Z9" i="1"/>
  <c r="Z80" i="1" s="1"/>
  <c r="Y9" i="1"/>
  <c r="X9" i="1"/>
  <c r="X80" i="1" s="1"/>
  <c r="W9" i="1"/>
  <c r="W80" i="1" s="1"/>
  <c r="V9" i="1"/>
  <c r="V80" i="1" s="1"/>
  <c r="U9" i="1"/>
  <c r="AB9" i="1" s="1"/>
  <c r="S9" i="1"/>
  <c r="S80" i="1" s="1"/>
  <c r="R9" i="1"/>
  <c r="R80" i="1" s="1"/>
  <c r="Q9" i="1"/>
  <c r="P9" i="1"/>
  <c r="P80" i="1" s="1"/>
  <c r="O9" i="1"/>
  <c r="O80" i="1" s="1"/>
  <c r="N9" i="1"/>
  <c r="N80" i="1" s="1"/>
  <c r="M9" i="1"/>
  <c r="T9" i="1" s="1"/>
  <c r="K9" i="1"/>
  <c r="K80" i="1" s="1"/>
  <c r="J9" i="1"/>
  <c r="J80" i="1" s="1"/>
  <c r="I9" i="1"/>
  <c r="H9" i="1"/>
  <c r="H80" i="1" s="1"/>
  <c r="G9" i="1"/>
  <c r="G80" i="1" s="1"/>
  <c r="F9" i="1"/>
  <c r="F80" i="1" s="1"/>
  <c r="E9" i="1"/>
  <c r="L9" i="1" s="1"/>
  <c r="AB8" i="1"/>
  <c r="T8" i="1"/>
  <c r="L8" i="1"/>
  <c r="AB7" i="1"/>
  <c r="T7" i="1"/>
  <c r="L7" i="1"/>
  <c r="AB80" i="1" l="1"/>
  <c r="E80" i="1"/>
  <c r="L80" i="1" s="1"/>
  <c r="M80" i="1"/>
  <c r="T80" i="1" s="1"/>
  <c r="U80" i="1"/>
</calcChain>
</file>

<file path=xl/sharedStrings.xml><?xml version="1.0" encoding="utf-8"?>
<sst xmlns="http://schemas.openxmlformats.org/spreadsheetml/2006/main" count="656" uniqueCount="111">
  <si>
    <t>４．総合結果表</t>
    <rPh sb="2" eb="4">
      <t>ソウゴウ</t>
    </rPh>
    <rPh sb="4" eb="6">
      <t>ケッカ</t>
    </rPh>
    <rPh sb="6" eb="7">
      <t>ヒョウ</t>
    </rPh>
    <phoneticPr fontId="4"/>
  </si>
  <si>
    <t>※「倍率」は、併願合格者を除いて算出しているため、資料１「結果概要」とは異なる場合があります。</t>
    <rPh sb="2" eb="4">
      <t>バイリツ</t>
    </rPh>
    <rPh sb="7" eb="9">
      <t>ヘイガン</t>
    </rPh>
    <rPh sb="9" eb="12">
      <t>ゴウカクシャ</t>
    </rPh>
    <rPh sb="13" eb="14">
      <t>ノゾ</t>
    </rPh>
    <rPh sb="16" eb="18">
      <t>サンシュツ</t>
    </rPh>
    <rPh sb="25" eb="27">
      <t>シリョウ</t>
    </rPh>
    <rPh sb="29" eb="31">
      <t>ケッカ</t>
    </rPh>
    <rPh sb="31" eb="33">
      <t>ガイヨウ</t>
    </rPh>
    <rPh sb="36" eb="37">
      <t>コト</t>
    </rPh>
    <rPh sb="39" eb="41">
      <t>バアイ</t>
    </rPh>
    <phoneticPr fontId="4"/>
  </si>
  <si>
    <t>校　　　種</t>
  </si>
  <si>
    <t>志願者数</t>
    <rPh sb="0" eb="3">
      <t>シガンシャ</t>
    </rPh>
    <rPh sb="3" eb="4">
      <t>スウ</t>
    </rPh>
    <phoneticPr fontId="8"/>
  </si>
  <si>
    <t>受験者数
（１次受験者数+１次免除者数+１・２次免除者数）</t>
    <rPh sb="0" eb="3">
      <t>ジュケンシャ</t>
    </rPh>
    <rPh sb="3" eb="4">
      <t>カズ</t>
    </rPh>
    <rPh sb="7" eb="8">
      <t>ジ</t>
    </rPh>
    <rPh sb="8" eb="11">
      <t>ジュケンシャ</t>
    </rPh>
    <rPh sb="11" eb="12">
      <t>カズ</t>
    </rPh>
    <rPh sb="14" eb="15">
      <t>ジ</t>
    </rPh>
    <rPh sb="15" eb="17">
      <t>メンジョ</t>
    </rPh>
    <rPh sb="17" eb="18">
      <t>シャ</t>
    </rPh>
    <rPh sb="18" eb="19">
      <t>カズ</t>
    </rPh>
    <rPh sb="23" eb="24">
      <t>ジ</t>
    </rPh>
    <rPh sb="24" eb="26">
      <t>メンジョ</t>
    </rPh>
    <rPh sb="26" eb="27">
      <t>シャ</t>
    </rPh>
    <rPh sb="27" eb="28">
      <t>カズ</t>
    </rPh>
    <phoneticPr fontId="4"/>
  </si>
  <si>
    <t>合格者数</t>
    <rPh sb="0" eb="3">
      <t>ゴウカクシャ</t>
    </rPh>
    <rPh sb="3" eb="4">
      <t>カズ</t>
    </rPh>
    <phoneticPr fontId="4"/>
  </si>
  <si>
    <t>倍率　※</t>
    <rPh sb="0" eb="2">
      <t>バイリツ</t>
    </rPh>
    <phoneticPr fontId="4"/>
  </si>
  <si>
    <t>一般選考</t>
    <rPh sb="0" eb="2">
      <t>イッパン</t>
    </rPh>
    <rPh sb="2" eb="4">
      <t>センコウ</t>
    </rPh>
    <phoneticPr fontId="4"/>
  </si>
  <si>
    <t>特別選考</t>
    <rPh sb="0" eb="2">
      <t>トクベツ</t>
    </rPh>
    <rPh sb="2" eb="4">
      <t>センコウ</t>
    </rPh>
    <phoneticPr fontId="4"/>
  </si>
  <si>
    <t>合計</t>
    <rPh sb="0" eb="2">
      <t>ゴウケイ</t>
    </rPh>
    <phoneticPr fontId="5"/>
  </si>
  <si>
    <t>合計</t>
    <rPh sb="0" eb="2">
      <t>ゴウケイ</t>
    </rPh>
    <phoneticPr fontId="4"/>
  </si>
  <si>
    <t>一般</t>
    <rPh sb="0" eb="2">
      <t>イッパン</t>
    </rPh>
    <phoneticPr fontId="4"/>
  </si>
  <si>
    <t>チャレンジ</t>
    <phoneticPr fontId="4"/>
  </si>
  <si>
    <t>大学等推薦</t>
    <rPh sb="0" eb="2">
      <t>ダイガク</t>
    </rPh>
    <rPh sb="2" eb="3">
      <t>トウ</t>
    </rPh>
    <rPh sb="3" eb="5">
      <t>スイセン</t>
    </rPh>
    <phoneticPr fontId="4"/>
  </si>
  <si>
    <t>教志セミナー</t>
    <rPh sb="0" eb="1">
      <t>キョウ</t>
    </rPh>
    <rPh sb="1" eb="2">
      <t>ココロザシ</t>
    </rPh>
    <phoneticPr fontId="4"/>
  </si>
  <si>
    <t>身体障がい者</t>
    <rPh sb="0" eb="2">
      <t>シンタイ</t>
    </rPh>
    <rPh sb="2" eb="3">
      <t>サワ</t>
    </rPh>
    <rPh sb="5" eb="6">
      <t>シャ</t>
    </rPh>
    <phoneticPr fontId="4"/>
  </si>
  <si>
    <t>現職教諭</t>
    <rPh sb="0" eb="2">
      <t>ゲンショク</t>
    </rPh>
    <rPh sb="2" eb="4">
      <t>キョウユ</t>
    </rPh>
    <phoneticPr fontId="4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</si>
  <si>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4"/>
  </si>
  <si>
    <t>身体障がい者</t>
    <rPh sb="0" eb="2">
      <t>シンタイ</t>
    </rPh>
    <rPh sb="2" eb="3">
      <t>ショウ</t>
    </rPh>
    <rPh sb="5" eb="6">
      <t>シャ</t>
    </rPh>
    <phoneticPr fontId="4"/>
  </si>
  <si>
    <t>（教科・科目）</t>
  </si>
  <si>
    <t>小　学　校</t>
    <phoneticPr fontId="8"/>
  </si>
  <si>
    <t>小中いきいき連携</t>
    <rPh sb="0" eb="2">
      <t>ショウチュウ</t>
    </rPh>
    <rPh sb="6" eb="8">
      <t>レンケイ</t>
    </rPh>
    <phoneticPr fontId="8"/>
  </si>
  <si>
    <t>-</t>
  </si>
  <si>
    <t>中　学　校</t>
    <phoneticPr fontId="8"/>
  </si>
  <si>
    <t>※7.4</t>
    <phoneticPr fontId="4"/>
  </si>
  <si>
    <t>※6.7</t>
    <phoneticPr fontId="4"/>
  </si>
  <si>
    <t>国語</t>
    <phoneticPr fontId="8"/>
  </si>
  <si>
    <t>-</t>
    <phoneticPr fontId="4"/>
  </si>
  <si>
    <t>社会</t>
    <phoneticPr fontId="8"/>
  </si>
  <si>
    <t>数学</t>
    <rPh sb="0" eb="2">
      <t>スウガク</t>
    </rPh>
    <phoneticPr fontId="8"/>
  </si>
  <si>
    <t>※9.5</t>
    <phoneticPr fontId="4"/>
  </si>
  <si>
    <t>理科</t>
    <rPh sb="0" eb="2">
      <t>リカ</t>
    </rPh>
    <phoneticPr fontId="8"/>
  </si>
  <si>
    <t>音楽</t>
    <rPh sb="0" eb="2">
      <t>オンガク</t>
    </rPh>
    <phoneticPr fontId="8"/>
  </si>
  <si>
    <t>-</t>
    <phoneticPr fontId="4"/>
  </si>
  <si>
    <t>美術</t>
    <rPh sb="0" eb="2">
      <t>ビジュツ</t>
    </rPh>
    <phoneticPr fontId="8"/>
  </si>
  <si>
    <t>保健体育</t>
    <rPh sb="0" eb="2">
      <t>ホケン</t>
    </rPh>
    <phoneticPr fontId="8"/>
  </si>
  <si>
    <t>技術</t>
    <rPh sb="0" eb="2">
      <t>ギジュツ</t>
    </rPh>
    <phoneticPr fontId="8"/>
  </si>
  <si>
    <t>家庭</t>
    <rPh sb="0" eb="2">
      <t>カテイ</t>
    </rPh>
    <phoneticPr fontId="8"/>
  </si>
  <si>
    <t>-</t>
    <phoneticPr fontId="4"/>
  </si>
  <si>
    <t>英語</t>
    <rPh sb="0" eb="2">
      <t>エイゴ</t>
    </rPh>
    <phoneticPr fontId="8"/>
  </si>
  <si>
    <t>-</t>
    <phoneticPr fontId="4"/>
  </si>
  <si>
    <t>※9.9</t>
    <phoneticPr fontId="4"/>
  </si>
  <si>
    <t>※8.6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</si>
  <si>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8"/>
  </si>
  <si>
    <t>国語</t>
    <rPh sb="0" eb="2">
      <t>コクゴ</t>
    </rPh>
    <phoneticPr fontId="17"/>
  </si>
  <si>
    <t>-</t>
    <phoneticPr fontId="4"/>
  </si>
  <si>
    <t>地理歴史</t>
    <rPh sb="0" eb="2">
      <t>チリ</t>
    </rPh>
    <rPh sb="2" eb="4">
      <t>レキシ</t>
    </rPh>
    <phoneticPr fontId="8"/>
  </si>
  <si>
    <t>日本史</t>
    <rPh sb="0" eb="3">
      <t>ニホンシ</t>
    </rPh>
    <phoneticPr fontId="8"/>
  </si>
  <si>
    <t>世界史</t>
    <rPh sb="0" eb="3">
      <t>セカイシ</t>
    </rPh>
    <phoneticPr fontId="8"/>
  </si>
  <si>
    <t>地理</t>
    <rPh sb="0" eb="2">
      <t>チリ</t>
    </rPh>
    <phoneticPr fontId="8"/>
  </si>
  <si>
    <t>-</t>
    <phoneticPr fontId="4"/>
  </si>
  <si>
    <t>公民</t>
    <rPh sb="0" eb="2">
      <t>コウミン</t>
    </rPh>
    <phoneticPr fontId="8"/>
  </si>
  <si>
    <t>政治経済</t>
    <rPh sb="0" eb="2">
      <t>セイジ</t>
    </rPh>
    <rPh sb="2" eb="4">
      <t>ケイザイ</t>
    </rPh>
    <phoneticPr fontId="8"/>
  </si>
  <si>
    <t>物理</t>
    <rPh sb="0" eb="2">
      <t>ブツリ</t>
    </rPh>
    <phoneticPr fontId="8"/>
  </si>
  <si>
    <t>-</t>
    <phoneticPr fontId="4"/>
  </si>
  <si>
    <t>化学</t>
    <rPh sb="0" eb="2">
      <t>カガク</t>
    </rPh>
    <phoneticPr fontId="8"/>
  </si>
  <si>
    <t>　</t>
    <phoneticPr fontId="17"/>
  </si>
  <si>
    <t>生物</t>
    <rPh sb="0" eb="2">
      <t>セイブツ</t>
    </rPh>
    <phoneticPr fontId="8"/>
  </si>
  <si>
    <t>地学</t>
    <rPh sb="0" eb="2">
      <t>チガク</t>
    </rPh>
    <phoneticPr fontId="8"/>
  </si>
  <si>
    <t>農業</t>
    <rPh sb="0" eb="2">
      <t>ノウギョウ</t>
    </rPh>
    <phoneticPr fontId="8"/>
  </si>
  <si>
    <t>工業</t>
    <rPh sb="0" eb="2">
      <t>コウギョウ</t>
    </rPh>
    <phoneticPr fontId="8"/>
  </si>
  <si>
    <t>機械</t>
    <phoneticPr fontId="8"/>
  </si>
  <si>
    <t>電気</t>
    <rPh sb="0" eb="2">
      <t>デンキ</t>
    </rPh>
    <phoneticPr fontId="8"/>
  </si>
  <si>
    <t>情報</t>
    <rPh sb="0" eb="2">
      <t>ジョウホウ</t>
    </rPh>
    <phoneticPr fontId="8"/>
  </si>
  <si>
    <t>看護</t>
    <rPh sb="0" eb="2">
      <t>カンゴ</t>
    </rPh>
    <phoneticPr fontId="8"/>
  </si>
  <si>
    <t>公民・福祉共通</t>
    <rPh sb="0" eb="2">
      <t>コウミン</t>
    </rPh>
    <rPh sb="3" eb="5">
      <t>フクシ</t>
    </rPh>
    <rPh sb="5" eb="7">
      <t>キョウツウ</t>
    </rPh>
    <phoneticPr fontId="8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</si>
  <si>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8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</si>
  <si>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8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</si>
  <si>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8"/>
  </si>
  <si>
    <t>小 学 部（男）</t>
    <rPh sb="6" eb="7">
      <t>オトコ</t>
    </rPh>
    <phoneticPr fontId="8"/>
  </si>
  <si>
    <t>小 学 部（女）</t>
    <rPh sb="6" eb="7">
      <t>オンナ</t>
    </rPh>
    <phoneticPr fontId="8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</si>
  <si>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8"/>
  </si>
  <si>
    <t>国語</t>
    <rPh sb="0" eb="2">
      <t>コクゴ</t>
    </rPh>
    <phoneticPr fontId="4"/>
  </si>
  <si>
    <t>社会</t>
    <phoneticPr fontId="8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</si>
  <si>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</si>
  <si>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</si>
  <si>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</si>
  <si>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</si>
  <si>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rPh sb="2" eb="4">
      <t>タイイク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</si>
  <si>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</si>
  <si>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</si>
  <si>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</si>
  <si>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4"/>
  </si>
  <si>
    <t>※4.3</t>
    <phoneticPr fontId="4"/>
  </si>
  <si>
    <t>※4.1</t>
    <phoneticPr fontId="4"/>
  </si>
  <si>
    <t>※5.8</t>
    <phoneticPr fontId="4"/>
  </si>
  <si>
    <t>※6.3</t>
    <phoneticPr fontId="4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</si>
  <si>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</si>
  <si>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</si>
  <si>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</si>
  <si>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</si>
  <si>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</si>
  <si>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</si>
  <si>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※3.0</t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</si>
  <si>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</si>
  <si>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</si>
  <si>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生物</t>
    <rPh sb="0" eb="2">
      <t>セイブツ</t>
    </rPh>
    <phoneticPr fontId="4"/>
  </si>
  <si>
    <t>地学</t>
    <rPh sb="0" eb="2">
      <t>チガク</t>
    </rPh>
    <phoneticPr fontId="4"/>
  </si>
  <si>
    <t>書道</t>
    <rPh sb="0" eb="2">
      <t>ショドウ</t>
    </rPh>
    <phoneticPr fontId="4"/>
  </si>
  <si>
    <t>農業</t>
    <rPh sb="0" eb="2">
      <t>ノウギョウ</t>
    </rPh>
    <phoneticPr fontId="4"/>
  </si>
  <si>
    <t>※2.6</t>
    <phoneticPr fontId="4"/>
  </si>
  <si>
    <t>情報</t>
    <rPh sb="0" eb="2">
      <t>ジョウホウ</t>
    </rPh>
    <phoneticPr fontId="4"/>
  </si>
  <si>
    <t>看護</t>
    <rPh sb="0" eb="2">
      <t>カンゴ</t>
    </rPh>
    <phoneticPr fontId="4"/>
  </si>
  <si>
    <t>公民・福祉共通</t>
    <rPh sb="0" eb="2">
      <t>コウミン</t>
    </rPh>
    <rPh sb="3" eb="5">
      <t>フクシ</t>
    </rPh>
    <rPh sb="5" eb="7">
      <t>キョウツウ</t>
    </rPh>
    <phoneticPr fontId="4"/>
  </si>
  <si>
    <t>家庭・福祉共通</t>
    <rPh sb="0" eb="2">
      <t>カテイ</t>
    </rPh>
    <rPh sb="3" eb="5">
      <t>フクシ</t>
    </rPh>
    <rPh sb="5" eb="7">
      <t>キョウツウ</t>
    </rPh>
    <phoneticPr fontId="4"/>
  </si>
  <si>
    <r>
      <t>特別支援学校
(</t>
    </r>
    <r>
      <rPr>
        <b/>
        <sz val="20"/>
        <rFont val="ＭＳ ゴシック"/>
        <family val="3"/>
        <charset val="128"/>
      </rPr>
      <t>自立活動(肢体不自由教育))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8"/>
  </si>
  <si>
    <t>養 護 教 諭</t>
    <phoneticPr fontId="8"/>
  </si>
  <si>
    <t>栄 養 教 諭</t>
    <rPh sb="0" eb="1">
      <t>エイ</t>
    </rPh>
    <rPh sb="2" eb="3">
      <t>オサム</t>
    </rPh>
    <phoneticPr fontId="8"/>
  </si>
  <si>
    <t>合   計</t>
    <phoneticPr fontId="8"/>
  </si>
  <si>
    <t>※6.9</t>
    <phoneticPr fontId="4"/>
  </si>
  <si>
    <t>※5.7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</si>
</sst>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22"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48"/>
      <name val="ＭＳ ゴシック"/>
      <family val="3"/>
      <charset val="128"/>
    </font>
    <font>
      <sz val="7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36"/>
      <name val="ＭＳ 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3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2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176" fontId="13" fillId="3" borderId="22" xfId="2" applyNumberFormat="1" applyFont="1" applyFill="1" applyBorder="1" applyAlignment="1">
      <alignment horizontal="right" vertical="center" shrinkToFit="1"/>
    </xf>
    <xf numFmtId="176" fontId="13" fillId="3" borderId="23" xfId="2" applyNumberFormat="1" applyFont="1" applyFill="1" applyBorder="1" applyAlignment="1">
      <alignment horizontal="right" vertical="center" shrinkToFit="1"/>
    </xf>
    <xf numFmtId="176" fontId="13" fillId="4" borderId="25" xfId="3" applyNumberFormat="1" applyFont="1" applyFill="1" applyBorder="1" applyAlignment="1">
      <alignment horizontal="right" vertical="center" shrinkToFit="1"/>
    </xf>
    <xf numFmtId="176" fontId="13" fillId="3" borderId="26" xfId="2" applyNumberFormat="1" applyFont="1" applyFill="1" applyBorder="1" applyAlignment="1">
      <alignment horizontal="right" vertical="center" shrinkToFit="1"/>
    </xf>
    <xf numFmtId="176" fontId="13" fillId="4" borderId="24" xfId="2" applyNumberFormat="1" applyFont="1" applyFill="1" applyBorder="1" applyAlignment="1">
      <alignment horizontal="right" vertical="center" shrinkToFit="1"/>
    </xf>
    <xf numFmtId="176" fontId="13" fillId="4" borderId="25" xfId="2" applyNumberFormat="1" applyFont="1" applyFill="1" applyBorder="1" applyAlignment="1">
      <alignment horizontal="right" vertical="center" shrinkToFit="1"/>
    </xf>
    <xf numFmtId="177" fontId="13" fillId="3" borderId="26" xfId="2" applyNumberFormat="1" applyFont="1" applyFill="1" applyBorder="1" applyAlignment="1">
      <alignment horizontal="right" vertical="center" shrinkToFit="1"/>
    </xf>
    <xf numFmtId="177" fontId="13" fillId="3" borderId="23" xfId="2" applyNumberFormat="1" applyFont="1" applyFill="1" applyBorder="1" applyAlignment="1">
      <alignment horizontal="right" vertical="center" shrinkToFit="1"/>
    </xf>
    <xf numFmtId="177" fontId="13" fillId="4" borderId="25" xfId="2" applyNumberFormat="1" applyFont="1" applyFill="1" applyBorder="1" applyAlignment="1">
      <alignment horizontal="right" vertical="center" shrinkToFit="1"/>
    </xf>
    <xf numFmtId="0" fontId="5" fillId="0" borderId="0" xfId="2" applyFont="1" applyAlignment="1">
      <alignment vertical="center"/>
    </xf>
    <xf numFmtId="176" fontId="13" fillId="5" borderId="1" xfId="3" applyNumberFormat="1" applyFont="1" applyFill="1" applyBorder="1" applyAlignment="1">
      <alignment horizontal="right" vertical="center" shrinkToFit="1"/>
    </xf>
    <xf numFmtId="176" fontId="13" fillId="5" borderId="2" xfId="3" applyNumberFormat="1" applyFont="1" applyFill="1" applyBorder="1" applyAlignment="1">
      <alignment horizontal="right" vertical="center" shrinkToFit="1"/>
    </xf>
    <xf numFmtId="176" fontId="13" fillId="5" borderId="2" xfId="2" applyNumberFormat="1" applyFont="1" applyFill="1" applyBorder="1" applyAlignment="1">
      <alignment horizontal="right" vertical="center" shrinkToFit="1"/>
    </xf>
    <xf numFmtId="176" fontId="13" fillId="4" borderId="4" xfId="3" applyNumberFormat="1" applyFont="1" applyFill="1" applyBorder="1" applyAlignment="1">
      <alignment horizontal="right" vertical="center" shrinkToFit="1"/>
    </xf>
    <xf numFmtId="176" fontId="13" fillId="5" borderId="5" xfId="3" applyNumberFormat="1" applyFont="1" applyFill="1" applyBorder="1" applyAlignment="1">
      <alignment horizontal="right" vertical="center" shrinkToFit="1"/>
    </xf>
    <xf numFmtId="176" fontId="13" fillId="4" borderId="3" xfId="3" applyNumberFormat="1" applyFont="1" applyFill="1" applyBorder="1" applyAlignment="1">
      <alignment horizontal="right" vertical="center" shrinkToFit="1"/>
    </xf>
    <xf numFmtId="177" fontId="14" fillId="5" borderId="5" xfId="3" applyNumberFormat="1" applyFont="1" applyFill="1" applyBorder="1" applyAlignment="1">
      <alignment horizontal="right" vertical="center" shrinkToFit="1"/>
    </xf>
    <xf numFmtId="177" fontId="13" fillId="5" borderId="2" xfId="3" applyNumberFormat="1" applyFont="1" applyFill="1" applyBorder="1" applyAlignment="1">
      <alignment horizontal="right" vertical="center" shrinkToFit="1"/>
    </xf>
    <xf numFmtId="177" fontId="14" fillId="4" borderId="4" xfId="3" applyNumberFormat="1" applyFont="1" applyFill="1" applyBorder="1" applyAlignment="1">
      <alignment horizontal="right" vertical="center" shrinkToFit="1"/>
    </xf>
    <xf numFmtId="0" fontId="15" fillId="5" borderId="28" xfId="3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right" vertical="center" shrinkToFit="1"/>
    </xf>
    <xf numFmtId="176" fontId="13" fillId="0" borderId="7" xfId="2" applyNumberFormat="1" applyFont="1" applyFill="1" applyBorder="1" applyAlignment="1">
      <alignment horizontal="right" vertical="center" shrinkToFit="1"/>
    </xf>
    <xf numFmtId="176" fontId="13" fillId="4" borderId="9" xfId="3" applyNumberFormat="1" applyFont="1" applyFill="1" applyBorder="1" applyAlignment="1">
      <alignment horizontal="right" vertical="center" shrinkToFit="1"/>
    </xf>
    <xf numFmtId="176" fontId="13" fillId="0" borderId="10" xfId="2" applyNumberFormat="1" applyFont="1" applyFill="1" applyBorder="1" applyAlignment="1">
      <alignment horizontal="right" vertical="center" shrinkToFit="1"/>
    </xf>
    <xf numFmtId="176" fontId="13" fillId="4" borderId="8" xfId="2" applyNumberFormat="1" applyFont="1" applyFill="1" applyBorder="1" applyAlignment="1">
      <alignment horizontal="right" vertical="center" shrinkToFit="1"/>
    </xf>
    <xf numFmtId="176" fontId="13" fillId="4" borderId="9" xfId="2" applyNumberFormat="1" applyFont="1" applyFill="1" applyBorder="1" applyAlignment="1">
      <alignment horizontal="right" vertical="center" shrinkToFit="1"/>
    </xf>
    <xf numFmtId="177" fontId="13" fillId="0" borderId="10" xfId="2" applyNumberFormat="1" applyFont="1" applyFill="1" applyBorder="1" applyAlignment="1">
      <alignment horizontal="right" vertical="center" shrinkToFit="1"/>
    </xf>
    <xf numFmtId="177" fontId="13" fillId="0" borderId="7" xfId="2" applyNumberFormat="1" applyFont="1" applyFill="1" applyBorder="1" applyAlignment="1">
      <alignment horizontal="right" vertical="center" shrinkToFit="1"/>
    </xf>
    <xf numFmtId="177" fontId="13" fillId="4" borderId="9" xfId="2" applyNumberFormat="1" applyFont="1" applyFill="1" applyBorder="1" applyAlignment="1">
      <alignment horizontal="right" vertical="center" shrinkToFit="1"/>
    </xf>
    <xf numFmtId="177" fontId="14" fillId="0" borderId="10" xfId="2" applyNumberFormat="1" applyFont="1" applyFill="1" applyBorder="1" applyAlignment="1">
      <alignment horizontal="right" vertical="center" shrinkToFit="1"/>
    </xf>
    <xf numFmtId="177" fontId="14" fillId="4" borderId="9" xfId="2" applyNumberFormat="1" applyFont="1" applyFill="1" applyBorder="1" applyAlignment="1">
      <alignment horizontal="right" vertical="center" shrinkToFit="1"/>
    </xf>
    <xf numFmtId="0" fontId="15" fillId="5" borderId="29" xfId="3" applyFont="1" applyFill="1" applyBorder="1" applyAlignment="1" applyProtection="1">
      <alignment horizontal="center" vertical="center"/>
      <protection locked="0"/>
    </xf>
    <xf numFmtId="176" fontId="13" fillId="0" borderId="17" xfId="2" applyNumberFormat="1" applyFont="1" applyFill="1" applyBorder="1" applyAlignment="1">
      <alignment horizontal="right" vertical="center" shrinkToFit="1"/>
    </xf>
    <xf numFmtId="176" fontId="13" fillId="0" borderId="18" xfId="2" applyNumberFormat="1" applyFont="1" applyFill="1" applyBorder="1" applyAlignment="1">
      <alignment horizontal="right" vertical="center" shrinkToFit="1"/>
    </xf>
    <xf numFmtId="176" fontId="13" fillId="4" borderId="19" xfId="3" applyNumberFormat="1" applyFont="1" applyFill="1" applyBorder="1" applyAlignment="1">
      <alignment horizontal="right" vertical="center" shrinkToFit="1"/>
    </xf>
    <xf numFmtId="176" fontId="13" fillId="0" borderId="20" xfId="2" applyNumberFormat="1" applyFont="1" applyFill="1" applyBorder="1" applyAlignment="1">
      <alignment horizontal="right" vertical="center" shrinkToFit="1"/>
    </xf>
    <xf numFmtId="176" fontId="13" fillId="4" borderId="21" xfId="2" applyNumberFormat="1" applyFont="1" applyFill="1" applyBorder="1" applyAlignment="1">
      <alignment horizontal="right" vertical="center" shrinkToFit="1"/>
    </xf>
    <xf numFmtId="176" fontId="13" fillId="4" borderId="19" xfId="2" applyNumberFormat="1" applyFont="1" applyFill="1" applyBorder="1" applyAlignment="1">
      <alignment horizontal="right" vertical="center" shrinkToFit="1"/>
    </xf>
    <xf numFmtId="177" fontId="14" fillId="0" borderId="20" xfId="2" applyNumberFormat="1" applyFont="1" applyFill="1" applyBorder="1" applyAlignment="1">
      <alignment horizontal="right" vertical="center" shrinkToFit="1"/>
    </xf>
    <xf numFmtId="177" fontId="13" fillId="0" borderId="18" xfId="2" applyNumberFormat="1" applyFont="1" applyFill="1" applyBorder="1" applyAlignment="1">
      <alignment horizontal="right" vertical="center" shrinkToFit="1"/>
    </xf>
    <xf numFmtId="177" fontId="14" fillId="4" borderId="19" xfId="2" applyNumberFormat="1" applyFont="1" applyFill="1" applyBorder="1" applyAlignment="1">
      <alignment horizontal="right" vertical="center" shrinkToFit="1"/>
    </xf>
    <xf numFmtId="177" fontId="13" fillId="5" borderId="5" xfId="3" applyNumberFormat="1" applyFont="1" applyFill="1" applyBorder="1" applyAlignment="1">
      <alignment horizontal="right" vertical="center" shrinkToFit="1"/>
    </xf>
    <xf numFmtId="177" fontId="13" fillId="4" borderId="4" xfId="3" applyNumberFormat="1" applyFont="1" applyFill="1" applyBorder="1" applyAlignment="1">
      <alignment horizontal="right" vertical="center" shrinkToFit="1"/>
    </xf>
    <xf numFmtId="176" fontId="13" fillId="0" borderId="7" xfId="2" quotePrefix="1" applyNumberFormat="1" applyFont="1" applyFill="1" applyBorder="1" applyAlignment="1">
      <alignment horizontal="right" vertical="center" shrinkToFit="1"/>
    </xf>
    <xf numFmtId="177" fontId="13" fillId="0" borderId="7" xfId="2" quotePrefix="1" applyNumberFormat="1" applyFont="1" applyFill="1" applyBorder="1" applyAlignment="1">
      <alignment horizontal="right" vertical="center" shrinkToFit="1"/>
    </xf>
    <xf numFmtId="0" fontId="16" fillId="0" borderId="7" xfId="3" applyFont="1" applyFill="1" applyBorder="1" applyAlignment="1" applyProtection="1">
      <alignment horizontal="distributed" vertical="center" indent="1" shrinkToFit="1"/>
      <protection locked="0"/>
    </xf>
    <xf numFmtId="176" fontId="13" fillId="0" borderId="10" xfId="2" quotePrefix="1" applyNumberFormat="1" applyFont="1" applyFill="1" applyBorder="1" applyAlignment="1">
      <alignment horizontal="right" vertical="center" shrinkToFit="1"/>
    </xf>
    <xf numFmtId="176" fontId="13" fillId="0" borderId="6" xfId="2" quotePrefix="1" applyNumberFormat="1" applyFont="1" applyFill="1" applyBorder="1" applyAlignment="1">
      <alignment horizontal="right" vertical="center" shrinkToFit="1"/>
    </xf>
    <xf numFmtId="177" fontId="13" fillId="0" borderId="10" xfId="2" quotePrefix="1" applyNumberFormat="1" applyFont="1" applyFill="1" applyBorder="1" applyAlignment="1">
      <alignment horizontal="right" vertical="center" shrinkToFit="1"/>
    </xf>
    <xf numFmtId="176" fontId="13" fillId="0" borderId="17" xfId="2" quotePrefix="1" applyNumberFormat="1" applyFont="1" applyFill="1" applyBorder="1" applyAlignment="1">
      <alignment horizontal="right" vertical="center" shrinkToFit="1"/>
    </xf>
    <xf numFmtId="176" fontId="13" fillId="0" borderId="18" xfId="2" quotePrefix="1" applyNumberFormat="1" applyFont="1" applyFill="1" applyBorder="1" applyAlignment="1">
      <alignment horizontal="right" vertical="center" shrinkToFit="1"/>
    </xf>
    <xf numFmtId="176" fontId="13" fillId="0" borderId="20" xfId="2" quotePrefix="1" applyNumberFormat="1" applyFont="1" applyFill="1" applyBorder="1" applyAlignment="1">
      <alignment horizontal="right" vertical="center" shrinkToFit="1"/>
    </xf>
    <xf numFmtId="177" fontId="13" fillId="0" borderId="20" xfId="2" quotePrefix="1" applyNumberFormat="1" applyFont="1" applyFill="1" applyBorder="1" applyAlignment="1">
      <alignment horizontal="right" vertical="center" shrinkToFit="1"/>
    </xf>
    <xf numFmtId="177" fontId="13" fillId="0" borderId="18" xfId="2" quotePrefix="1" applyNumberFormat="1" applyFont="1" applyFill="1" applyBorder="1" applyAlignment="1">
      <alignment horizontal="right" vertical="center" shrinkToFit="1"/>
    </xf>
    <xf numFmtId="177" fontId="13" fillId="4" borderId="19" xfId="2" applyNumberFormat="1" applyFont="1" applyFill="1" applyBorder="1" applyAlignment="1">
      <alignment horizontal="right" vertical="center" shrinkToFit="1"/>
    </xf>
    <xf numFmtId="0" fontId="9" fillId="5" borderId="28" xfId="3" applyFont="1" applyFill="1" applyBorder="1" applyAlignment="1" applyProtection="1">
      <alignment horizontal="center" vertical="center"/>
      <protection locked="0"/>
    </xf>
    <xf numFmtId="176" fontId="13" fillId="0" borderId="6" xfId="3" applyNumberFormat="1" applyFont="1" applyFill="1" applyBorder="1" applyAlignment="1">
      <alignment horizontal="right" vertical="center" shrinkToFit="1"/>
    </xf>
    <xf numFmtId="176" fontId="13" fillId="0" borderId="7" xfId="3" applyNumberFormat="1" applyFont="1" applyFill="1" applyBorder="1" applyAlignment="1">
      <alignment horizontal="right" vertical="center" shrinkToFit="1"/>
    </xf>
    <xf numFmtId="176" fontId="13" fillId="0" borderId="10" xfId="3" applyNumberFormat="1" applyFont="1" applyFill="1" applyBorder="1" applyAlignment="1">
      <alignment horizontal="right" vertical="center" shrinkToFit="1"/>
    </xf>
    <xf numFmtId="176" fontId="13" fillId="4" borderId="8" xfId="3" applyNumberFormat="1" applyFont="1" applyFill="1" applyBorder="1" applyAlignment="1">
      <alignment horizontal="right" vertical="center" shrinkToFit="1"/>
    </xf>
    <xf numFmtId="177" fontId="13" fillId="0" borderId="10" xfId="3" applyNumberFormat="1" applyFont="1" applyFill="1" applyBorder="1" applyAlignment="1">
      <alignment horizontal="right" vertical="center" shrinkToFit="1"/>
    </xf>
    <xf numFmtId="177" fontId="13" fillId="0" borderId="7" xfId="3" applyNumberFormat="1" applyFont="1" applyFill="1" applyBorder="1" applyAlignment="1">
      <alignment horizontal="right" vertical="center" shrinkToFit="1"/>
    </xf>
    <xf numFmtId="177" fontId="13" fillId="4" borderId="9" xfId="3" applyNumberFormat="1" applyFont="1" applyFill="1" applyBorder="1" applyAlignment="1">
      <alignment horizontal="right" vertical="center" shrinkToFit="1"/>
    </xf>
    <xf numFmtId="0" fontId="15" fillId="5" borderId="28" xfId="3" applyFont="1" applyFill="1" applyBorder="1" applyAlignment="1" applyProtection="1">
      <alignment horizontal="centerContinuous" vertical="center"/>
      <protection locked="0"/>
    </xf>
    <xf numFmtId="0" fontId="15" fillId="5" borderId="29" xfId="3" applyFont="1" applyFill="1" applyBorder="1" applyAlignment="1" applyProtection="1">
      <alignment horizontal="centerContinuous" vertical="center"/>
      <protection locked="0"/>
    </xf>
    <xf numFmtId="177" fontId="13" fillId="0" borderId="20" xfId="2" applyNumberFormat="1" applyFont="1" applyFill="1" applyBorder="1" applyAlignment="1">
      <alignment horizontal="right" vertical="center" shrinkToFit="1"/>
    </xf>
    <xf numFmtId="176" fontId="19" fillId="3" borderId="1" xfId="2" applyNumberFormat="1" applyFont="1" applyFill="1" applyBorder="1" applyAlignment="1">
      <alignment horizontal="right" vertical="center" shrinkToFit="1"/>
    </xf>
    <xf numFmtId="176" fontId="19" fillId="3" borderId="2" xfId="2" applyNumberFormat="1" applyFont="1" applyFill="1" applyBorder="1" applyAlignment="1">
      <alignment horizontal="right" vertical="center" shrinkToFit="1"/>
    </xf>
    <xf numFmtId="176" fontId="19" fillId="3" borderId="5" xfId="2" applyNumberFormat="1" applyFont="1" applyFill="1" applyBorder="1" applyAlignment="1">
      <alignment horizontal="right" vertical="center" shrinkToFit="1"/>
    </xf>
    <xf numFmtId="176" fontId="19" fillId="4" borderId="3" xfId="2" applyNumberFormat="1" applyFont="1" applyFill="1" applyBorder="1" applyAlignment="1">
      <alignment horizontal="right" vertical="center" shrinkToFit="1"/>
    </xf>
    <xf numFmtId="176" fontId="19" fillId="4" borderId="4" xfId="2" applyNumberFormat="1" applyFont="1" applyFill="1" applyBorder="1" applyAlignment="1">
      <alignment horizontal="right" vertical="center" shrinkToFit="1"/>
    </xf>
    <xf numFmtId="177" fontId="19" fillId="4" borderId="4" xfId="2" applyNumberFormat="1" applyFont="1" applyFill="1" applyBorder="1" applyAlignment="1">
      <alignment horizontal="right" vertical="center" shrinkToFit="1"/>
    </xf>
    <xf numFmtId="176" fontId="13" fillId="3" borderId="1" xfId="2" applyNumberFormat="1" applyFont="1" applyFill="1" applyBorder="1" applyAlignment="1">
      <alignment horizontal="right" vertical="center" shrinkToFit="1"/>
    </xf>
    <xf numFmtId="176" fontId="13" fillId="3" borderId="2" xfId="2" applyNumberFormat="1" applyFont="1" applyFill="1" applyBorder="1" applyAlignment="1">
      <alignment horizontal="right" vertical="center" shrinkToFit="1"/>
    </xf>
    <xf numFmtId="176" fontId="13" fillId="3" borderId="5" xfId="2" applyNumberFormat="1" applyFont="1" applyFill="1" applyBorder="1" applyAlignment="1">
      <alignment horizontal="right" vertical="center" shrinkToFit="1"/>
    </xf>
    <xf numFmtId="176" fontId="13" fillId="4" borderId="3" xfId="2" applyNumberFormat="1" applyFont="1" applyFill="1" applyBorder="1" applyAlignment="1">
      <alignment horizontal="right" vertical="center" shrinkToFit="1"/>
    </xf>
    <xf numFmtId="176" fontId="13" fillId="4" borderId="4" xfId="2" applyNumberFormat="1" applyFont="1" applyFill="1" applyBorder="1" applyAlignment="1">
      <alignment horizontal="right" vertical="center" shrinkToFit="1"/>
    </xf>
    <xf numFmtId="177" fontId="14" fillId="3" borderId="5" xfId="2" applyNumberFormat="1" applyFont="1" applyFill="1" applyBorder="1" applyAlignment="1">
      <alignment horizontal="right" vertical="center" shrinkToFit="1"/>
    </xf>
    <xf numFmtId="177" fontId="13" fillId="3" borderId="2" xfId="2" applyNumberFormat="1" applyFont="1" applyFill="1" applyBorder="1" applyAlignment="1">
      <alignment horizontal="right" vertical="center" shrinkToFit="1"/>
    </xf>
    <xf numFmtId="177" fontId="14" fillId="4" borderId="4" xfId="2" applyNumberFormat="1" applyFont="1" applyFill="1" applyBorder="1" applyAlignment="1">
      <alignment horizontal="right" vertical="center" shrinkToFit="1"/>
    </xf>
    <xf numFmtId="0" fontId="16" fillId="0" borderId="7" xfId="3" applyFont="1" applyFill="1" applyBorder="1" applyAlignment="1" applyProtection="1">
      <alignment horizontal="distributed" vertical="center" indent="1"/>
      <protection locked="0"/>
    </xf>
    <xf numFmtId="176" fontId="13" fillId="3" borderId="23" xfId="2" quotePrefix="1" applyNumberFormat="1" applyFont="1" applyFill="1" applyBorder="1" applyAlignment="1">
      <alignment horizontal="right" vertical="center" shrinkToFit="1"/>
    </xf>
    <xf numFmtId="177" fontId="13" fillId="3" borderId="23" xfId="2" quotePrefix="1" applyNumberFormat="1" applyFont="1" applyFill="1" applyBorder="1" applyAlignment="1">
      <alignment horizontal="right" vertical="center" shrinkToFit="1"/>
    </xf>
    <xf numFmtId="176" fontId="13" fillId="4" borderId="22" xfId="3" applyNumberFormat="1" applyFont="1" applyFill="1" applyBorder="1" applyAlignment="1">
      <alignment horizontal="right" vertical="center" shrinkToFit="1"/>
    </xf>
    <xf numFmtId="176" fontId="13" fillId="4" borderId="23" xfId="3" applyNumberFormat="1" applyFont="1" applyFill="1" applyBorder="1" applyAlignment="1">
      <alignment horizontal="right" vertical="center" shrinkToFit="1"/>
    </xf>
    <xf numFmtId="176" fontId="13" fillId="4" borderId="26" xfId="3" applyNumberFormat="1" applyFont="1" applyFill="1" applyBorder="1" applyAlignment="1">
      <alignment horizontal="right" vertical="center" shrinkToFit="1"/>
    </xf>
    <xf numFmtId="176" fontId="13" fillId="4" borderId="24" xfId="3" applyNumberFormat="1" applyFont="1" applyFill="1" applyBorder="1" applyAlignment="1">
      <alignment horizontal="right" vertical="center" shrinkToFit="1"/>
    </xf>
    <xf numFmtId="177" fontId="14" fillId="4" borderId="26" xfId="3" applyNumberFormat="1" applyFont="1" applyFill="1" applyBorder="1" applyAlignment="1">
      <alignment horizontal="right" vertical="center" shrinkToFit="1"/>
    </xf>
    <xf numFmtId="177" fontId="13" fillId="4" borderId="23" xfId="3" applyNumberFormat="1" applyFont="1" applyFill="1" applyBorder="1" applyAlignment="1">
      <alignment horizontal="right" vertical="center" shrinkToFit="1"/>
    </xf>
    <xf numFmtId="177" fontId="14" fillId="4" borderId="25" xfId="3" applyNumberFormat="1" applyFont="1" applyFill="1" applyBorder="1" applyAlignment="1">
      <alignment horizontal="right" vertical="center" shrinkToFit="1"/>
    </xf>
    <xf numFmtId="0" fontId="20" fillId="0" borderId="0" xfId="2" applyFont="1" applyFill="1" applyAlignment="1">
      <alignment vertical="center"/>
    </xf>
    <xf numFmtId="0" fontId="9" fillId="3" borderId="22" xfId="3" applyFont="1" applyFill="1" applyBorder="1" applyAlignment="1" applyProtection="1">
      <alignment horizontal="center" vertical="center" shrinkToFit="1"/>
      <protection locked="0"/>
    </xf>
    <xf numFmtId="0" fontId="9" fillId="3" borderId="23" xfId="3" applyFont="1" applyFill="1" applyBorder="1" applyAlignment="1" applyProtection="1">
      <alignment horizontal="center" vertical="center" shrinkToFit="1"/>
      <protection locked="0"/>
    </xf>
    <xf numFmtId="0" fontId="9" fillId="3" borderId="24" xfId="3" applyFont="1" applyFill="1" applyBorder="1" applyAlignment="1" applyProtection="1">
      <alignment horizontal="center" vertical="center" shrinkToFit="1"/>
      <protection locked="0"/>
    </xf>
    <xf numFmtId="0" fontId="7" fillId="4" borderId="22" xfId="3" applyFont="1" applyFill="1" applyBorder="1" applyAlignment="1" applyProtection="1">
      <alignment horizontal="center" vertical="center"/>
      <protection locked="0"/>
    </xf>
    <xf numFmtId="0" fontId="7" fillId="4" borderId="23" xfId="3" applyFont="1" applyFill="1" applyBorder="1" applyAlignment="1" applyProtection="1">
      <alignment horizontal="center" vertical="center"/>
      <protection locked="0"/>
    </xf>
    <xf numFmtId="0" fontId="7" fillId="4" borderId="24" xfId="3" applyFont="1" applyFill="1" applyBorder="1" applyAlignment="1" applyProtection="1">
      <alignment horizontal="center" vertical="center"/>
      <protection locked="0"/>
    </xf>
    <xf numFmtId="0" fontId="16" fillId="0" borderId="7" xfId="3" applyFont="1" applyFill="1" applyBorder="1" applyAlignment="1" applyProtection="1">
      <alignment horizontal="distributed" vertical="center" indent="1"/>
      <protection locked="0"/>
    </xf>
    <xf numFmtId="0" fontId="16" fillId="0" borderId="8" xfId="3" applyFont="1" applyFill="1" applyBorder="1" applyAlignment="1" applyProtection="1">
      <alignment horizontal="distributed" vertical="center" indent="1"/>
      <protection locked="0"/>
    </xf>
    <xf numFmtId="0" fontId="16" fillId="0" borderId="18" xfId="3" applyFont="1" applyFill="1" applyBorder="1" applyAlignment="1" applyProtection="1">
      <alignment horizontal="distributed" vertical="center" indent="1"/>
      <protection locked="0"/>
    </xf>
    <xf numFmtId="0" fontId="16" fillId="0" borderId="21" xfId="3" applyFont="1" applyFill="1" applyBorder="1" applyAlignment="1" applyProtection="1">
      <alignment horizontal="distributed" vertical="center" indent="1"/>
      <protection locked="0"/>
    </xf>
    <xf numFmtId="0" fontId="9" fillId="3" borderId="22" xfId="3" applyFont="1" applyFill="1" applyBorder="1" applyAlignment="1" applyProtection="1">
      <alignment horizontal="center" vertical="center" wrapText="1" shrinkToFit="1"/>
      <protection locked="0"/>
    </xf>
    <xf numFmtId="0" fontId="16" fillId="0" borderId="7" xfId="3" applyFont="1" applyFill="1" applyBorder="1" applyAlignment="1" applyProtection="1">
      <alignment horizontal="center" vertical="distributed" textRotation="255" indent="1"/>
      <protection locked="0"/>
    </xf>
    <xf numFmtId="0" fontId="9" fillId="3" borderId="27" xfId="3" applyFont="1" applyFill="1" applyBorder="1" applyAlignment="1" applyProtection="1">
      <alignment horizontal="center" vertical="center" wrapText="1"/>
      <protection locked="0"/>
    </xf>
    <xf numFmtId="0" fontId="9" fillId="3" borderId="30" xfId="3" applyFont="1" applyFill="1" applyBorder="1" applyAlignment="1" applyProtection="1">
      <alignment horizontal="center" vertical="center"/>
      <protection locked="0"/>
    </xf>
    <xf numFmtId="0" fontId="9" fillId="3" borderId="31" xfId="3" applyFont="1" applyFill="1" applyBorder="1" applyAlignment="1" applyProtection="1">
      <alignment horizontal="center" vertical="center"/>
      <protection locked="0"/>
    </xf>
    <xf numFmtId="0" fontId="9" fillId="3" borderId="32" xfId="3" applyFont="1" applyFill="1" applyBorder="1" applyAlignment="1" applyProtection="1">
      <alignment horizontal="center" vertical="center"/>
      <protection locked="0"/>
    </xf>
    <xf numFmtId="0" fontId="9" fillId="3" borderId="6" xfId="3" applyFont="1" applyFill="1" applyBorder="1" applyAlignment="1" applyProtection="1">
      <alignment horizontal="center" vertical="center"/>
      <protection locked="0"/>
    </xf>
    <xf numFmtId="0" fontId="9" fillId="3" borderId="17" xfId="3" applyFont="1" applyFill="1" applyBorder="1" applyAlignment="1" applyProtection="1">
      <alignment horizontal="center" vertical="center"/>
      <protection locked="0"/>
    </xf>
    <xf numFmtId="0" fontId="16" fillId="0" borderId="9" xfId="3" applyFont="1" applyFill="1" applyBorder="1" applyAlignment="1" applyProtection="1">
      <alignment horizontal="distributed" vertical="center" indent="1"/>
      <protection locked="0"/>
    </xf>
    <xf numFmtId="0" fontId="18" fillId="0" borderId="7" xfId="3" applyFont="1" applyFill="1" applyBorder="1" applyAlignment="1" applyProtection="1">
      <alignment horizontal="center" vertical="distributed" textRotation="255" indent="1"/>
      <protection locked="0"/>
    </xf>
    <xf numFmtId="0" fontId="16" fillId="0" borderId="7" xfId="3" applyFont="1" applyFill="1" applyBorder="1" applyAlignment="1" applyProtection="1">
      <alignment horizontal="center" vertical="center" shrinkToFit="1"/>
      <protection locked="0"/>
    </xf>
    <xf numFmtId="0" fontId="16" fillId="0" borderId="8" xfId="3" applyFont="1" applyFill="1" applyBorder="1" applyAlignment="1" applyProtection="1">
      <alignment horizontal="center" vertical="center" shrinkToFit="1"/>
      <protection locked="0"/>
    </xf>
    <xf numFmtId="0" fontId="16" fillId="0" borderId="18" xfId="3" applyFont="1" applyFill="1" applyBorder="1" applyAlignment="1" applyProtection="1">
      <alignment horizontal="center" vertical="center" shrinkToFit="1"/>
      <protection locked="0"/>
    </xf>
    <xf numFmtId="0" fontId="16" fillId="0" borderId="21" xfId="3" applyFont="1" applyFill="1" applyBorder="1" applyAlignment="1" applyProtection="1">
      <alignment horizontal="center" vertical="center" shrinkToFit="1"/>
      <protection locked="0"/>
    </xf>
    <xf numFmtId="0" fontId="9" fillId="5" borderId="27" xfId="3" applyFont="1" applyFill="1" applyBorder="1" applyAlignment="1" applyProtection="1">
      <alignment horizontal="center" vertical="center" wrapText="1"/>
      <protection locked="0"/>
    </xf>
    <xf numFmtId="0" fontId="9" fillId="5" borderId="30" xfId="3" applyFont="1" applyFill="1" applyBorder="1" applyAlignment="1" applyProtection="1">
      <alignment horizontal="center" vertical="center"/>
      <protection locked="0"/>
    </xf>
    <xf numFmtId="0" fontId="9" fillId="5" borderId="31" xfId="3" applyFont="1" applyFill="1" applyBorder="1" applyAlignment="1" applyProtection="1">
      <alignment horizontal="center" vertical="center"/>
      <protection locked="0"/>
    </xf>
    <xf numFmtId="0" fontId="9" fillId="5" borderId="32" xfId="3" applyFont="1" applyFill="1" applyBorder="1" applyAlignment="1" applyProtection="1">
      <alignment horizontal="center" vertical="center"/>
      <protection locked="0"/>
    </xf>
    <xf numFmtId="0" fontId="9" fillId="5" borderId="6" xfId="3" applyFont="1" applyFill="1" applyBorder="1" applyAlignment="1" applyProtection="1">
      <alignment horizontal="center" vertical="center"/>
      <protection locked="0"/>
    </xf>
    <xf numFmtId="0" fontId="9" fillId="5" borderId="17" xfId="3" applyFont="1" applyFill="1" applyBorder="1" applyAlignment="1" applyProtection="1">
      <alignment horizontal="center" vertical="center"/>
      <protection locked="0"/>
    </xf>
    <xf numFmtId="0" fontId="9" fillId="5" borderId="27" xfId="3" applyFont="1" applyFill="1" applyBorder="1" applyAlignment="1" applyProtection="1">
      <alignment horizontal="center" vertical="center" wrapText="1" shrinkToFit="1"/>
      <protection locked="0"/>
    </xf>
    <xf numFmtId="0" fontId="9" fillId="5" borderId="2" xfId="3" applyFont="1" applyFill="1" applyBorder="1" applyAlignment="1" applyProtection="1">
      <alignment horizontal="center" vertical="center" shrinkToFit="1"/>
      <protection locked="0"/>
    </xf>
    <xf numFmtId="0" fontId="9" fillId="5" borderId="3" xfId="3" applyFont="1" applyFill="1" applyBorder="1" applyAlignment="1" applyProtection="1">
      <alignment horizontal="center" vertical="center" shrinkToFit="1"/>
      <protection locked="0"/>
    </xf>
    <xf numFmtId="0" fontId="16" fillId="0" borderId="7" xfId="3" applyFont="1" applyFill="1" applyBorder="1" applyAlignment="1" applyProtection="1">
      <alignment horizontal="center" vertical="distributed" textRotation="255" indent="1" shrinkToFit="1"/>
      <protection locked="0"/>
    </xf>
    <xf numFmtId="0" fontId="18" fillId="0" borderId="7" xfId="3" applyFont="1" applyFill="1" applyBorder="1" applyAlignment="1" applyProtection="1">
      <alignment horizontal="center" vertical="distributed" textRotation="255" indent="1" shrinkToFit="1"/>
      <protection locked="0"/>
    </xf>
    <xf numFmtId="0" fontId="9" fillId="5" borderId="27" xfId="3" applyFont="1" applyFill="1" applyBorder="1" applyAlignment="1" applyProtection="1">
      <alignment horizontal="center" vertical="center"/>
      <protection locked="0"/>
    </xf>
    <xf numFmtId="0" fontId="9" fillId="5" borderId="2" xfId="3" applyFont="1" applyFill="1" applyBorder="1" applyAlignment="1" applyProtection="1">
      <alignment horizontal="center" vertical="center"/>
      <protection locked="0"/>
    </xf>
    <xf numFmtId="0" fontId="9" fillId="5" borderId="3" xfId="3" applyFont="1" applyFill="1" applyBorder="1" applyAlignment="1" applyProtection="1">
      <alignment horizontal="center" vertical="center"/>
      <protection locked="0"/>
    </xf>
    <xf numFmtId="0" fontId="11" fillId="2" borderId="7" xfId="3" applyFont="1" applyFill="1" applyBorder="1" applyAlignment="1">
      <alignment horizontal="center" vertical="center" textRotation="255" wrapText="1" shrinkToFit="1"/>
    </xf>
    <xf numFmtId="0" fontId="11" fillId="2" borderId="18" xfId="3" applyFont="1" applyFill="1" applyBorder="1" applyAlignment="1">
      <alignment horizontal="center" vertical="center" textRotation="255" shrinkToFit="1"/>
    </xf>
    <xf numFmtId="0" fontId="12" fillId="2" borderId="7" xfId="3" applyFont="1" applyFill="1" applyBorder="1" applyAlignment="1">
      <alignment horizontal="center" vertical="center" textRotation="255" wrapText="1" shrinkToFit="1"/>
    </xf>
    <xf numFmtId="0" fontId="12" fillId="2" borderId="7" xfId="3" applyFont="1" applyFill="1" applyBorder="1" applyAlignment="1">
      <alignment horizontal="center" vertical="center" textRotation="255" shrinkToFit="1"/>
    </xf>
    <xf numFmtId="0" fontId="12" fillId="2" borderId="18" xfId="3" applyFont="1" applyFill="1" applyBorder="1" applyAlignment="1">
      <alignment horizontal="center" vertical="center" textRotation="255" shrinkToFit="1"/>
    </xf>
    <xf numFmtId="0" fontId="7" fillId="2" borderId="14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15" xfId="3" applyFont="1" applyFill="1" applyBorder="1" applyAlignment="1" applyProtection="1">
      <alignment horizontal="center" vertical="center"/>
      <protection locked="0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3" borderId="22" xfId="3" applyFont="1" applyFill="1" applyBorder="1" applyAlignment="1" applyProtection="1">
      <alignment horizontal="center" vertical="center" wrapText="1"/>
      <protection locked="0"/>
    </xf>
    <xf numFmtId="0" fontId="9" fillId="3" borderId="23" xfId="3" applyFont="1" applyFill="1" applyBorder="1" applyAlignment="1" applyProtection="1">
      <alignment horizontal="center" vertical="center" wrapText="1"/>
      <protection locked="0"/>
    </xf>
    <xf numFmtId="0" fontId="9" fillId="3" borderId="24" xfId="3" applyFont="1" applyFill="1" applyBorder="1" applyAlignment="1" applyProtection="1">
      <alignment horizontal="center" vertical="center" wrapText="1"/>
      <protection locked="0"/>
    </xf>
    <xf numFmtId="0" fontId="9" fillId="3" borderId="22" xfId="2" applyFont="1" applyFill="1" applyBorder="1" applyAlignment="1" applyProtection="1">
      <alignment horizontal="center" vertical="center" shrinkToFit="1"/>
      <protection locked="0"/>
    </xf>
    <xf numFmtId="0" fontId="9" fillId="3" borderId="23" xfId="2" applyFont="1" applyFill="1" applyBorder="1" applyAlignment="1" applyProtection="1">
      <alignment horizontal="center" vertical="center" shrinkToFit="1"/>
      <protection locked="0"/>
    </xf>
    <xf numFmtId="0" fontId="9" fillId="3" borderId="24" xfId="2" applyFont="1" applyFill="1" applyBorder="1" applyAlignment="1" applyProtection="1">
      <alignment horizontal="center" vertical="center" shrinkToFit="1"/>
      <protection locked="0"/>
    </xf>
    <xf numFmtId="0" fontId="11" fillId="2" borderId="10" xfId="3" applyFont="1" applyFill="1" applyBorder="1" applyAlignment="1">
      <alignment horizontal="center" vertical="center" textRotation="255" shrinkToFit="1"/>
    </xf>
    <xf numFmtId="0" fontId="11" fillId="2" borderId="20" xfId="3" applyFont="1" applyFill="1" applyBorder="1" applyAlignment="1">
      <alignment horizontal="center" vertical="center" textRotation="255" shrinkToFit="1"/>
    </xf>
    <xf numFmtId="0" fontId="11" fillId="2" borderId="18" xfId="3" applyFont="1" applyFill="1" applyBorder="1" applyAlignment="1">
      <alignment horizontal="center" vertical="center" textRotation="255" wrapText="1" shrinkToFit="1"/>
    </xf>
    <xf numFmtId="0" fontId="11" fillId="2" borderId="6" xfId="3" applyFont="1" applyFill="1" applyBorder="1" applyAlignment="1">
      <alignment horizontal="center" vertical="center" textRotation="255" shrinkToFit="1"/>
    </xf>
    <xf numFmtId="0" fontId="11" fillId="2" borderId="17" xfId="3" applyFont="1" applyFill="1" applyBorder="1" applyAlignment="1">
      <alignment horizontal="center" vertical="center" textRotation="255" shrinkToFit="1"/>
    </xf>
    <xf numFmtId="0" fontId="11" fillId="2" borderId="9" xfId="3" applyFont="1" applyFill="1" applyBorder="1" applyAlignment="1">
      <alignment horizontal="center" vertical="center" textRotation="255" wrapText="1" shrinkToFit="1"/>
    </xf>
    <xf numFmtId="0" fontId="11" fillId="2" borderId="19" xfId="3" applyFont="1" applyFill="1" applyBorder="1" applyAlignment="1">
      <alignment horizontal="center" vertical="center" textRotation="255" wrapText="1" shrinkToFit="1"/>
    </xf>
    <xf numFmtId="0" fontId="11" fillId="2" borderId="7" xfId="3" applyFont="1" applyFill="1" applyBorder="1" applyAlignment="1">
      <alignment horizontal="center" vertical="center" textRotation="255" shrinkToFit="1"/>
    </xf>
    <xf numFmtId="0" fontId="11" fillId="2" borderId="8" xfId="3" applyFont="1" applyFill="1" applyBorder="1" applyAlignment="1">
      <alignment horizontal="center" vertical="center" textRotation="255" wrapText="1" shrinkToFit="1"/>
    </xf>
    <xf numFmtId="0" fontId="11" fillId="2" borderId="21" xfId="3" applyFont="1" applyFill="1" applyBorder="1" applyAlignment="1">
      <alignment horizontal="center" vertical="center" textRotation="255" wrapText="1" shrinkToFit="1"/>
    </xf>
    <xf numFmtId="56" fontId="9" fillId="2" borderId="6" xfId="3" applyNumberFormat="1" applyFont="1" applyFill="1" applyBorder="1" applyAlignment="1">
      <alignment horizontal="center" vertical="center"/>
    </xf>
    <xf numFmtId="56" fontId="9" fillId="2" borderId="7" xfId="3" applyNumberFormat="1" applyFont="1" applyFill="1" applyBorder="1" applyAlignment="1">
      <alignment horizontal="center" vertical="center"/>
    </xf>
    <xf numFmtId="56" fontId="9" fillId="2" borderId="10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7" fillId="2" borderId="7" xfId="3" applyFont="1" applyFill="1" applyBorder="1" applyAlignment="1" applyProtection="1">
      <alignment horizontal="center" vertical="center"/>
      <protection locked="0"/>
    </xf>
    <xf numFmtId="0" fontId="7" fillId="2" borderId="8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13" xfId="3" applyFont="1" applyFill="1" applyBorder="1" applyAlignment="1" applyProtection="1">
      <alignment horizontal="center" vertical="center"/>
      <protection locked="0"/>
    </xf>
    <xf numFmtId="56" fontId="7" fillId="2" borderId="1" xfId="3" applyNumberFormat="1" applyFont="1" applyFill="1" applyBorder="1" applyAlignment="1">
      <alignment horizontal="center" vertical="center" wrapText="1"/>
    </xf>
    <xf numFmtId="56" fontId="9" fillId="2" borderId="2" xfId="3" applyNumberFormat="1" applyFont="1" applyFill="1" applyBorder="1" applyAlignment="1">
      <alignment horizontal="center" vertical="center"/>
    </xf>
    <xf numFmtId="56" fontId="9" fillId="2" borderId="4" xfId="3" applyNumberFormat="1" applyFont="1" applyFill="1" applyBorder="1" applyAlignment="1">
      <alignment horizontal="center" vertical="center"/>
    </xf>
    <xf numFmtId="56" fontId="7" fillId="2" borderId="5" xfId="3" applyNumberFormat="1" applyFont="1" applyFill="1" applyBorder="1" applyAlignment="1">
      <alignment horizontal="center" vertical="center" wrapText="1"/>
    </xf>
    <xf numFmtId="56" fontId="7" fillId="2" borderId="2" xfId="3" applyNumberFormat="1" applyFont="1" applyFill="1" applyBorder="1" applyAlignment="1">
      <alignment horizontal="center" vertical="center"/>
    </xf>
    <xf numFmtId="56" fontId="7" fillId="2" borderId="3" xfId="3" applyNumberFormat="1" applyFont="1" applyFill="1" applyBorder="1" applyAlignment="1">
      <alignment horizontal="center" vertical="center"/>
    </xf>
    <xf numFmtId="56" fontId="7" fillId="2" borderId="1" xfId="3" applyNumberFormat="1" applyFont="1" applyFill="1" applyBorder="1" applyAlignment="1">
      <alignment horizontal="center" vertical="center"/>
    </xf>
    <xf numFmtId="56" fontId="7" fillId="2" borderId="4" xfId="3" applyNumberFormat="1" applyFont="1" applyFill="1" applyBorder="1" applyAlignment="1">
      <alignment horizontal="center" vertical="center"/>
    </xf>
    <xf numFmtId="56" fontId="7" fillId="2" borderId="5" xfId="3" applyNumberFormat="1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 textRotation="255" shrinkToFit="1"/>
    </xf>
    <xf numFmtId="0" fontId="11" fillId="2" borderId="19" xfId="3" applyFont="1" applyFill="1" applyBorder="1" applyAlignment="1">
      <alignment horizontal="center" vertical="center" textRotation="255" shrinkToFit="1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82"/>
  <sheetViews>
    <sheetView tabSelected="1" view="pageBreakPreview" zoomScale="40" zoomScaleNormal="40" zoomScaleSheetLayoutView="40" zoomScalePageLayoutView="30" workbookViewId="0">
      <selection activeCell="G7" sqref="G7"/>
    </sheetView>
  </sheetViews>
  <sheetFormatPr defaultColWidth="8.59765625" defaultRowHeight="82.5" customHeight="1"/>
  <cols>
    <col min="1" max="1" width="5.19921875" style="2" customWidth="1"/>
    <col min="2" max="2" width="12.296875" style="2" customWidth="1"/>
    <col min="3" max="3" width="10.8984375" style="2" customWidth="1"/>
    <col min="4" max="4" width="18.19921875" style="2" customWidth="1"/>
    <col min="5" max="36" width="14.8984375" style="2" customWidth="1"/>
    <col min="37" max="16384" width="8.59765625" style="2"/>
  </cols>
  <sheetData>
    <row r="1" spans="1:36" ht="78.75" customHeight="1" thickBot="1">
      <c r="A1" s="1" t="s">
        <v>0</v>
      </c>
      <c r="F1" s="3" t="s">
        <v>1</v>
      </c>
    </row>
    <row r="2" spans="1:36" s="4" customFormat="1" ht="82.5" customHeight="1">
      <c r="A2" s="162" t="s">
        <v>2</v>
      </c>
      <c r="B2" s="163"/>
      <c r="C2" s="163"/>
      <c r="D2" s="164"/>
      <c r="E2" s="171" t="s">
        <v>3</v>
      </c>
      <c r="F2" s="172"/>
      <c r="G2" s="172"/>
      <c r="H2" s="172"/>
      <c r="I2" s="172"/>
      <c r="J2" s="172"/>
      <c r="K2" s="172"/>
      <c r="L2" s="173"/>
      <c r="M2" s="174" t="s">
        <v>4</v>
      </c>
      <c r="N2" s="175"/>
      <c r="O2" s="175"/>
      <c r="P2" s="175"/>
      <c r="Q2" s="175"/>
      <c r="R2" s="175"/>
      <c r="S2" s="175"/>
      <c r="T2" s="176"/>
      <c r="U2" s="177" t="s">
        <v>5</v>
      </c>
      <c r="V2" s="175"/>
      <c r="W2" s="175"/>
      <c r="X2" s="175"/>
      <c r="Y2" s="175"/>
      <c r="Z2" s="175"/>
      <c r="AA2" s="175"/>
      <c r="AB2" s="178"/>
      <c r="AC2" s="179" t="s">
        <v>6</v>
      </c>
      <c r="AD2" s="175"/>
      <c r="AE2" s="175"/>
      <c r="AF2" s="175"/>
      <c r="AG2" s="175"/>
      <c r="AH2" s="175"/>
      <c r="AI2" s="175"/>
      <c r="AJ2" s="178"/>
    </row>
    <row r="3" spans="1:36" s="4" customFormat="1" ht="50.25" customHeight="1">
      <c r="A3" s="165"/>
      <c r="B3" s="166"/>
      <c r="C3" s="166"/>
      <c r="D3" s="167"/>
      <c r="E3" s="159" t="s">
        <v>7</v>
      </c>
      <c r="F3" s="160"/>
      <c r="G3" s="160"/>
      <c r="H3" s="160"/>
      <c r="I3" s="160" t="s">
        <v>8</v>
      </c>
      <c r="J3" s="160"/>
      <c r="K3" s="160"/>
      <c r="L3" s="180" t="s">
        <v>9</v>
      </c>
      <c r="M3" s="161" t="s">
        <v>7</v>
      </c>
      <c r="N3" s="160"/>
      <c r="O3" s="160"/>
      <c r="P3" s="160"/>
      <c r="Q3" s="160" t="s">
        <v>8</v>
      </c>
      <c r="R3" s="160"/>
      <c r="S3" s="160"/>
      <c r="T3" s="157" t="s">
        <v>10</v>
      </c>
      <c r="U3" s="159" t="s">
        <v>7</v>
      </c>
      <c r="V3" s="160"/>
      <c r="W3" s="160"/>
      <c r="X3" s="160"/>
      <c r="Y3" s="160" t="s">
        <v>8</v>
      </c>
      <c r="Z3" s="160"/>
      <c r="AA3" s="160"/>
      <c r="AB3" s="154" t="s">
        <v>10</v>
      </c>
      <c r="AC3" s="161" t="s">
        <v>7</v>
      </c>
      <c r="AD3" s="160"/>
      <c r="AE3" s="160"/>
      <c r="AF3" s="160"/>
      <c r="AG3" s="160" t="s">
        <v>8</v>
      </c>
      <c r="AH3" s="160"/>
      <c r="AI3" s="160"/>
      <c r="AJ3" s="154" t="s">
        <v>10</v>
      </c>
    </row>
    <row r="4" spans="1:36" s="4" customFormat="1" ht="50.1" customHeight="1">
      <c r="A4" s="168"/>
      <c r="B4" s="169"/>
      <c r="C4" s="169"/>
      <c r="D4" s="170"/>
      <c r="E4" s="152" t="s">
        <v>11</v>
      </c>
      <c r="F4" s="134" t="s">
        <v>12</v>
      </c>
      <c r="G4" s="134" t="s">
        <v>13</v>
      </c>
      <c r="H4" s="134" t="s">
        <v>14</v>
      </c>
      <c r="I4" s="156" t="s">
        <v>15</v>
      </c>
      <c r="J4" s="134" t="s">
        <v>16</v>
      </c>
      <c r="K4" s="136" t="s">
        <v>17</v>
      </c>
      <c r="L4" s="180"/>
      <c r="M4" s="149" t="s">
        <v>11</v>
      </c>
      <c r="N4" s="134" t="s">
        <v>12</v>
      </c>
      <c r="O4" s="134" t="s">
        <v>13</v>
      </c>
      <c r="P4" s="134" t="s">
        <v>14</v>
      </c>
      <c r="Q4" s="134" t="s">
        <v>18</v>
      </c>
      <c r="R4" s="134" t="s">
        <v>16</v>
      </c>
      <c r="S4" s="136" t="s">
        <v>17</v>
      </c>
      <c r="T4" s="157"/>
      <c r="U4" s="152" t="s">
        <v>11</v>
      </c>
      <c r="V4" s="134" t="s">
        <v>12</v>
      </c>
      <c r="W4" s="134" t="s">
        <v>13</v>
      </c>
      <c r="X4" s="134" t="s">
        <v>14</v>
      </c>
      <c r="Y4" s="134" t="s">
        <v>18</v>
      </c>
      <c r="Z4" s="134" t="s">
        <v>16</v>
      </c>
      <c r="AA4" s="136" t="s">
        <v>17</v>
      </c>
      <c r="AB4" s="154"/>
      <c r="AC4" s="149" t="s">
        <v>11</v>
      </c>
      <c r="AD4" s="134" t="s">
        <v>12</v>
      </c>
      <c r="AE4" s="134" t="s">
        <v>13</v>
      </c>
      <c r="AF4" s="134" t="s">
        <v>14</v>
      </c>
      <c r="AG4" s="134" t="s">
        <v>18</v>
      </c>
      <c r="AH4" s="134" t="s">
        <v>16</v>
      </c>
      <c r="AI4" s="136" t="s">
        <v>17</v>
      </c>
      <c r="AJ4" s="154"/>
    </row>
    <row r="5" spans="1:36" s="4" customFormat="1" ht="50.1" customHeight="1">
      <c r="A5" s="139" t="s">
        <v>19</v>
      </c>
      <c r="B5" s="140"/>
      <c r="C5" s="140"/>
      <c r="D5" s="140"/>
      <c r="E5" s="152"/>
      <c r="F5" s="134"/>
      <c r="G5" s="134"/>
      <c r="H5" s="134"/>
      <c r="I5" s="156"/>
      <c r="J5" s="156"/>
      <c r="K5" s="137"/>
      <c r="L5" s="180"/>
      <c r="M5" s="149"/>
      <c r="N5" s="134"/>
      <c r="O5" s="134"/>
      <c r="P5" s="134"/>
      <c r="Q5" s="134"/>
      <c r="R5" s="134"/>
      <c r="S5" s="137"/>
      <c r="T5" s="157"/>
      <c r="U5" s="152"/>
      <c r="V5" s="134"/>
      <c r="W5" s="134"/>
      <c r="X5" s="134"/>
      <c r="Y5" s="134"/>
      <c r="Z5" s="134"/>
      <c r="AA5" s="137"/>
      <c r="AB5" s="154"/>
      <c r="AC5" s="149"/>
      <c r="AD5" s="134"/>
      <c r="AE5" s="134"/>
      <c r="AF5" s="134"/>
      <c r="AG5" s="134"/>
      <c r="AH5" s="134"/>
      <c r="AI5" s="137"/>
      <c r="AJ5" s="154"/>
    </row>
    <row r="6" spans="1:36" s="4" customFormat="1" ht="84.75" customHeight="1" thickBot="1">
      <c r="A6" s="141"/>
      <c r="B6" s="142"/>
      <c r="C6" s="142"/>
      <c r="D6" s="142"/>
      <c r="E6" s="153"/>
      <c r="F6" s="151"/>
      <c r="G6" s="135"/>
      <c r="H6" s="135"/>
      <c r="I6" s="135"/>
      <c r="J6" s="135"/>
      <c r="K6" s="138"/>
      <c r="L6" s="181"/>
      <c r="M6" s="150"/>
      <c r="N6" s="151"/>
      <c r="O6" s="151"/>
      <c r="P6" s="151"/>
      <c r="Q6" s="135"/>
      <c r="R6" s="135"/>
      <c r="S6" s="138"/>
      <c r="T6" s="158"/>
      <c r="U6" s="153"/>
      <c r="V6" s="151"/>
      <c r="W6" s="151"/>
      <c r="X6" s="151"/>
      <c r="Y6" s="135"/>
      <c r="Z6" s="135"/>
      <c r="AA6" s="138"/>
      <c r="AB6" s="155"/>
      <c r="AC6" s="150"/>
      <c r="AD6" s="151"/>
      <c r="AE6" s="151"/>
      <c r="AF6" s="151"/>
      <c r="AG6" s="135"/>
      <c r="AH6" s="135"/>
      <c r="AI6" s="138"/>
      <c r="AJ6" s="155"/>
    </row>
    <row r="7" spans="1:36" s="14" customFormat="1" ht="60.95" customHeight="1" thickBot="1">
      <c r="A7" s="143" t="s">
        <v>20</v>
      </c>
      <c r="B7" s="144"/>
      <c r="C7" s="144"/>
      <c r="D7" s="145"/>
      <c r="E7" s="5">
        <v>1891</v>
      </c>
      <c r="F7" s="6">
        <v>17</v>
      </c>
      <c r="G7" s="6">
        <v>155</v>
      </c>
      <c r="H7" s="6">
        <v>96</v>
      </c>
      <c r="I7" s="6">
        <v>5</v>
      </c>
      <c r="J7" s="6">
        <v>44</v>
      </c>
      <c r="K7" s="6">
        <v>5</v>
      </c>
      <c r="L7" s="7">
        <f>SUM(E7:K7)</f>
        <v>2213</v>
      </c>
      <c r="M7" s="8">
        <v>1638</v>
      </c>
      <c r="N7" s="6">
        <v>17</v>
      </c>
      <c r="O7" s="6">
        <v>152</v>
      </c>
      <c r="P7" s="6">
        <v>85</v>
      </c>
      <c r="Q7" s="6">
        <v>4</v>
      </c>
      <c r="R7" s="6">
        <v>31</v>
      </c>
      <c r="S7" s="6">
        <v>5</v>
      </c>
      <c r="T7" s="9">
        <f t="shared" ref="T7:T70" si="0">SUM(M7:S7)</f>
        <v>1932</v>
      </c>
      <c r="U7" s="5">
        <v>354</v>
      </c>
      <c r="V7" s="6">
        <v>10</v>
      </c>
      <c r="W7" s="6">
        <v>89</v>
      </c>
      <c r="X7" s="6">
        <v>57</v>
      </c>
      <c r="Y7" s="6">
        <v>1</v>
      </c>
      <c r="Z7" s="6">
        <v>7</v>
      </c>
      <c r="AA7" s="6">
        <v>3</v>
      </c>
      <c r="AB7" s="10">
        <f t="shared" ref="AB7:AB70" si="1">SUM(U7:AA7)</f>
        <v>521</v>
      </c>
      <c r="AC7" s="11">
        <v>4.6271186440677967</v>
      </c>
      <c r="AD7" s="12">
        <v>1.7</v>
      </c>
      <c r="AE7" s="12">
        <v>1.7078651685393258</v>
      </c>
      <c r="AF7" s="12">
        <v>1.4912280701754386</v>
      </c>
      <c r="AG7" s="12">
        <v>4</v>
      </c>
      <c r="AH7" s="12">
        <v>4.4285714285714288</v>
      </c>
      <c r="AI7" s="12">
        <v>1.6666666666666667</v>
      </c>
      <c r="AJ7" s="13">
        <v>3.7082533589251438</v>
      </c>
    </row>
    <row r="8" spans="1:36" s="14" customFormat="1" ht="60.95" customHeight="1" thickBot="1">
      <c r="A8" s="146" t="s">
        <v>21</v>
      </c>
      <c r="B8" s="147"/>
      <c r="C8" s="147"/>
      <c r="D8" s="148"/>
      <c r="E8" s="5">
        <v>56</v>
      </c>
      <c r="F8" s="6">
        <v>1</v>
      </c>
      <c r="G8" s="6">
        <v>29</v>
      </c>
      <c r="H8" s="6">
        <v>0</v>
      </c>
      <c r="I8" s="6">
        <v>0</v>
      </c>
      <c r="J8" s="6">
        <v>0</v>
      </c>
      <c r="K8" s="6">
        <v>0</v>
      </c>
      <c r="L8" s="7">
        <f t="shared" ref="L8:L31" si="2">SUM(E8:K8)</f>
        <v>86</v>
      </c>
      <c r="M8" s="8">
        <v>47</v>
      </c>
      <c r="N8" s="6">
        <v>1</v>
      </c>
      <c r="O8" s="6">
        <v>28</v>
      </c>
      <c r="P8" s="6">
        <v>0</v>
      </c>
      <c r="Q8" s="6">
        <v>0</v>
      </c>
      <c r="R8" s="6">
        <v>0</v>
      </c>
      <c r="S8" s="6">
        <v>0</v>
      </c>
      <c r="T8" s="9">
        <f t="shared" si="0"/>
        <v>76</v>
      </c>
      <c r="U8" s="5">
        <v>12</v>
      </c>
      <c r="V8" s="6">
        <v>1</v>
      </c>
      <c r="W8" s="6">
        <v>18</v>
      </c>
      <c r="X8" s="6">
        <v>0</v>
      </c>
      <c r="Y8" s="6">
        <v>0</v>
      </c>
      <c r="Z8" s="6">
        <v>0</v>
      </c>
      <c r="AA8" s="6">
        <v>0</v>
      </c>
      <c r="AB8" s="10">
        <f t="shared" si="1"/>
        <v>31</v>
      </c>
      <c r="AC8" s="11">
        <v>3.9166666666666665</v>
      </c>
      <c r="AD8" s="12">
        <v>1</v>
      </c>
      <c r="AE8" s="12">
        <v>1.5555555555555556</v>
      </c>
      <c r="AF8" s="12" t="s">
        <v>22</v>
      </c>
      <c r="AG8" s="12" t="s">
        <v>22</v>
      </c>
      <c r="AH8" s="12" t="s">
        <v>22</v>
      </c>
      <c r="AI8" s="12" t="s">
        <v>22</v>
      </c>
      <c r="AJ8" s="13">
        <v>2.4516129032258065</v>
      </c>
    </row>
    <row r="9" spans="1:36" s="14" customFormat="1" ht="60.95" customHeight="1">
      <c r="A9" s="131" t="s">
        <v>23</v>
      </c>
      <c r="B9" s="132"/>
      <c r="C9" s="132"/>
      <c r="D9" s="133"/>
      <c r="E9" s="15">
        <f t="shared" ref="E9:M9" si="3">SUM(E10:E19)</f>
        <v>2155</v>
      </c>
      <c r="F9" s="16">
        <f t="shared" si="3"/>
        <v>24</v>
      </c>
      <c r="G9" s="17">
        <f t="shared" si="3"/>
        <v>38</v>
      </c>
      <c r="H9" s="16">
        <f t="shared" si="3"/>
        <v>5</v>
      </c>
      <c r="I9" s="16">
        <f t="shared" si="3"/>
        <v>4</v>
      </c>
      <c r="J9" s="16">
        <f t="shared" si="3"/>
        <v>24</v>
      </c>
      <c r="K9" s="16">
        <f t="shared" si="3"/>
        <v>4</v>
      </c>
      <c r="L9" s="18">
        <f t="shared" si="2"/>
        <v>2254</v>
      </c>
      <c r="M9" s="19">
        <f t="shared" si="3"/>
        <v>1895</v>
      </c>
      <c r="N9" s="16">
        <f>SUM(N10:N19)</f>
        <v>23</v>
      </c>
      <c r="O9" s="16">
        <f t="shared" ref="O9:P9" si="4">SUM(O10:O19)</f>
        <v>38</v>
      </c>
      <c r="P9" s="16">
        <f t="shared" si="4"/>
        <v>5</v>
      </c>
      <c r="Q9" s="16">
        <f>SUM(Q10:Q19)</f>
        <v>3</v>
      </c>
      <c r="R9" s="16">
        <f>SUM(R10:R19)</f>
        <v>19</v>
      </c>
      <c r="S9" s="16">
        <f t="shared" ref="S9" si="5">SUM(S10:S19)</f>
        <v>3</v>
      </c>
      <c r="T9" s="20">
        <f t="shared" si="0"/>
        <v>1986</v>
      </c>
      <c r="U9" s="15">
        <f>SUM(U10:U19)</f>
        <v>271</v>
      </c>
      <c r="V9" s="16">
        <f t="shared" ref="V9:AA9" si="6">SUM(V10:V19)</f>
        <v>9</v>
      </c>
      <c r="W9" s="16">
        <f t="shared" si="6"/>
        <v>21</v>
      </c>
      <c r="X9" s="16">
        <f t="shared" si="6"/>
        <v>3</v>
      </c>
      <c r="Y9" s="16">
        <f t="shared" si="6"/>
        <v>1</v>
      </c>
      <c r="Z9" s="16">
        <f t="shared" si="6"/>
        <v>4</v>
      </c>
      <c r="AA9" s="16">
        <f t="shared" si="6"/>
        <v>2</v>
      </c>
      <c r="AB9" s="18">
        <f t="shared" si="1"/>
        <v>311</v>
      </c>
      <c r="AC9" s="21" t="s">
        <v>24</v>
      </c>
      <c r="AD9" s="22">
        <v>2.5555555555555554</v>
      </c>
      <c r="AE9" s="22">
        <v>1.8095238095238095</v>
      </c>
      <c r="AF9" s="22">
        <v>1.6666666666666667</v>
      </c>
      <c r="AG9" s="22">
        <v>3</v>
      </c>
      <c r="AH9" s="22">
        <v>4.75</v>
      </c>
      <c r="AI9" s="22">
        <v>1.5</v>
      </c>
      <c r="AJ9" s="23" t="s">
        <v>25</v>
      </c>
    </row>
    <row r="10" spans="1:36" s="14" customFormat="1" ht="60.95" customHeight="1">
      <c r="A10" s="24"/>
      <c r="B10" s="102" t="s">
        <v>26</v>
      </c>
      <c r="C10" s="102"/>
      <c r="D10" s="103"/>
      <c r="E10" s="25">
        <v>183</v>
      </c>
      <c r="F10" s="26">
        <v>3</v>
      </c>
      <c r="G10" s="26" t="s">
        <v>27</v>
      </c>
      <c r="H10" s="26" t="s">
        <v>27</v>
      </c>
      <c r="I10" s="26">
        <v>0</v>
      </c>
      <c r="J10" s="26">
        <v>2</v>
      </c>
      <c r="K10" s="26">
        <v>0</v>
      </c>
      <c r="L10" s="27">
        <f>SUM(E10:K10)</f>
        <v>188</v>
      </c>
      <c r="M10" s="28">
        <v>167</v>
      </c>
      <c r="N10" s="26">
        <v>3</v>
      </c>
      <c r="O10" s="26" t="s">
        <v>27</v>
      </c>
      <c r="P10" s="26" t="s">
        <v>27</v>
      </c>
      <c r="Q10" s="26">
        <v>0</v>
      </c>
      <c r="R10" s="26">
        <v>1</v>
      </c>
      <c r="S10" s="26">
        <v>0</v>
      </c>
      <c r="T10" s="29">
        <f t="shared" si="0"/>
        <v>171</v>
      </c>
      <c r="U10" s="25">
        <v>33</v>
      </c>
      <c r="V10" s="26">
        <v>0</v>
      </c>
      <c r="W10" s="26" t="s">
        <v>27</v>
      </c>
      <c r="X10" s="26" t="s">
        <v>27</v>
      </c>
      <c r="Y10" s="26">
        <v>0</v>
      </c>
      <c r="Z10" s="26">
        <v>1</v>
      </c>
      <c r="AA10" s="26">
        <v>0</v>
      </c>
      <c r="AB10" s="30">
        <f t="shared" si="1"/>
        <v>34</v>
      </c>
      <c r="AC10" s="31">
        <v>5.0606060606060606</v>
      </c>
      <c r="AD10" s="32" t="s">
        <v>22</v>
      </c>
      <c r="AE10" s="32" t="s">
        <v>22</v>
      </c>
      <c r="AF10" s="32" t="s">
        <v>22</v>
      </c>
      <c r="AG10" s="32" t="s">
        <v>22</v>
      </c>
      <c r="AH10" s="32">
        <v>1</v>
      </c>
      <c r="AI10" s="32" t="s">
        <v>22</v>
      </c>
      <c r="AJ10" s="33">
        <v>5.0294117647058822</v>
      </c>
    </row>
    <row r="11" spans="1:36" s="14" customFormat="1" ht="60.95" customHeight="1">
      <c r="A11" s="24"/>
      <c r="B11" s="102" t="s">
        <v>28</v>
      </c>
      <c r="C11" s="102"/>
      <c r="D11" s="103"/>
      <c r="E11" s="25">
        <v>388</v>
      </c>
      <c r="F11" s="26">
        <v>9</v>
      </c>
      <c r="G11" s="26" t="s">
        <v>27</v>
      </c>
      <c r="H11" s="26" t="s">
        <v>27</v>
      </c>
      <c r="I11" s="26">
        <v>1</v>
      </c>
      <c r="J11" s="26">
        <v>5</v>
      </c>
      <c r="K11" s="26">
        <v>0</v>
      </c>
      <c r="L11" s="27">
        <f t="shared" si="2"/>
        <v>403</v>
      </c>
      <c r="M11" s="28">
        <v>330</v>
      </c>
      <c r="N11" s="26">
        <v>9</v>
      </c>
      <c r="O11" s="26" t="s">
        <v>27</v>
      </c>
      <c r="P11" s="26" t="s">
        <v>27</v>
      </c>
      <c r="Q11" s="26">
        <v>1</v>
      </c>
      <c r="R11" s="26">
        <v>4</v>
      </c>
      <c r="S11" s="26">
        <v>0</v>
      </c>
      <c r="T11" s="29">
        <f t="shared" si="0"/>
        <v>344</v>
      </c>
      <c r="U11" s="25">
        <v>52</v>
      </c>
      <c r="V11" s="26">
        <v>2</v>
      </c>
      <c r="W11" s="26" t="s">
        <v>27</v>
      </c>
      <c r="X11" s="26" t="s">
        <v>27</v>
      </c>
      <c r="Y11" s="26">
        <v>1</v>
      </c>
      <c r="Z11" s="26">
        <v>0</v>
      </c>
      <c r="AA11" s="26">
        <v>0</v>
      </c>
      <c r="AB11" s="30">
        <f t="shared" si="1"/>
        <v>55</v>
      </c>
      <c r="AC11" s="31">
        <v>6.3461538461538458</v>
      </c>
      <c r="AD11" s="32">
        <v>4.5</v>
      </c>
      <c r="AE11" s="32" t="s">
        <v>22</v>
      </c>
      <c r="AF11" s="32" t="s">
        <v>22</v>
      </c>
      <c r="AG11" s="32">
        <v>1</v>
      </c>
      <c r="AH11" s="32" t="s">
        <v>22</v>
      </c>
      <c r="AI11" s="32" t="s">
        <v>22</v>
      </c>
      <c r="AJ11" s="33">
        <v>6.2545454545454549</v>
      </c>
    </row>
    <row r="12" spans="1:36" s="14" customFormat="1" ht="60.95" customHeight="1">
      <c r="A12" s="24"/>
      <c r="B12" s="102" t="s">
        <v>29</v>
      </c>
      <c r="C12" s="102"/>
      <c r="D12" s="103"/>
      <c r="E12" s="25">
        <v>225</v>
      </c>
      <c r="F12" s="26">
        <v>2</v>
      </c>
      <c r="G12" s="26">
        <v>23</v>
      </c>
      <c r="H12" s="26">
        <v>3</v>
      </c>
      <c r="I12" s="26">
        <v>0</v>
      </c>
      <c r="J12" s="26">
        <v>4</v>
      </c>
      <c r="K12" s="26">
        <v>2</v>
      </c>
      <c r="L12" s="27">
        <f t="shared" si="2"/>
        <v>259</v>
      </c>
      <c r="M12" s="28">
        <v>200</v>
      </c>
      <c r="N12" s="26">
        <v>2</v>
      </c>
      <c r="O12" s="26">
        <v>23</v>
      </c>
      <c r="P12" s="26">
        <v>3</v>
      </c>
      <c r="Q12" s="26">
        <v>0</v>
      </c>
      <c r="R12" s="26">
        <v>4</v>
      </c>
      <c r="S12" s="26">
        <v>2</v>
      </c>
      <c r="T12" s="29">
        <f t="shared" si="0"/>
        <v>234</v>
      </c>
      <c r="U12" s="25">
        <v>30</v>
      </c>
      <c r="V12" s="26">
        <v>0</v>
      </c>
      <c r="W12" s="26">
        <v>11</v>
      </c>
      <c r="X12" s="26">
        <v>1</v>
      </c>
      <c r="Y12" s="26">
        <v>0</v>
      </c>
      <c r="Z12" s="26">
        <v>1</v>
      </c>
      <c r="AA12" s="26">
        <v>1</v>
      </c>
      <c r="AB12" s="30">
        <f t="shared" si="1"/>
        <v>44</v>
      </c>
      <c r="AC12" s="34" t="s">
        <v>30</v>
      </c>
      <c r="AD12" s="32" t="s">
        <v>22</v>
      </c>
      <c r="AE12" s="32">
        <v>2.0909090909090908</v>
      </c>
      <c r="AF12" s="32">
        <v>3</v>
      </c>
      <c r="AG12" s="32" t="s">
        <v>22</v>
      </c>
      <c r="AH12" s="32">
        <v>4</v>
      </c>
      <c r="AI12" s="32">
        <v>2</v>
      </c>
      <c r="AJ12" s="35" t="s">
        <v>25</v>
      </c>
    </row>
    <row r="13" spans="1:36" s="14" customFormat="1" ht="60.95" customHeight="1">
      <c r="A13" s="24"/>
      <c r="B13" s="102" t="s">
        <v>31</v>
      </c>
      <c r="C13" s="102"/>
      <c r="D13" s="103"/>
      <c r="E13" s="25">
        <v>164</v>
      </c>
      <c r="F13" s="26">
        <v>2</v>
      </c>
      <c r="G13" s="26">
        <v>13</v>
      </c>
      <c r="H13" s="26">
        <v>2</v>
      </c>
      <c r="I13" s="26">
        <v>0</v>
      </c>
      <c r="J13" s="26">
        <v>2</v>
      </c>
      <c r="K13" s="26">
        <v>0</v>
      </c>
      <c r="L13" s="27">
        <f t="shared" si="2"/>
        <v>183</v>
      </c>
      <c r="M13" s="28">
        <v>144</v>
      </c>
      <c r="N13" s="26">
        <v>2</v>
      </c>
      <c r="O13" s="26">
        <v>13</v>
      </c>
      <c r="P13" s="26">
        <v>2</v>
      </c>
      <c r="Q13" s="26">
        <v>0</v>
      </c>
      <c r="R13" s="26">
        <v>1</v>
      </c>
      <c r="S13" s="26">
        <v>0</v>
      </c>
      <c r="T13" s="29">
        <f t="shared" si="0"/>
        <v>162</v>
      </c>
      <c r="U13" s="25">
        <v>30</v>
      </c>
      <c r="V13" s="26">
        <v>2</v>
      </c>
      <c r="W13" s="26">
        <v>8</v>
      </c>
      <c r="X13" s="26">
        <v>2</v>
      </c>
      <c r="Y13" s="26">
        <v>0</v>
      </c>
      <c r="Z13" s="26">
        <v>0</v>
      </c>
      <c r="AA13" s="26">
        <v>0</v>
      </c>
      <c r="AB13" s="30">
        <f t="shared" si="1"/>
        <v>42</v>
      </c>
      <c r="AC13" s="31">
        <v>4.8</v>
      </c>
      <c r="AD13" s="32">
        <v>1</v>
      </c>
      <c r="AE13" s="32">
        <v>1.625</v>
      </c>
      <c r="AF13" s="32">
        <v>1</v>
      </c>
      <c r="AG13" s="32" t="s">
        <v>22</v>
      </c>
      <c r="AH13" s="32" t="s">
        <v>22</v>
      </c>
      <c r="AI13" s="32" t="s">
        <v>22</v>
      </c>
      <c r="AJ13" s="33">
        <v>3.8571428571428572</v>
      </c>
    </row>
    <row r="14" spans="1:36" s="14" customFormat="1" ht="60.95" customHeight="1">
      <c r="A14" s="24"/>
      <c r="B14" s="102" t="s">
        <v>32</v>
      </c>
      <c r="C14" s="102"/>
      <c r="D14" s="103"/>
      <c r="E14" s="25">
        <v>107</v>
      </c>
      <c r="F14" s="26">
        <v>0</v>
      </c>
      <c r="G14" s="26" t="s">
        <v>33</v>
      </c>
      <c r="H14" s="26" t="s">
        <v>33</v>
      </c>
      <c r="I14" s="26">
        <v>0</v>
      </c>
      <c r="J14" s="26">
        <v>2</v>
      </c>
      <c r="K14" s="26">
        <v>0</v>
      </c>
      <c r="L14" s="27">
        <f t="shared" si="2"/>
        <v>109</v>
      </c>
      <c r="M14" s="28">
        <v>92</v>
      </c>
      <c r="N14" s="26">
        <v>0</v>
      </c>
      <c r="O14" s="26" t="s">
        <v>33</v>
      </c>
      <c r="P14" s="26" t="s">
        <v>33</v>
      </c>
      <c r="Q14" s="26">
        <v>0</v>
      </c>
      <c r="R14" s="26">
        <v>2</v>
      </c>
      <c r="S14" s="26">
        <v>0</v>
      </c>
      <c r="T14" s="29">
        <f t="shared" si="0"/>
        <v>94</v>
      </c>
      <c r="U14" s="25">
        <v>19</v>
      </c>
      <c r="V14" s="26">
        <v>0</v>
      </c>
      <c r="W14" s="26" t="s">
        <v>33</v>
      </c>
      <c r="X14" s="26" t="s">
        <v>33</v>
      </c>
      <c r="Y14" s="26">
        <v>0</v>
      </c>
      <c r="Z14" s="26">
        <v>0</v>
      </c>
      <c r="AA14" s="26">
        <v>0</v>
      </c>
      <c r="AB14" s="30">
        <f t="shared" si="1"/>
        <v>19</v>
      </c>
      <c r="AC14" s="31">
        <v>4.8421052631578947</v>
      </c>
      <c r="AD14" s="32" t="s">
        <v>22</v>
      </c>
      <c r="AE14" s="32" t="s">
        <v>22</v>
      </c>
      <c r="AF14" s="32" t="s">
        <v>22</v>
      </c>
      <c r="AG14" s="32" t="s">
        <v>22</v>
      </c>
      <c r="AH14" s="32" t="s">
        <v>22</v>
      </c>
      <c r="AI14" s="32" t="s">
        <v>22</v>
      </c>
      <c r="AJ14" s="33">
        <v>4.9473684210526319</v>
      </c>
    </row>
    <row r="15" spans="1:36" s="14" customFormat="1" ht="60.95" customHeight="1">
      <c r="A15" s="24"/>
      <c r="B15" s="102" t="s">
        <v>34</v>
      </c>
      <c r="C15" s="102"/>
      <c r="D15" s="103"/>
      <c r="E15" s="25">
        <v>61</v>
      </c>
      <c r="F15" s="26">
        <v>0</v>
      </c>
      <c r="G15" s="26" t="s">
        <v>33</v>
      </c>
      <c r="H15" s="26" t="s">
        <v>33</v>
      </c>
      <c r="I15" s="26">
        <v>0</v>
      </c>
      <c r="J15" s="26">
        <v>1</v>
      </c>
      <c r="K15" s="26">
        <v>0</v>
      </c>
      <c r="L15" s="27">
        <f t="shared" si="2"/>
        <v>62</v>
      </c>
      <c r="M15" s="28">
        <v>48</v>
      </c>
      <c r="N15" s="26">
        <v>0</v>
      </c>
      <c r="O15" s="26" t="s">
        <v>33</v>
      </c>
      <c r="P15" s="26" t="s">
        <v>33</v>
      </c>
      <c r="Q15" s="26">
        <v>0</v>
      </c>
      <c r="R15" s="26">
        <v>1</v>
      </c>
      <c r="S15" s="26">
        <v>0</v>
      </c>
      <c r="T15" s="29">
        <f t="shared" si="0"/>
        <v>49</v>
      </c>
      <c r="U15" s="25">
        <v>5</v>
      </c>
      <c r="V15" s="26">
        <v>0</v>
      </c>
      <c r="W15" s="26" t="s">
        <v>33</v>
      </c>
      <c r="X15" s="26" t="s">
        <v>33</v>
      </c>
      <c r="Y15" s="26">
        <v>0</v>
      </c>
      <c r="Z15" s="26">
        <v>0</v>
      </c>
      <c r="AA15" s="26">
        <v>0</v>
      </c>
      <c r="AB15" s="30">
        <f t="shared" si="1"/>
        <v>5</v>
      </c>
      <c r="AC15" s="31">
        <v>9.6</v>
      </c>
      <c r="AD15" s="32" t="s">
        <v>22</v>
      </c>
      <c r="AE15" s="32" t="s">
        <v>22</v>
      </c>
      <c r="AF15" s="32" t="s">
        <v>22</v>
      </c>
      <c r="AG15" s="32" t="s">
        <v>22</v>
      </c>
      <c r="AH15" s="32" t="s">
        <v>22</v>
      </c>
      <c r="AI15" s="32" t="s">
        <v>22</v>
      </c>
      <c r="AJ15" s="33">
        <v>9.8000000000000007</v>
      </c>
    </row>
    <row r="16" spans="1:36" s="14" customFormat="1" ht="60.95" customHeight="1">
      <c r="A16" s="24"/>
      <c r="B16" s="102" t="s">
        <v>35</v>
      </c>
      <c r="C16" s="102"/>
      <c r="D16" s="103"/>
      <c r="E16" s="25">
        <v>571</v>
      </c>
      <c r="F16" s="26">
        <v>2</v>
      </c>
      <c r="G16" s="26" t="s">
        <v>33</v>
      </c>
      <c r="H16" s="26" t="s">
        <v>33</v>
      </c>
      <c r="I16" s="26">
        <v>1</v>
      </c>
      <c r="J16" s="26">
        <v>4</v>
      </c>
      <c r="K16" s="26">
        <v>0</v>
      </c>
      <c r="L16" s="27">
        <f t="shared" si="2"/>
        <v>578</v>
      </c>
      <c r="M16" s="28">
        <v>523</v>
      </c>
      <c r="N16" s="26">
        <v>2</v>
      </c>
      <c r="O16" s="26" t="s">
        <v>33</v>
      </c>
      <c r="P16" s="26" t="s">
        <v>33</v>
      </c>
      <c r="Q16" s="26">
        <v>0</v>
      </c>
      <c r="R16" s="26">
        <v>3</v>
      </c>
      <c r="S16" s="26">
        <v>0</v>
      </c>
      <c r="T16" s="29">
        <f t="shared" si="0"/>
        <v>528</v>
      </c>
      <c r="U16" s="25">
        <v>48</v>
      </c>
      <c r="V16" s="26">
        <v>1</v>
      </c>
      <c r="W16" s="26" t="s">
        <v>33</v>
      </c>
      <c r="X16" s="26" t="s">
        <v>33</v>
      </c>
      <c r="Y16" s="26">
        <v>0</v>
      </c>
      <c r="Z16" s="26">
        <v>1</v>
      </c>
      <c r="AA16" s="26">
        <v>0</v>
      </c>
      <c r="AB16" s="30">
        <f t="shared" si="1"/>
        <v>50</v>
      </c>
      <c r="AC16" s="31">
        <v>10.895833333333334</v>
      </c>
      <c r="AD16" s="32">
        <v>2</v>
      </c>
      <c r="AE16" s="32" t="s">
        <v>22</v>
      </c>
      <c r="AF16" s="32" t="s">
        <v>22</v>
      </c>
      <c r="AG16" s="32" t="s">
        <v>22</v>
      </c>
      <c r="AH16" s="32">
        <v>3</v>
      </c>
      <c r="AI16" s="32" t="s">
        <v>22</v>
      </c>
      <c r="AJ16" s="33">
        <v>10.56</v>
      </c>
    </row>
    <row r="17" spans="1:36" s="14" customFormat="1" ht="60.95" customHeight="1">
      <c r="A17" s="24"/>
      <c r="B17" s="102" t="s">
        <v>36</v>
      </c>
      <c r="C17" s="102"/>
      <c r="D17" s="103"/>
      <c r="E17" s="25">
        <v>30</v>
      </c>
      <c r="F17" s="26">
        <v>0</v>
      </c>
      <c r="G17" s="26">
        <v>2</v>
      </c>
      <c r="H17" s="26">
        <v>0</v>
      </c>
      <c r="I17" s="26">
        <v>1</v>
      </c>
      <c r="J17" s="26">
        <v>0</v>
      </c>
      <c r="K17" s="26">
        <v>1</v>
      </c>
      <c r="L17" s="27">
        <f t="shared" si="2"/>
        <v>34</v>
      </c>
      <c r="M17" s="28">
        <v>22</v>
      </c>
      <c r="N17" s="26">
        <v>0</v>
      </c>
      <c r="O17" s="26">
        <v>2</v>
      </c>
      <c r="P17" s="26">
        <v>0</v>
      </c>
      <c r="Q17" s="26">
        <v>1</v>
      </c>
      <c r="R17" s="26">
        <v>0</v>
      </c>
      <c r="S17" s="26">
        <v>0</v>
      </c>
      <c r="T17" s="29">
        <f t="shared" si="0"/>
        <v>25</v>
      </c>
      <c r="U17" s="25">
        <v>6</v>
      </c>
      <c r="V17" s="26">
        <v>0</v>
      </c>
      <c r="W17" s="26">
        <v>2</v>
      </c>
      <c r="X17" s="26">
        <v>0</v>
      </c>
      <c r="Y17" s="26">
        <v>0</v>
      </c>
      <c r="Z17" s="26">
        <v>0</v>
      </c>
      <c r="AA17" s="26">
        <v>0</v>
      </c>
      <c r="AB17" s="30">
        <f t="shared" si="1"/>
        <v>8</v>
      </c>
      <c r="AC17" s="31">
        <v>3.6666666666666665</v>
      </c>
      <c r="AD17" s="32" t="s">
        <v>22</v>
      </c>
      <c r="AE17" s="32">
        <v>1</v>
      </c>
      <c r="AF17" s="32" t="s">
        <v>22</v>
      </c>
      <c r="AG17" s="32" t="s">
        <v>22</v>
      </c>
      <c r="AH17" s="32" t="s">
        <v>22</v>
      </c>
      <c r="AI17" s="32" t="s">
        <v>22</v>
      </c>
      <c r="AJ17" s="33">
        <v>3.125</v>
      </c>
    </row>
    <row r="18" spans="1:36" s="14" customFormat="1" ht="60.95" customHeight="1">
      <c r="A18" s="24"/>
      <c r="B18" s="102" t="s">
        <v>37</v>
      </c>
      <c r="C18" s="102"/>
      <c r="D18" s="103"/>
      <c r="E18" s="25">
        <v>40</v>
      </c>
      <c r="F18" s="26">
        <v>1</v>
      </c>
      <c r="G18" s="26" t="s">
        <v>38</v>
      </c>
      <c r="H18" s="26" t="s">
        <v>38</v>
      </c>
      <c r="I18" s="26">
        <v>0</v>
      </c>
      <c r="J18" s="26">
        <v>0</v>
      </c>
      <c r="K18" s="26">
        <v>0</v>
      </c>
      <c r="L18" s="27">
        <f t="shared" si="2"/>
        <v>41</v>
      </c>
      <c r="M18" s="28">
        <v>34</v>
      </c>
      <c r="N18" s="26">
        <v>1</v>
      </c>
      <c r="O18" s="26" t="s">
        <v>38</v>
      </c>
      <c r="P18" s="26" t="s">
        <v>38</v>
      </c>
      <c r="Q18" s="26">
        <v>0</v>
      </c>
      <c r="R18" s="26">
        <v>0</v>
      </c>
      <c r="S18" s="26">
        <v>0</v>
      </c>
      <c r="T18" s="29">
        <f t="shared" si="0"/>
        <v>35</v>
      </c>
      <c r="U18" s="25">
        <v>7</v>
      </c>
      <c r="V18" s="26">
        <v>0</v>
      </c>
      <c r="W18" s="26" t="s">
        <v>38</v>
      </c>
      <c r="X18" s="26" t="s">
        <v>38</v>
      </c>
      <c r="Y18" s="26">
        <v>0</v>
      </c>
      <c r="Z18" s="26">
        <v>0</v>
      </c>
      <c r="AA18" s="26">
        <v>0</v>
      </c>
      <c r="AB18" s="30">
        <f t="shared" si="1"/>
        <v>7</v>
      </c>
      <c r="AC18" s="31">
        <v>4.8571428571428568</v>
      </c>
      <c r="AD18" s="32" t="s">
        <v>22</v>
      </c>
      <c r="AE18" s="32" t="s">
        <v>22</v>
      </c>
      <c r="AF18" s="32" t="s">
        <v>22</v>
      </c>
      <c r="AG18" s="32" t="s">
        <v>22</v>
      </c>
      <c r="AH18" s="32" t="s">
        <v>22</v>
      </c>
      <c r="AI18" s="32" t="s">
        <v>22</v>
      </c>
      <c r="AJ18" s="33">
        <v>5</v>
      </c>
    </row>
    <row r="19" spans="1:36" s="14" customFormat="1" ht="60.95" customHeight="1" thickBot="1">
      <c r="A19" s="36"/>
      <c r="B19" s="104" t="s">
        <v>39</v>
      </c>
      <c r="C19" s="104"/>
      <c r="D19" s="105"/>
      <c r="E19" s="37">
        <v>386</v>
      </c>
      <c r="F19" s="38">
        <v>5</v>
      </c>
      <c r="G19" s="38" t="s">
        <v>40</v>
      </c>
      <c r="H19" s="38" t="s">
        <v>40</v>
      </c>
      <c r="I19" s="38">
        <v>1</v>
      </c>
      <c r="J19" s="38">
        <v>4</v>
      </c>
      <c r="K19" s="38">
        <v>1</v>
      </c>
      <c r="L19" s="39">
        <f t="shared" si="2"/>
        <v>397</v>
      </c>
      <c r="M19" s="40">
        <v>335</v>
      </c>
      <c r="N19" s="38">
        <v>4</v>
      </c>
      <c r="O19" s="38" t="s">
        <v>40</v>
      </c>
      <c r="P19" s="38" t="s">
        <v>40</v>
      </c>
      <c r="Q19" s="38">
        <v>1</v>
      </c>
      <c r="R19" s="38">
        <v>3</v>
      </c>
      <c r="S19" s="38">
        <v>1</v>
      </c>
      <c r="T19" s="41">
        <f t="shared" si="0"/>
        <v>344</v>
      </c>
      <c r="U19" s="37">
        <v>41</v>
      </c>
      <c r="V19" s="38">
        <v>4</v>
      </c>
      <c r="W19" s="38" t="s">
        <v>40</v>
      </c>
      <c r="X19" s="38" t="s">
        <v>40</v>
      </c>
      <c r="Y19" s="38">
        <v>0</v>
      </c>
      <c r="Z19" s="38">
        <v>1</v>
      </c>
      <c r="AA19" s="38">
        <v>1</v>
      </c>
      <c r="AB19" s="42">
        <f t="shared" si="1"/>
        <v>47</v>
      </c>
      <c r="AC19" s="43" t="s">
        <v>41</v>
      </c>
      <c r="AD19" s="44">
        <v>1</v>
      </c>
      <c r="AE19" s="44" t="s">
        <v>22</v>
      </c>
      <c r="AF19" s="44" t="s">
        <v>22</v>
      </c>
      <c r="AG19" s="44" t="s">
        <v>22</v>
      </c>
      <c r="AH19" s="44">
        <v>3</v>
      </c>
      <c r="AI19" s="44">
        <v>1</v>
      </c>
      <c r="AJ19" s="45" t="s">
        <v>42</v>
      </c>
    </row>
    <row r="20" spans="1:36" s="14" customFormat="1" ht="60.95" customHeight="1">
      <c r="A20" s="131" t="s">
        <v>43</v>
      </c>
      <c r="B20" s="121"/>
      <c r="C20" s="121"/>
      <c r="D20" s="122"/>
      <c r="E20" s="15">
        <f t="shared" ref="E20:M20" si="7">SUM(E21:E38)</f>
        <v>2165</v>
      </c>
      <c r="F20" s="16">
        <f t="shared" si="7"/>
        <v>47</v>
      </c>
      <c r="G20" s="16">
        <f t="shared" si="7"/>
        <v>3</v>
      </c>
      <c r="H20" s="16">
        <f t="shared" si="7"/>
        <v>6</v>
      </c>
      <c r="I20" s="16">
        <f t="shared" si="7"/>
        <v>6</v>
      </c>
      <c r="J20" s="16">
        <f t="shared" si="7"/>
        <v>93</v>
      </c>
      <c r="K20" s="16">
        <f t="shared" si="7"/>
        <v>10</v>
      </c>
      <c r="L20" s="18">
        <f t="shared" si="2"/>
        <v>2330</v>
      </c>
      <c r="M20" s="19">
        <f t="shared" si="7"/>
        <v>1869</v>
      </c>
      <c r="N20" s="16">
        <f>SUM(N21:N38)</f>
        <v>41</v>
      </c>
      <c r="O20" s="16">
        <f t="shared" ref="O20:P20" si="8">SUM(O21:O38)</f>
        <v>3</v>
      </c>
      <c r="P20" s="16">
        <f t="shared" si="8"/>
        <v>5</v>
      </c>
      <c r="Q20" s="16">
        <f>SUM(Q21:Q38)</f>
        <v>5</v>
      </c>
      <c r="R20" s="16">
        <f>SUM(R21:R38)</f>
        <v>66</v>
      </c>
      <c r="S20" s="16">
        <f t="shared" ref="S20" si="9">SUM(S21:S38)</f>
        <v>9</v>
      </c>
      <c r="T20" s="20">
        <f t="shared" si="0"/>
        <v>1998</v>
      </c>
      <c r="U20" s="15">
        <f>SUM(U21:U38)</f>
        <v>166</v>
      </c>
      <c r="V20" s="16">
        <f t="shared" ref="V20:AA20" si="10">SUM(V21:V38)</f>
        <v>14</v>
      </c>
      <c r="W20" s="16">
        <f t="shared" si="10"/>
        <v>2</v>
      </c>
      <c r="X20" s="16">
        <f t="shared" si="10"/>
        <v>2</v>
      </c>
      <c r="Y20" s="16">
        <f t="shared" si="10"/>
        <v>0</v>
      </c>
      <c r="Z20" s="16">
        <f t="shared" si="10"/>
        <v>11</v>
      </c>
      <c r="AA20" s="16">
        <f t="shared" si="10"/>
        <v>9</v>
      </c>
      <c r="AB20" s="18">
        <f t="shared" si="1"/>
        <v>204</v>
      </c>
      <c r="AC20" s="46">
        <v>11.259036144578314</v>
      </c>
      <c r="AD20" s="22">
        <v>2.9285714285714284</v>
      </c>
      <c r="AE20" s="22">
        <v>1.5</v>
      </c>
      <c r="AF20" s="22">
        <v>2.5</v>
      </c>
      <c r="AG20" s="22" t="s">
        <v>22</v>
      </c>
      <c r="AH20" s="22">
        <v>6</v>
      </c>
      <c r="AI20" s="22">
        <v>1</v>
      </c>
      <c r="AJ20" s="47">
        <v>9.7941176470588243</v>
      </c>
    </row>
    <row r="21" spans="1:36" s="14" customFormat="1" ht="60.95" customHeight="1">
      <c r="A21" s="24"/>
      <c r="B21" s="102" t="s">
        <v>44</v>
      </c>
      <c r="C21" s="102"/>
      <c r="D21" s="114"/>
      <c r="E21" s="25">
        <v>229</v>
      </c>
      <c r="F21" s="26">
        <v>6</v>
      </c>
      <c r="G21" s="26" t="s">
        <v>45</v>
      </c>
      <c r="H21" s="26" t="s">
        <v>45</v>
      </c>
      <c r="I21" s="26">
        <v>0</v>
      </c>
      <c r="J21" s="26">
        <v>9</v>
      </c>
      <c r="K21" s="26">
        <v>3</v>
      </c>
      <c r="L21" s="27">
        <f t="shared" si="2"/>
        <v>247</v>
      </c>
      <c r="M21" s="28">
        <v>200</v>
      </c>
      <c r="N21" s="26">
        <v>6</v>
      </c>
      <c r="O21" s="26" t="s">
        <v>45</v>
      </c>
      <c r="P21" s="26" t="s">
        <v>45</v>
      </c>
      <c r="Q21" s="26">
        <v>0</v>
      </c>
      <c r="R21" s="26">
        <v>7</v>
      </c>
      <c r="S21" s="26">
        <v>2</v>
      </c>
      <c r="T21" s="29">
        <f t="shared" si="0"/>
        <v>215</v>
      </c>
      <c r="U21" s="25">
        <v>41</v>
      </c>
      <c r="V21" s="26">
        <v>3</v>
      </c>
      <c r="W21" s="26" t="s">
        <v>45</v>
      </c>
      <c r="X21" s="26" t="s">
        <v>45</v>
      </c>
      <c r="Y21" s="26">
        <v>0</v>
      </c>
      <c r="Z21" s="26">
        <v>0</v>
      </c>
      <c r="AA21" s="26">
        <v>2</v>
      </c>
      <c r="AB21" s="30">
        <f t="shared" si="1"/>
        <v>46</v>
      </c>
      <c r="AC21" s="31">
        <v>4.8780487804878048</v>
      </c>
      <c r="AD21" s="32">
        <v>2</v>
      </c>
      <c r="AE21" s="32" t="s">
        <v>22</v>
      </c>
      <c r="AF21" s="32" t="s">
        <v>22</v>
      </c>
      <c r="AG21" s="32" t="s">
        <v>22</v>
      </c>
      <c r="AH21" s="32" t="s">
        <v>22</v>
      </c>
      <c r="AI21" s="32">
        <v>1</v>
      </c>
      <c r="AJ21" s="33">
        <v>4.6739130434782608</v>
      </c>
    </row>
    <row r="22" spans="1:36" s="14" customFormat="1" ht="60.95" customHeight="1">
      <c r="A22" s="24"/>
      <c r="B22" s="130" t="s">
        <v>46</v>
      </c>
      <c r="C22" s="102" t="s">
        <v>47</v>
      </c>
      <c r="D22" s="103"/>
      <c r="E22" s="25">
        <v>147</v>
      </c>
      <c r="F22" s="26">
        <v>5</v>
      </c>
      <c r="G22" s="48" t="s">
        <v>45</v>
      </c>
      <c r="H22" s="26" t="s">
        <v>45</v>
      </c>
      <c r="I22" s="26">
        <v>1</v>
      </c>
      <c r="J22" s="26">
        <v>9</v>
      </c>
      <c r="K22" s="26">
        <v>0</v>
      </c>
      <c r="L22" s="27">
        <f t="shared" si="2"/>
        <v>162</v>
      </c>
      <c r="M22" s="28">
        <v>127</v>
      </c>
      <c r="N22" s="26">
        <v>4</v>
      </c>
      <c r="O22" s="48" t="s">
        <v>45</v>
      </c>
      <c r="P22" s="26" t="s">
        <v>45</v>
      </c>
      <c r="Q22" s="26">
        <v>1</v>
      </c>
      <c r="R22" s="26">
        <v>4</v>
      </c>
      <c r="S22" s="26">
        <v>0</v>
      </c>
      <c r="T22" s="29">
        <f t="shared" si="0"/>
        <v>136</v>
      </c>
      <c r="U22" s="25">
        <v>9</v>
      </c>
      <c r="V22" s="26">
        <v>1</v>
      </c>
      <c r="W22" s="48" t="s">
        <v>45</v>
      </c>
      <c r="X22" s="26" t="s">
        <v>45</v>
      </c>
      <c r="Y22" s="26">
        <v>0</v>
      </c>
      <c r="Z22" s="26">
        <v>1</v>
      </c>
      <c r="AA22" s="26">
        <v>0</v>
      </c>
      <c r="AB22" s="30">
        <f t="shared" si="1"/>
        <v>11</v>
      </c>
      <c r="AC22" s="31">
        <v>14.111111111111111</v>
      </c>
      <c r="AD22" s="32">
        <v>4</v>
      </c>
      <c r="AE22" s="49" t="s">
        <v>22</v>
      </c>
      <c r="AF22" s="32" t="s">
        <v>22</v>
      </c>
      <c r="AG22" s="32" t="s">
        <v>22</v>
      </c>
      <c r="AH22" s="32">
        <v>4</v>
      </c>
      <c r="AI22" s="32" t="s">
        <v>22</v>
      </c>
      <c r="AJ22" s="33">
        <v>12.363636363636363</v>
      </c>
    </row>
    <row r="23" spans="1:36" s="14" customFormat="1" ht="60.95" customHeight="1">
      <c r="A23" s="24"/>
      <c r="B23" s="130"/>
      <c r="C23" s="102" t="s">
        <v>48</v>
      </c>
      <c r="D23" s="103"/>
      <c r="E23" s="25">
        <v>96</v>
      </c>
      <c r="F23" s="26">
        <v>5</v>
      </c>
      <c r="G23" s="48" t="s">
        <v>45</v>
      </c>
      <c r="H23" s="48" t="s">
        <v>45</v>
      </c>
      <c r="I23" s="26">
        <v>0</v>
      </c>
      <c r="J23" s="26">
        <v>4</v>
      </c>
      <c r="K23" s="26">
        <v>0</v>
      </c>
      <c r="L23" s="27">
        <f t="shared" si="2"/>
        <v>105</v>
      </c>
      <c r="M23" s="28">
        <v>82</v>
      </c>
      <c r="N23" s="26">
        <v>5</v>
      </c>
      <c r="O23" s="48" t="s">
        <v>45</v>
      </c>
      <c r="P23" s="48" t="s">
        <v>45</v>
      </c>
      <c r="Q23" s="26">
        <v>0</v>
      </c>
      <c r="R23" s="26">
        <v>4</v>
      </c>
      <c r="S23" s="26">
        <v>0</v>
      </c>
      <c r="T23" s="29">
        <f t="shared" si="0"/>
        <v>91</v>
      </c>
      <c r="U23" s="25">
        <v>7</v>
      </c>
      <c r="V23" s="26">
        <v>2</v>
      </c>
      <c r="W23" s="48" t="s">
        <v>45</v>
      </c>
      <c r="X23" s="48" t="s">
        <v>45</v>
      </c>
      <c r="Y23" s="26">
        <v>0</v>
      </c>
      <c r="Z23" s="26">
        <v>1</v>
      </c>
      <c r="AA23" s="26">
        <v>0</v>
      </c>
      <c r="AB23" s="30">
        <f t="shared" si="1"/>
        <v>10</v>
      </c>
      <c r="AC23" s="31">
        <v>11.714285714285714</v>
      </c>
      <c r="AD23" s="32">
        <v>2.5</v>
      </c>
      <c r="AE23" s="49" t="s">
        <v>22</v>
      </c>
      <c r="AF23" s="49" t="s">
        <v>22</v>
      </c>
      <c r="AG23" s="32" t="s">
        <v>22</v>
      </c>
      <c r="AH23" s="32">
        <v>4</v>
      </c>
      <c r="AI23" s="32" t="s">
        <v>22</v>
      </c>
      <c r="AJ23" s="33">
        <v>9.1</v>
      </c>
    </row>
    <row r="24" spans="1:36" s="14" customFormat="1" ht="60.95" customHeight="1">
      <c r="A24" s="24"/>
      <c r="B24" s="130"/>
      <c r="C24" s="102" t="s">
        <v>49</v>
      </c>
      <c r="D24" s="103"/>
      <c r="E24" s="25">
        <v>41</v>
      </c>
      <c r="F24" s="26">
        <v>1</v>
      </c>
      <c r="G24" s="48" t="s">
        <v>50</v>
      </c>
      <c r="H24" s="48" t="s">
        <v>50</v>
      </c>
      <c r="I24" s="26">
        <v>0</v>
      </c>
      <c r="J24" s="26">
        <v>4</v>
      </c>
      <c r="K24" s="26">
        <v>0</v>
      </c>
      <c r="L24" s="27">
        <f t="shared" si="2"/>
        <v>46</v>
      </c>
      <c r="M24" s="28">
        <v>37</v>
      </c>
      <c r="N24" s="26">
        <v>1</v>
      </c>
      <c r="O24" s="48" t="s">
        <v>50</v>
      </c>
      <c r="P24" s="48" t="s">
        <v>50</v>
      </c>
      <c r="Q24" s="26">
        <v>0</v>
      </c>
      <c r="R24" s="26">
        <v>4</v>
      </c>
      <c r="S24" s="26">
        <v>0</v>
      </c>
      <c r="T24" s="29">
        <f t="shared" si="0"/>
        <v>42</v>
      </c>
      <c r="U24" s="25">
        <v>3</v>
      </c>
      <c r="V24" s="26">
        <v>0</v>
      </c>
      <c r="W24" s="48" t="s">
        <v>50</v>
      </c>
      <c r="X24" s="48" t="s">
        <v>50</v>
      </c>
      <c r="Y24" s="26">
        <v>0</v>
      </c>
      <c r="Z24" s="26">
        <v>1</v>
      </c>
      <c r="AA24" s="26">
        <v>0</v>
      </c>
      <c r="AB24" s="30">
        <f t="shared" si="1"/>
        <v>4</v>
      </c>
      <c r="AC24" s="31">
        <v>12.333333333333334</v>
      </c>
      <c r="AD24" s="32" t="s">
        <v>22</v>
      </c>
      <c r="AE24" s="49" t="s">
        <v>22</v>
      </c>
      <c r="AF24" s="49" t="s">
        <v>22</v>
      </c>
      <c r="AG24" s="32" t="s">
        <v>22</v>
      </c>
      <c r="AH24" s="32">
        <v>4</v>
      </c>
      <c r="AI24" s="32" t="s">
        <v>22</v>
      </c>
      <c r="AJ24" s="33">
        <v>10.5</v>
      </c>
    </row>
    <row r="25" spans="1:36" s="14" customFormat="1" ht="60.95" customHeight="1">
      <c r="A25" s="24"/>
      <c r="B25" s="50" t="s">
        <v>51</v>
      </c>
      <c r="C25" s="102" t="s">
        <v>52</v>
      </c>
      <c r="D25" s="103"/>
      <c r="E25" s="25">
        <v>66</v>
      </c>
      <c r="F25" s="26">
        <v>0</v>
      </c>
      <c r="G25" s="48" t="s">
        <v>50</v>
      </c>
      <c r="H25" s="26" t="s">
        <v>50</v>
      </c>
      <c r="I25" s="26">
        <v>0</v>
      </c>
      <c r="J25" s="26">
        <v>3</v>
      </c>
      <c r="K25" s="26">
        <v>0</v>
      </c>
      <c r="L25" s="27">
        <f t="shared" si="2"/>
        <v>69</v>
      </c>
      <c r="M25" s="28">
        <v>53</v>
      </c>
      <c r="N25" s="26">
        <v>0</v>
      </c>
      <c r="O25" s="48" t="s">
        <v>50</v>
      </c>
      <c r="P25" s="26" t="s">
        <v>50</v>
      </c>
      <c r="Q25" s="26">
        <v>0</v>
      </c>
      <c r="R25" s="26">
        <v>2</v>
      </c>
      <c r="S25" s="26">
        <v>0</v>
      </c>
      <c r="T25" s="29">
        <f t="shared" si="0"/>
        <v>55</v>
      </c>
      <c r="U25" s="25">
        <v>7</v>
      </c>
      <c r="V25" s="26">
        <v>0</v>
      </c>
      <c r="W25" s="48" t="s">
        <v>50</v>
      </c>
      <c r="X25" s="26" t="s">
        <v>50</v>
      </c>
      <c r="Y25" s="26">
        <v>0</v>
      </c>
      <c r="Z25" s="26">
        <v>0</v>
      </c>
      <c r="AA25" s="26">
        <v>0</v>
      </c>
      <c r="AB25" s="30">
        <f t="shared" si="1"/>
        <v>7</v>
      </c>
      <c r="AC25" s="31">
        <v>7.5714285714285712</v>
      </c>
      <c r="AD25" s="32" t="s">
        <v>22</v>
      </c>
      <c r="AE25" s="49" t="s">
        <v>22</v>
      </c>
      <c r="AF25" s="32" t="s">
        <v>22</v>
      </c>
      <c r="AG25" s="32" t="s">
        <v>22</v>
      </c>
      <c r="AH25" s="32" t="s">
        <v>22</v>
      </c>
      <c r="AI25" s="32" t="s">
        <v>22</v>
      </c>
      <c r="AJ25" s="33">
        <v>7.8571428571428568</v>
      </c>
    </row>
    <row r="26" spans="1:36" s="14" customFormat="1" ht="60.95" customHeight="1">
      <c r="A26" s="24"/>
      <c r="B26" s="102" t="s">
        <v>29</v>
      </c>
      <c r="C26" s="102"/>
      <c r="D26" s="103"/>
      <c r="E26" s="25">
        <v>310</v>
      </c>
      <c r="F26" s="26">
        <v>12</v>
      </c>
      <c r="G26" s="48" t="s">
        <v>50</v>
      </c>
      <c r="H26" s="26">
        <v>2</v>
      </c>
      <c r="I26" s="26">
        <v>1</v>
      </c>
      <c r="J26" s="26">
        <v>13</v>
      </c>
      <c r="K26" s="26">
        <v>4</v>
      </c>
      <c r="L26" s="27">
        <f t="shared" si="2"/>
        <v>342</v>
      </c>
      <c r="M26" s="28">
        <v>267</v>
      </c>
      <c r="N26" s="26">
        <v>10</v>
      </c>
      <c r="O26" s="48" t="s">
        <v>50</v>
      </c>
      <c r="P26" s="26">
        <v>2</v>
      </c>
      <c r="Q26" s="26">
        <v>1</v>
      </c>
      <c r="R26" s="26">
        <v>8</v>
      </c>
      <c r="S26" s="26">
        <v>4</v>
      </c>
      <c r="T26" s="29">
        <f t="shared" si="0"/>
        <v>292</v>
      </c>
      <c r="U26" s="25">
        <v>21</v>
      </c>
      <c r="V26" s="26">
        <v>4</v>
      </c>
      <c r="W26" s="48" t="s">
        <v>50</v>
      </c>
      <c r="X26" s="26">
        <v>1</v>
      </c>
      <c r="Y26" s="26">
        <v>0</v>
      </c>
      <c r="Z26" s="26">
        <v>2</v>
      </c>
      <c r="AA26" s="26">
        <v>4</v>
      </c>
      <c r="AB26" s="30">
        <f t="shared" si="1"/>
        <v>32</v>
      </c>
      <c r="AC26" s="31">
        <v>12.714285714285714</v>
      </c>
      <c r="AD26" s="32">
        <v>2.5</v>
      </c>
      <c r="AE26" s="49" t="s">
        <v>22</v>
      </c>
      <c r="AF26" s="32">
        <v>2</v>
      </c>
      <c r="AG26" s="32" t="s">
        <v>22</v>
      </c>
      <c r="AH26" s="32">
        <v>4</v>
      </c>
      <c r="AI26" s="32">
        <v>1</v>
      </c>
      <c r="AJ26" s="33">
        <v>9.125</v>
      </c>
    </row>
    <row r="27" spans="1:36" s="14" customFormat="1" ht="60.95" customHeight="1">
      <c r="A27" s="24"/>
      <c r="B27" s="129" t="s">
        <v>31</v>
      </c>
      <c r="C27" s="102" t="s">
        <v>53</v>
      </c>
      <c r="D27" s="103"/>
      <c r="E27" s="25">
        <v>64</v>
      </c>
      <c r="F27" s="26">
        <v>2</v>
      </c>
      <c r="G27" s="48" t="s">
        <v>54</v>
      </c>
      <c r="H27" s="26">
        <v>0</v>
      </c>
      <c r="I27" s="26">
        <v>0</v>
      </c>
      <c r="J27" s="26">
        <v>4</v>
      </c>
      <c r="K27" s="26">
        <v>1</v>
      </c>
      <c r="L27" s="27">
        <f t="shared" si="2"/>
        <v>71</v>
      </c>
      <c r="M27" s="28">
        <v>51</v>
      </c>
      <c r="N27" s="26">
        <v>2</v>
      </c>
      <c r="O27" s="48" t="s">
        <v>54</v>
      </c>
      <c r="P27" s="26">
        <v>0</v>
      </c>
      <c r="Q27" s="26">
        <v>0</v>
      </c>
      <c r="R27" s="26">
        <v>2</v>
      </c>
      <c r="S27" s="26">
        <v>1</v>
      </c>
      <c r="T27" s="29">
        <f t="shared" si="0"/>
        <v>56</v>
      </c>
      <c r="U27" s="25">
        <v>5</v>
      </c>
      <c r="V27" s="26">
        <v>0</v>
      </c>
      <c r="W27" s="48" t="s">
        <v>54</v>
      </c>
      <c r="X27" s="26">
        <v>0</v>
      </c>
      <c r="Y27" s="26">
        <v>0</v>
      </c>
      <c r="Z27" s="26">
        <v>0</v>
      </c>
      <c r="AA27" s="26">
        <v>1</v>
      </c>
      <c r="AB27" s="30">
        <f t="shared" si="1"/>
        <v>6</v>
      </c>
      <c r="AC27" s="31">
        <v>10.199999999999999</v>
      </c>
      <c r="AD27" s="32" t="s">
        <v>22</v>
      </c>
      <c r="AE27" s="49" t="s">
        <v>22</v>
      </c>
      <c r="AF27" s="32" t="s">
        <v>22</v>
      </c>
      <c r="AG27" s="32" t="s">
        <v>22</v>
      </c>
      <c r="AH27" s="32" t="s">
        <v>22</v>
      </c>
      <c r="AI27" s="32">
        <v>1</v>
      </c>
      <c r="AJ27" s="33">
        <v>9.3333333333333339</v>
      </c>
    </row>
    <row r="28" spans="1:36" s="14" customFormat="1" ht="60.95" customHeight="1">
      <c r="A28" s="24"/>
      <c r="B28" s="129"/>
      <c r="C28" s="102" t="s">
        <v>55</v>
      </c>
      <c r="D28" s="103"/>
      <c r="E28" s="25">
        <v>106</v>
      </c>
      <c r="F28" s="26">
        <v>4</v>
      </c>
      <c r="G28" s="48" t="s">
        <v>38</v>
      </c>
      <c r="H28" s="26">
        <v>1</v>
      </c>
      <c r="I28" s="26">
        <v>0</v>
      </c>
      <c r="J28" s="26">
        <v>9</v>
      </c>
      <c r="K28" s="26">
        <v>1</v>
      </c>
      <c r="L28" s="27">
        <f t="shared" si="2"/>
        <v>121</v>
      </c>
      <c r="M28" s="28">
        <v>84</v>
      </c>
      <c r="N28" s="26">
        <v>3</v>
      </c>
      <c r="O28" s="48" t="s">
        <v>38</v>
      </c>
      <c r="P28" s="26">
        <v>1</v>
      </c>
      <c r="Q28" s="26">
        <v>0</v>
      </c>
      <c r="R28" s="26">
        <v>5</v>
      </c>
      <c r="S28" s="26">
        <v>1</v>
      </c>
      <c r="T28" s="29">
        <f t="shared" si="0"/>
        <v>94</v>
      </c>
      <c r="U28" s="25">
        <v>6</v>
      </c>
      <c r="V28" s="26">
        <v>0</v>
      </c>
      <c r="W28" s="48" t="s">
        <v>38</v>
      </c>
      <c r="X28" s="26">
        <v>0</v>
      </c>
      <c r="Y28" s="26">
        <v>0</v>
      </c>
      <c r="Z28" s="26">
        <v>0</v>
      </c>
      <c r="AA28" s="26">
        <v>1</v>
      </c>
      <c r="AB28" s="30">
        <f t="shared" si="1"/>
        <v>7</v>
      </c>
      <c r="AC28" s="31">
        <v>14</v>
      </c>
      <c r="AD28" s="32" t="s">
        <v>22</v>
      </c>
      <c r="AE28" s="49" t="s">
        <v>22</v>
      </c>
      <c r="AF28" s="32" t="s">
        <v>22</v>
      </c>
      <c r="AG28" s="32" t="s">
        <v>22</v>
      </c>
      <c r="AH28" s="32" t="s">
        <v>22</v>
      </c>
      <c r="AI28" s="32">
        <v>1</v>
      </c>
      <c r="AJ28" s="33">
        <v>13.428571428571429</v>
      </c>
    </row>
    <row r="29" spans="1:36" s="14" customFormat="1" ht="60.95" customHeight="1">
      <c r="A29" s="24" t="s">
        <v>56</v>
      </c>
      <c r="B29" s="129"/>
      <c r="C29" s="102" t="s">
        <v>57</v>
      </c>
      <c r="D29" s="103"/>
      <c r="E29" s="25">
        <v>75</v>
      </c>
      <c r="F29" s="26">
        <v>1</v>
      </c>
      <c r="G29" s="48" t="s">
        <v>38</v>
      </c>
      <c r="H29" s="26">
        <v>3</v>
      </c>
      <c r="I29" s="26">
        <v>2</v>
      </c>
      <c r="J29" s="26">
        <v>4</v>
      </c>
      <c r="K29" s="26">
        <v>0</v>
      </c>
      <c r="L29" s="27">
        <f t="shared" si="2"/>
        <v>85</v>
      </c>
      <c r="M29" s="28">
        <v>62</v>
      </c>
      <c r="N29" s="26">
        <v>1</v>
      </c>
      <c r="O29" s="48" t="s">
        <v>38</v>
      </c>
      <c r="P29" s="26">
        <v>2</v>
      </c>
      <c r="Q29" s="26">
        <v>1</v>
      </c>
      <c r="R29" s="26">
        <v>3</v>
      </c>
      <c r="S29" s="26">
        <v>0</v>
      </c>
      <c r="T29" s="29">
        <f t="shared" si="0"/>
        <v>69</v>
      </c>
      <c r="U29" s="25">
        <v>9</v>
      </c>
      <c r="V29" s="26">
        <v>0</v>
      </c>
      <c r="W29" s="48" t="s">
        <v>38</v>
      </c>
      <c r="X29" s="26">
        <v>1</v>
      </c>
      <c r="Y29" s="26">
        <v>0</v>
      </c>
      <c r="Z29" s="26">
        <v>0</v>
      </c>
      <c r="AA29" s="26">
        <v>0</v>
      </c>
      <c r="AB29" s="30">
        <f t="shared" si="1"/>
        <v>10</v>
      </c>
      <c r="AC29" s="31">
        <v>6.8888888888888893</v>
      </c>
      <c r="AD29" s="32" t="s">
        <v>22</v>
      </c>
      <c r="AE29" s="49" t="s">
        <v>22</v>
      </c>
      <c r="AF29" s="32">
        <v>2</v>
      </c>
      <c r="AG29" s="32" t="s">
        <v>22</v>
      </c>
      <c r="AH29" s="32" t="s">
        <v>22</v>
      </c>
      <c r="AI29" s="32" t="s">
        <v>22</v>
      </c>
      <c r="AJ29" s="33">
        <v>6.9</v>
      </c>
    </row>
    <row r="30" spans="1:36" s="14" customFormat="1" ht="60.95" customHeight="1">
      <c r="A30" s="24" t="s">
        <v>56</v>
      </c>
      <c r="B30" s="129"/>
      <c r="C30" s="102" t="s">
        <v>58</v>
      </c>
      <c r="D30" s="103"/>
      <c r="E30" s="25">
        <v>13</v>
      </c>
      <c r="F30" s="48">
        <v>1</v>
      </c>
      <c r="G30" s="48" t="s">
        <v>50</v>
      </c>
      <c r="H30" s="48">
        <v>0</v>
      </c>
      <c r="I30" s="26">
        <v>0</v>
      </c>
      <c r="J30" s="26">
        <v>1</v>
      </c>
      <c r="K30" s="26">
        <v>0</v>
      </c>
      <c r="L30" s="27">
        <f t="shared" si="2"/>
        <v>15</v>
      </c>
      <c r="M30" s="51">
        <v>12</v>
      </c>
      <c r="N30" s="48">
        <v>1</v>
      </c>
      <c r="O30" s="48" t="s">
        <v>50</v>
      </c>
      <c r="P30" s="48">
        <v>0</v>
      </c>
      <c r="Q30" s="26">
        <v>0</v>
      </c>
      <c r="R30" s="26">
        <v>1</v>
      </c>
      <c r="S30" s="26">
        <v>0</v>
      </c>
      <c r="T30" s="29">
        <f t="shared" si="0"/>
        <v>14</v>
      </c>
      <c r="U30" s="52">
        <v>1</v>
      </c>
      <c r="V30" s="48">
        <v>1</v>
      </c>
      <c r="W30" s="48" t="s">
        <v>50</v>
      </c>
      <c r="X30" s="48">
        <v>0</v>
      </c>
      <c r="Y30" s="26">
        <v>0</v>
      </c>
      <c r="Z30" s="26">
        <v>0</v>
      </c>
      <c r="AA30" s="26">
        <v>0</v>
      </c>
      <c r="AB30" s="30">
        <f t="shared" si="1"/>
        <v>2</v>
      </c>
      <c r="AC30" s="53">
        <v>12</v>
      </c>
      <c r="AD30" s="49">
        <v>1</v>
      </c>
      <c r="AE30" s="49" t="s">
        <v>22</v>
      </c>
      <c r="AF30" s="49" t="s">
        <v>22</v>
      </c>
      <c r="AG30" s="32" t="s">
        <v>22</v>
      </c>
      <c r="AH30" s="32" t="s">
        <v>22</v>
      </c>
      <c r="AI30" s="32" t="s">
        <v>22</v>
      </c>
      <c r="AJ30" s="33">
        <v>7</v>
      </c>
    </row>
    <row r="31" spans="1:36" s="14" customFormat="1" ht="60.95" customHeight="1">
      <c r="A31" s="24"/>
      <c r="B31" s="102" t="s">
        <v>35</v>
      </c>
      <c r="C31" s="102"/>
      <c r="D31" s="103"/>
      <c r="E31" s="25">
        <v>571</v>
      </c>
      <c r="F31" s="26">
        <v>3</v>
      </c>
      <c r="G31" s="26" t="s">
        <v>50</v>
      </c>
      <c r="H31" s="26" t="s">
        <v>50</v>
      </c>
      <c r="I31" s="26">
        <v>0</v>
      </c>
      <c r="J31" s="26">
        <v>10</v>
      </c>
      <c r="K31" s="26">
        <v>0</v>
      </c>
      <c r="L31" s="27">
        <f t="shared" si="2"/>
        <v>584</v>
      </c>
      <c r="M31" s="28">
        <v>519</v>
      </c>
      <c r="N31" s="26">
        <v>3</v>
      </c>
      <c r="O31" s="26" t="s">
        <v>50</v>
      </c>
      <c r="P31" s="26" t="s">
        <v>50</v>
      </c>
      <c r="Q31" s="26">
        <v>0</v>
      </c>
      <c r="R31" s="26">
        <v>9</v>
      </c>
      <c r="S31" s="26">
        <v>0</v>
      </c>
      <c r="T31" s="29">
        <f t="shared" si="0"/>
        <v>531</v>
      </c>
      <c r="U31" s="25">
        <v>6</v>
      </c>
      <c r="V31" s="26">
        <v>1</v>
      </c>
      <c r="W31" s="26" t="s">
        <v>50</v>
      </c>
      <c r="X31" s="26" t="s">
        <v>50</v>
      </c>
      <c r="Y31" s="26">
        <v>0</v>
      </c>
      <c r="Z31" s="26">
        <v>1</v>
      </c>
      <c r="AA31" s="26">
        <v>0</v>
      </c>
      <c r="AB31" s="30">
        <f t="shared" si="1"/>
        <v>8</v>
      </c>
      <c r="AC31" s="31">
        <v>86.5</v>
      </c>
      <c r="AD31" s="32">
        <v>3</v>
      </c>
      <c r="AE31" s="32" t="s">
        <v>22</v>
      </c>
      <c r="AF31" s="32" t="s">
        <v>22</v>
      </c>
      <c r="AG31" s="32" t="s">
        <v>22</v>
      </c>
      <c r="AH31" s="32">
        <v>9</v>
      </c>
      <c r="AI31" s="32" t="s">
        <v>22</v>
      </c>
      <c r="AJ31" s="33">
        <v>66.375</v>
      </c>
    </row>
    <row r="32" spans="1:36" s="14" customFormat="1" ht="60.95" customHeight="1">
      <c r="A32" s="24"/>
      <c r="B32" s="102" t="s">
        <v>59</v>
      </c>
      <c r="C32" s="102"/>
      <c r="D32" s="103"/>
      <c r="E32" s="25">
        <v>25</v>
      </c>
      <c r="F32" s="48">
        <v>0</v>
      </c>
      <c r="G32" s="48" t="s">
        <v>50</v>
      </c>
      <c r="H32" s="48" t="s">
        <v>50</v>
      </c>
      <c r="I32" s="26">
        <v>0</v>
      </c>
      <c r="J32" s="26">
        <v>0</v>
      </c>
      <c r="K32" s="26">
        <v>0</v>
      </c>
      <c r="L32" s="27">
        <f>SUM(E32:K32)</f>
        <v>25</v>
      </c>
      <c r="M32" s="51">
        <v>22</v>
      </c>
      <c r="N32" s="48">
        <v>0</v>
      </c>
      <c r="O32" s="48" t="s">
        <v>50</v>
      </c>
      <c r="P32" s="48" t="s">
        <v>50</v>
      </c>
      <c r="Q32" s="26">
        <v>0</v>
      </c>
      <c r="R32" s="26">
        <v>0</v>
      </c>
      <c r="S32" s="26">
        <v>0</v>
      </c>
      <c r="T32" s="29">
        <f t="shared" si="0"/>
        <v>22</v>
      </c>
      <c r="U32" s="52">
        <v>4</v>
      </c>
      <c r="V32" s="48">
        <v>0</v>
      </c>
      <c r="W32" s="48" t="s">
        <v>50</v>
      </c>
      <c r="X32" s="48" t="s">
        <v>50</v>
      </c>
      <c r="Y32" s="26">
        <v>0</v>
      </c>
      <c r="Z32" s="26">
        <v>0</v>
      </c>
      <c r="AA32" s="26">
        <v>0</v>
      </c>
      <c r="AB32" s="30">
        <f t="shared" si="1"/>
        <v>4</v>
      </c>
      <c r="AC32" s="53">
        <v>5.5</v>
      </c>
      <c r="AD32" s="49" t="s">
        <v>22</v>
      </c>
      <c r="AE32" s="49" t="s">
        <v>22</v>
      </c>
      <c r="AF32" s="49" t="s">
        <v>22</v>
      </c>
      <c r="AG32" s="32" t="s">
        <v>22</v>
      </c>
      <c r="AH32" s="32" t="s">
        <v>22</v>
      </c>
      <c r="AI32" s="32" t="s">
        <v>22</v>
      </c>
      <c r="AJ32" s="33">
        <v>5.5</v>
      </c>
    </row>
    <row r="33" spans="1:36" s="14" customFormat="1" ht="60.95" customHeight="1">
      <c r="A33" s="24"/>
      <c r="B33" s="115" t="s">
        <v>60</v>
      </c>
      <c r="C33" s="102" t="s">
        <v>61</v>
      </c>
      <c r="D33" s="103"/>
      <c r="E33" s="25">
        <v>22</v>
      </c>
      <c r="F33" s="48">
        <v>0</v>
      </c>
      <c r="G33" s="26">
        <v>2</v>
      </c>
      <c r="H33" s="48">
        <v>0</v>
      </c>
      <c r="I33" s="26">
        <v>0</v>
      </c>
      <c r="J33" s="26">
        <v>1</v>
      </c>
      <c r="K33" s="26">
        <v>0</v>
      </c>
      <c r="L33" s="27">
        <f>SUM(E33:K33)</f>
        <v>25</v>
      </c>
      <c r="M33" s="51">
        <v>17</v>
      </c>
      <c r="N33" s="48">
        <v>0</v>
      </c>
      <c r="O33" s="48">
        <v>2</v>
      </c>
      <c r="P33" s="48">
        <v>0</v>
      </c>
      <c r="Q33" s="26">
        <v>0</v>
      </c>
      <c r="R33" s="26">
        <v>1</v>
      </c>
      <c r="S33" s="26">
        <v>0</v>
      </c>
      <c r="T33" s="29">
        <f t="shared" si="0"/>
        <v>20</v>
      </c>
      <c r="U33" s="52">
        <v>2</v>
      </c>
      <c r="V33" s="48">
        <v>0</v>
      </c>
      <c r="W33" s="48">
        <v>2</v>
      </c>
      <c r="X33" s="48">
        <v>0</v>
      </c>
      <c r="Y33" s="26">
        <v>0</v>
      </c>
      <c r="Z33" s="26">
        <v>0</v>
      </c>
      <c r="AA33" s="26">
        <v>0</v>
      </c>
      <c r="AB33" s="30">
        <f t="shared" si="1"/>
        <v>4</v>
      </c>
      <c r="AC33" s="53">
        <v>8.5</v>
      </c>
      <c r="AD33" s="49" t="s">
        <v>22</v>
      </c>
      <c r="AE33" s="49">
        <v>1</v>
      </c>
      <c r="AF33" s="49" t="s">
        <v>22</v>
      </c>
      <c r="AG33" s="32" t="s">
        <v>22</v>
      </c>
      <c r="AH33" s="32" t="s">
        <v>22</v>
      </c>
      <c r="AI33" s="32" t="s">
        <v>22</v>
      </c>
      <c r="AJ33" s="33">
        <v>5</v>
      </c>
    </row>
    <row r="34" spans="1:36" s="14" customFormat="1" ht="60.95" customHeight="1">
      <c r="A34" s="24"/>
      <c r="B34" s="115"/>
      <c r="C34" s="102" t="s">
        <v>62</v>
      </c>
      <c r="D34" s="103"/>
      <c r="E34" s="25">
        <v>23</v>
      </c>
      <c r="F34" s="48">
        <v>0</v>
      </c>
      <c r="G34" s="26">
        <v>1</v>
      </c>
      <c r="H34" s="48">
        <v>0</v>
      </c>
      <c r="I34" s="26">
        <v>0</v>
      </c>
      <c r="J34" s="26">
        <v>1</v>
      </c>
      <c r="K34" s="26">
        <v>0</v>
      </c>
      <c r="L34" s="27">
        <f>SUM(E34:K34)</f>
        <v>25</v>
      </c>
      <c r="M34" s="51">
        <v>18</v>
      </c>
      <c r="N34" s="48">
        <v>0</v>
      </c>
      <c r="O34" s="48">
        <v>1</v>
      </c>
      <c r="P34" s="48">
        <v>0</v>
      </c>
      <c r="Q34" s="26">
        <v>0</v>
      </c>
      <c r="R34" s="26">
        <v>1</v>
      </c>
      <c r="S34" s="26">
        <v>0</v>
      </c>
      <c r="T34" s="29">
        <f t="shared" si="0"/>
        <v>20</v>
      </c>
      <c r="U34" s="52">
        <v>5</v>
      </c>
      <c r="V34" s="48">
        <v>0</v>
      </c>
      <c r="W34" s="48">
        <v>0</v>
      </c>
      <c r="X34" s="48">
        <v>0</v>
      </c>
      <c r="Y34" s="26">
        <v>0</v>
      </c>
      <c r="Z34" s="26">
        <v>1</v>
      </c>
      <c r="AA34" s="26">
        <v>0</v>
      </c>
      <c r="AB34" s="30">
        <f t="shared" si="1"/>
        <v>6</v>
      </c>
      <c r="AC34" s="53">
        <v>3.6</v>
      </c>
      <c r="AD34" s="49" t="s">
        <v>22</v>
      </c>
      <c r="AE34" s="49" t="s">
        <v>22</v>
      </c>
      <c r="AF34" s="49" t="s">
        <v>22</v>
      </c>
      <c r="AG34" s="32" t="s">
        <v>22</v>
      </c>
      <c r="AH34" s="32">
        <v>1</v>
      </c>
      <c r="AI34" s="32" t="s">
        <v>22</v>
      </c>
      <c r="AJ34" s="33">
        <v>3.3333333333333335</v>
      </c>
    </row>
    <row r="35" spans="1:36" s="14" customFormat="1" ht="60.95" customHeight="1">
      <c r="A35" s="24"/>
      <c r="B35" s="102" t="s">
        <v>39</v>
      </c>
      <c r="C35" s="102"/>
      <c r="D35" s="103"/>
      <c r="E35" s="25">
        <v>281</v>
      </c>
      <c r="F35" s="26">
        <v>7</v>
      </c>
      <c r="G35" s="48" t="s">
        <v>40</v>
      </c>
      <c r="H35" s="26" t="s">
        <v>40</v>
      </c>
      <c r="I35" s="26">
        <v>0</v>
      </c>
      <c r="J35" s="26">
        <v>18</v>
      </c>
      <c r="K35" s="26">
        <v>1</v>
      </c>
      <c r="L35" s="27">
        <f>SUM(E35:K35)</f>
        <v>307</v>
      </c>
      <c r="M35" s="28">
        <v>236</v>
      </c>
      <c r="N35" s="26">
        <v>5</v>
      </c>
      <c r="O35" s="48" t="s">
        <v>40</v>
      </c>
      <c r="P35" s="26" t="s">
        <v>40</v>
      </c>
      <c r="Q35" s="26">
        <v>0</v>
      </c>
      <c r="R35" s="26">
        <v>12</v>
      </c>
      <c r="S35" s="26">
        <v>1</v>
      </c>
      <c r="T35" s="29">
        <f t="shared" si="0"/>
        <v>254</v>
      </c>
      <c r="U35" s="25">
        <v>34</v>
      </c>
      <c r="V35" s="26">
        <v>2</v>
      </c>
      <c r="W35" s="48" t="s">
        <v>40</v>
      </c>
      <c r="X35" s="26" t="s">
        <v>40</v>
      </c>
      <c r="Y35" s="26">
        <v>0</v>
      </c>
      <c r="Z35" s="26">
        <v>4</v>
      </c>
      <c r="AA35" s="26">
        <v>1</v>
      </c>
      <c r="AB35" s="30">
        <f t="shared" si="1"/>
        <v>41</v>
      </c>
      <c r="AC35" s="31">
        <v>6.9411764705882355</v>
      </c>
      <c r="AD35" s="32">
        <v>2.5</v>
      </c>
      <c r="AE35" s="49" t="s">
        <v>22</v>
      </c>
      <c r="AF35" s="32" t="s">
        <v>22</v>
      </c>
      <c r="AG35" s="32" t="s">
        <v>22</v>
      </c>
      <c r="AH35" s="32">
        <v>3</v>
      </c>
      <c r="AI35" s="32">
        <v>1</v>
      </c>
      <c r="AJ35" s="33">
        <v>6.1951219512195124</v>
      </c>
    </row>
    <row r="36" spans="1:36" s="14" customFormat="1" ht="60.95" customHeight="1">
      <c r="A36" s="24"/>
      <c r="B36" s="102" t="s">
        <v>63</v>
      </c>
      <c r="C36" s="102"/>
      <c r="D36" s="103"/>
      <c r="E36" s="25">
        <v>84</v>
      </c>
      <c r="F36" s="26">
        <v>0</v>
      </c>
      <c r="G36" s="48" t="s">
        <v>40</v>
      </c>
      <c r="H36" s="48" t="s">
        <v>40</v>
      </c>
      <c r="I36" s="26">
        <v>2</v>
      </c>
      <c r="J36" s="26">
        <v>3</v>
      </c>
      <c r="K36" s="26">
        <v>0</v>
      </c>
      <c r="L36" s="27">
        <f>SUM(E36:K36)</f>
        <v>89</v>
      </c>
      <c r="M36" s="28">
        <v>70</v>
      </c>
      <c r="N36" s="26">
        <v>0</v>
      </c>
      <c r="O36" s="48" t="s">
        <v>40</v>
      </c>
      <c r="P36" s="48" t="s">
        <v>40</v>
      </c>
      <c r="Q36" s="26">
        <v>2</v>
      </c>
      <c r="R36" s="26">
        <v>3</v>
      </c>
      <c r="S36" s="26">
        <v>0</v>
      </c>
      <c r="T36" s="29">
        <f t="shared" si="0"/>
        <v>75</v>
      </c>
      <c r="U36" s="25">
        <v>3</v>
      </c>
      <c r="V36" s="26">
        <v>0</v>
      </c>
      <c r="W36" s="48" t="s">
        <v>40</v>
      </c>
      <c r="X36" s="48" t="s">
        <v>40</v>
      </c>
      <c r="Y36" s="26">
        <v>0</v>
      </c>
      <c r="Z36" s="26">
        <v>0</v>
      </c>
      <c r="AA36" s="26">
        <v>0</v>
      </c>
      <c r="AB36" s="30">
        <f t="shared" si="1"/>
        <v>3</v>
      </c>
      <c r="AC36" s="31">
        <v>23.333333333333332</v>
      </c>
      <c r="AD36" s="32" t="s">
        <v>22</v>
      </c>
      <c r="AE36" s="49" t="s">
        <v>22</v>
      </c>
      <c r="AF36" s="49" t="s">
        <v>22</v>
      </c>
      <c r="AG36" s="32" t="s">
        <v>22</v>
      </c>
      <c r="AH36" s="32" t="s">
        <v>22</v>
      </c>
      <c r="AI36" s="32" t="s">
        <v>22</v>
      </c>
      <c r="AJ36" s="33">
        <v>25</v>
      </c>
    </row>
    <row r="37" spans="1:36" s="14" customFormat="1" ht="60.95" customHeight="1">
      <c r="A37" s="24"/>
      <c r="B37" s="102" t="s">
        <v>64</v>
      </c>
      <c r="C37" s="102"/>
      <c r="D37" s="103"/>
      <c r="E37" s="25">
        <v>2</v>
      </c>
      <c r="F37" s="26">
        <v>0</v>
      </c>
      <c r="G37" s="48" t="s">
        <v>38</v>
      </c>
      <c r="H37" s="26" t="s">
        <v>38</v>
      </c>
      <c r="I37" s="26">
        <v>0</v>
      </c>
      <c r="J37" s="26">
        <v>0</v>
      </c>
      <c r="K37" s="26">
        <v>0</v>
      </c>
      <c r="L37" s="27">
        <v>2</v>
      </c>
      <c r="M37" s="28">
        <v>2</v>
      </c>
      <c r="N37" s="26">
        <v>0</v>
      </c>
      <c r="O37" s="48" t="s">
        <v>38</v>
      </c>
      <c r="P37" s="26" t="s">
        <v>38</v>
      </c>
      <c r="Q37" s="26">
        <v>0</v>
      </c>
      <c r="R37" s="26">
        <v>0</v>
      </c>
      <c r="S37" s="26">
        <v>0</v>
      </c>
      <c r="T37" s="29">
        <f t="shared" si="0"/>
        <v>2</v>
      </c>
      <c r="U37" s="25">
        <v>2</v>
      </c>
      <c r="V37" s="26">
        <v>0</v>
      </c>
      <c r="W37" s="48" t="s">
        <v>38</v>
      </c>
      <c r="X37" s="26" t="s">
        <v>38</v>
      </c>
      <c r="Y37" s="26">
        <v>0</v>
      </c>
      <c r="Z37" s="26">
        <v>0</v>
      </c>
      <c r="AA37" s="26">
        <v>0</v>
      </c>
      <c r="AB37" s="30">
        <f t="shared" si="1"/>
        <v>2</v>
      </c>
      <c r="AC37" s="31">
        <v>1</v>
      </c>
      <c r="AD37" s="32" t="s">
        <v>22</v>
      </c>
      <c r="AE37" s="49" t="s">
        <v>22</v>
      </c>
      <c r="AF37" s="32" t="s">
        <v>22</v>
      </c>
      <c r="AG37" s="32" t="s">
        <v>22</v>
      </c>
      <c r="AH37" s="32" t="s">
        <v>22</v>
      </c>
      <c r="AI37" s="32" t="s">
        <v>22</v>
      </c>
      <c r="AJ37" s="33">
        <v>1</v>
      </c>
    </row>
    <row r="38" spans="1:36" s="14" customFormat="1" ht="60.95" customHeight="1" thickBot="1">
      <c r="A38" s="36"/>
      <c r="B38" s="104" t="s">
        <v>65</v>
      </c>
      <c r="C38" s="104"/>
      <c r="D38" s="105"/>
      <c r="E38" s="54">
        <v>10</v>
      </c>
      <c r="F38" s="55">
        <v>0</v>
      </c>
      <c r="G38" s="55" t="s">
        <v>38</v>
      </c>
      <c r="H38" s="55" t="s">
        <v>38</v>
      </c>
      <c r="I38" s="38">
        <v>0</v>
      </c>
      <c r="J38" s="38">
        <v>0</v>
      </c>
      <c r="K38" s="38">
        <v>0</v>
      </c>
      <c r="L38" s="39">
        <f t="shared" ref="L38:L77" si="11">SUM(E38:K38)</f>
        <v>10</v>
      </c>
      <c r="M38" s="56">
        <v>10</v>
      </c>
      <c r="N38" s="55">
        <v>0</v>
      </c>
      <c r="O38" s="55" t="s">
        <v>38</v>
      </c>
      <c r="P38" s="55" t="s">
        <v>38</v>
      </c>
      <c r="Q38" s="38">
        <v>0</v>
      </c>
      <c r="R38" s="38">
        <v>0</v>
      </c>
      <c r="S38" s="38">
        <v>0</v>
      </c>
      <c r="T38" s="41">
        <f t="shared" si="0"/>
        <v>10</v>
      </c>
      <c r="U38" s="54">
        <v>1</v>
      </c>
      <c r="V38" s="55">
        <v>0</v>
      </c>
      <c r="W38" s="55" t="s">
        <v>38</v>
      </c>
      <c r="X38" s="55" t="s">
        <v>38</v>
      </c>
      <c r="Y38" s="38">
        <v>0</v>
      </c>
      <c r="Z38" s="38">
        <v>0</v>
      </c>
      <c r="AA38" s="38">
        <v>0</v>
      </c>
      <c r="AB38" s="42">
        <f t="shared" si="1"/>
        <v>1</v>
      </c>
      <c r="AC38" s="57">
        <v>10</v>
      </c>
      <c r="AD38" s="58" t="s">
        <v>22</v>
      </c>
      <c r="AE38" s="58" t="s">
        <v>22</v>
      </c>
      <c r="AF38" s="58" t="s">
        <v>22</v>
      </c>
      <c r="AG38" s="44" t="s">
        <v>22</v>
      </c>
      <c r="AH38" s="44" t="s">
        <v>22</v>
      </c>
      <c r="AI38" s="44" t="s">
        <v>22</v>
      </c>
      <c r="AJ38" s="59">
        <v>10</v>
      </c>
    </row>
    <row r="39" spans="1:36" s="14" customFormat="1" ht="60.95" customHeight="1">
      <c r="A39" s="126" t="s">
        <v>66</v>
      </c>
      <c r="B39" s="127"/>
      <c r="C39" s="127"/>
      <c r="D39" s="128"/>
      <c r="E39" s="15">
        <f t="shared" ref="E39:M39" si="12">SUM(E40:E43)</f>
        <v>203</v>
      </c>
      <c r="F39" s="16">
        <f t="shared" si="12"/>
        <v>1</v>
      </c>
      <c r="G39" s="17">
        <f t="shared" si="12"/>
        <v>38</v>
      </c>
      <c r="H39" s="16">
        <f t="shared" si="12"/>
        <v>15</v>
      </c>
      <c r="I39" s="16">
        <f t="shared" si="12"/>
        <v>6</v>
      </c>
      <c r="J39" s="16">
        <f t="shared" si="12"/>
        <v>3</v>
      </c>
      <c r="K39" s="16">
        <f t="shared" si="12"/>
        <v>0</v>
      </c>
      <c r="L39" s="18">
        <f t="shared" si="11"/>
        <v>266</v>
      </c>
      <c r="M39" s="19">
        <f t="shared" si="12"/>
        <v>187</v>
      </c>
      <c r="N39" s="16">
        <f>SUM(N40:N43)</f>
        <v>1</v>
      </c>
      <c r="O39" s="16">
        <f t="shared" ref="O39:P39" si="13">SUM(O40:O43)</f>
        <v>38</v>
      </c>
      <c r="P39" s="16">
        <f t="shared" si="13"/>
        <v>14</v>
      </c>
      <c r="Q39" s="16">
        <f>SUM(Q40:Q43)</f>
        <v>5</v>
      </c>
      <c r="R39" s="16">
        <f>SUM(R40:R43)</f>
        <v>3</v>
      </c>
      <c r="S39" s="16">
        <f t="shared" ref="S39" si="14">SUM(S40:S43)</f>
        <v>0</v>
      </c>
      <c r="T39" s="20">
        <f t="shared" si="0"/>
        <v>248</v>
      </c>
      <c r="U39" s="15">
        <f>SUM(U40:U43)</f>
        <v>40</v>
      </c>
      <c r="V39" s="16">
        <f t="shared" ref="V39:AA39" si="15">SUM(V40:V43)</f>
        <v>0</v>
      </c>
      <c r="W39" s="16">
        <f t="shared" si="15"/>
        <v>19</v>
      </c>
      <c r="X39" s="16">
        <f t="shared" si="15"/>
        <v>9</v>
      </c>
      <c r="Y39" s="16">
        <f t="shared" si="15"/>
        <v>0</v>
      </c>
      <c r="Z39" s="16">
        <f t="shared" si="15"/>
        <v>3</v>
      </c>
      <c r="AA39" s="16">
        <f t="shared" si="15"/>
        <v>0</v>
      </c>
      <c r="AB39" s="18">
        <f t="shared" si="1"/>
        <v>71</v>
      </c>
      <c r="AC39" s="46">
        <v>4.6749999999999998</v>
      </c>
      <c r="AD39" s="22" t="s">
        <v>22</v>
      </c>
      <c r="AE39" s="22">
        <v>2</v>
      </c>
      <c r="AF39" s="22">
        <v>1.5555555555555556</v>
      </c>
      <c r="AG39" s="22" t="s">
        <v>22</v>
      </c>
      <c r="AH39" s="22">
        <v>1</v>
      </c>
      <c r="AI39" s="22" t="s">
        <v>22</v>
      </c>
      <c r="AJ39" s="47">
        <v>3.492957746478873</v>
      </c>
    </row>
    <row r="40" spans="1:36" s="14" customFormat="1" ht="60.95" customHeight="1">
      <c r="A40" s="60"/>
      <c r="B40" s="116" t="s">
        <v>67</v>
      </c>
      <c r="C40" s="116"/>
      <c r="D40" s="117"/>
      <c r="E40" s="61">
        <v>3</v>
      </c>
      <c r="F40" s="62">
        <v>0</v>
      </c>
      <c r="G40" s="26">
        <v>0</v>
      </c>
      <c r="H40" s="62" t="s">
        <v>38</v>
      </c>
      <c r="I40" s="62">
        <v>0</v>
      </c>
      <c r="J40" s="62">
        <v>0</v>
      </c>
      <c r="K40" s="62">
        <v>0</v>
      </c>
      <c r="L40" s="27">
        <f t="shared" si="11"/>
        <v>3</v>
      </c>
      <c r="M40" s="63">
        <v>3</v>
      </c>
      <c r="N40" s="62">
        <v>0</v>
      </c>
      <c r="O40" s="62">
        <v>0</v>
      </c>
      <c r="P40" s="26" t="s">
        <v>38</v>
      </c>
      <c r="Q40" s="62">
        <v>0</v>
      </c>
      <c r="R40" s="62">
        <v>0</v>
      </c>
      <c r="S40" s="62">
        <v>0</v>
      </c>
      <c r="T40" s="64">
        <f t="shared" si="0"/>
        <v>3</v>
      </c>
      <c r="U40" s="61">
        <v>1</v>
      </c>
      <c r="V40" s="62">
        <v>0</v>
      </c>
      <c r="W40" s="62">
        <v>0</v>
      </c>
      <c r="X40" s="26" t="s">
        <v>38</v>
      </c>
      <c r="Y40" s="62">
        <v>0</v>
      </c>
      <c r="Z40" s="62">
        <v>0</v>
      </c>
      <c r="AA40" s="62">
        <v>0</v>
      </c>
      <c r="AB40" s="27">
        <f t="shared" si="1"/>
        <v>1</v>
      </c>
      <c r="AC40" s="65">
        <v>3</v>
      </c>
      <c r="AD40" s="66" t="s">
        <v>22</v>
      </c>
      <c r="AE40" s="66" t="s">
        <v>22</v>
      </c>
      <c r="AF40" s="32" t="s">
        <v>22</v>
      </c>
      <c r="AG40" s="66" t="s">
        <v>22</v>
      </c>
      <c r="AH40" s="66" t="s">
        <v>22</v>
      </c>
      <c r="AI40" s="66" t="s">
        <v>22</v>
      </c>
      <c r="AJ40" s="67">
        <v>3</v>
      </c>
    </row>
    <row r="41" spans="1:36" s="14" customFormat="1" ht="60.95" customHeight="1">
      <c r="A41" s="60"/>
      <c r="B41" s="116" t="s">
        <v>68</v>
      </c>
      <c r="C41" s="116"/>
      <c r="D41" s="117"/>
      <c r="E41" s="61">
        <v>21</v>
      </c>
      <c r="F41" s="62">
        <v>0</v>
      </c>
      <c r="G41" s="26">
        <v>4</v>
      </c>
      <c r="H41" s="62" t="s">
        <v>38</v>
      </c>
      <c r="I41" s="62">
        <v>1</v>
      </c>
      <c r="J41" s="62">
        <v>0</v>
      </c>
      <c r="K41" s="62">
        <v>0</v>
      </c>
      <c r="L41" s="27">
        <f t="shared" si="11"/>
        <v>26</v>
      </c>
      <c r="M41" s="63">
        <v>19</v>
      </c>
      <c r="N41" s="62">
        <v>0</v>
      </c>
      <c r="O41" s="62">
        <v>4</v>
      </c>
      <c r="P41" s="26" t="s">
        <v>38</v>
      </c>
      <c r="Q41" s="62">
        <v>1</v>
      </c>
      <c r="R41" s="62">
        <v>0</v>
      </c>
      <c r="S41" s="62">
        <v>0</v>
      </c>
      <c r="T41" s="64">
        <f t="shared" si="0"/>
        <v>24</v>
      </c>
      <c r="U41" s="61">
        <v>5</v>
      </c>
      <c r="V41" s="62">
        <v>0</v>
      </c>
      <c r="W41" s="62">
        <v>4</v>
      </c>
      <c r="X41" s="26" t="s">
        <v>38</v>
      </c>
      <c r="Y41" s="62">
        <v>0</v>
      </c>
      <c r="Z41" s="62">
        <v>0</v>
      </c>
      <c r="AA41" s="62">
        <v>0</v>
      </c>
      <c r="AB41" s="27">
        <f t="shared" si="1"/>
        <v>9</v>
      </c>
      <c r="AC41" s="65">
        <v>3.8</v>
      </c>
      <c r="AD41" s="66" t="s">
        <v>22</v>
      </c>
      <c r="AE41" s="66">
        <v>1</v>
      </c>
      <c r="AF41" s="32" t="s">
        <v>22</v>
      </c>
      <c r="AG41" s="66" t="s">
        <v>22</v>
      </c>
      <c r="AH41" s="66" t="s">
        <v>22</v>
      </c>
      <c r="AI41" s="66" t="s">
        <v>22</v>
      </c>
      <c r="AJ41" s="67">
        <v>2.6666666666666665</v>
      </c>
    </row>
    <row r="42" spans="1:36" s="14" customFormat="1" ht="60.95" customHeight="1">
      <c r="A42" s="68"/>
      <c r="B42" s="116" t="s">
        <v>69</v>
      </c>
      <c r="C42" s="116"/>
      <c r="D42" s="117"/>
      <c r="E42" s="25">
        <v>75</v>
      </c>
      <c r="F42" s="26">
        <v>1</v>
      </c>
      <c r="G42" s="26">
        <v>9</v>
      </c>
      <c r="H42" s="26">
        <v>3</v>
      </c>
      <c r="I42" s="26">
        <v>3</v>
      </c>
      <c r="J42" s="26">
        <v>2</v>
      </c>
      <c r="K42" s="26">
        <v>0</v>
      </c>
      <c r="L42" s="27">
        <f t="shared" si="11"/>
        <v>93</v>
      </c>
      <c r="M42" s="28">
        <v>72</v>
      </c>
      <c r="N42" s="26">
        <v>1</v>
      </c>
      <c r="O42" s="26">
        <v>9</v>
      </c>
      <c r="P42" s="26">
        <v>3</v>
      </c>
      <c r="Q42" s="26">
        <v>2</v>
      </c>
      <c r="R42" s="26">
        <v>2</v>
      </c>
      <c r="S42" s="26">
        <v>0</v>
      </c>
      <c r="T42" s="29">
        <f t="shared" si="0"/>
        <v>89</v>
      </c>
      <c r="U42" s="25">
        <v>18</v>
      </c>
      <c r="V42" s="26">
        <v>0</v>
      </c>
      <c r="W42" s="26">
        <v>2</v>
      </c>
      <c r="X42" s="26">
        <v>3</v>
      </c>
      <c r="Y42" s="26">
        <v>0</v>
      </c>
      <c r="Z42" s="26">
        <v>2</v>
      </c>
      <c r="AA42" s="26">
        <v>0</v>
      </c>
      <c r="AB42" s="30">
        <f t="shared" si="1"/>
        <v>25</v>
      </c>
      <c r="AC42" s="31">
        <v>4</v>
      </c>
      <c r="AD42" s="32" t="s">
        <v>22</v>
      </c>
      <c r="AE42" s="32">
        <v>4.5</v>
      </c>
      <c r="AF42" s="32">
        <v>1</v>
      </c>
      <c r="AG42" s="32" t="s">
        <v>22</v>
      </c>
      <c r="AH42" s="32">
        <v>1</v>
      </c>
      <c r="AI42" s="32" t="s">
        <v>22</v>
      </c>
      <c r="AJ42" s="33">
        <v>3.56</v>
      </c>
    </row>
    <row r="43" spans="1:36" s="14" customFormat="1" ht="60.95" customHeight="1" thickBot="1">
      <c r="A43" s="69"/>
      <c r="B43" s="118" t="s">
        <v>70</v>
      </c>
      <c r="C43" s="118"/>
      <c r="D43" s="119"/>
      <c r="E43" s="37">
        <v>104</v>
      </c>
      <c r="F43" s="38">
        <v>0</v>
      </c>
      <c r="G43" s="38">
        <v>25</v>
      </c>
      <c r="H43" s="38">
        <v>12</v>
      </c>
      <c r="I43" s="38">
        <v>2</v>
      </c>
      <c r="J43" s="38">
        <v>1</v>
      </c>
      <c r="K43" s="38">
        <v>0</v>
      </c>
      <c r="L43" s="39">
        <f t="shared" si="11"/>
        <v>144</v>
      </c>
      <c r="M43" s="40">
        <v>93</v>
      </c>
      <c r="N43" s="38">
        <v>0</v>
      </c>
      <c r="O43" s="38">
        <v>25</v>
      </c>
      <c r="P43" s="38">
        <v>11</v>
      </c>
      <c r="Q43" s="38">
        <v>2</v>
      </c>
      <c r="R43" s="38">
        <v>1</v>
      </c>
      <c r="S43" s="38">
        <v>0</v>
      </c>
      <c r="T43" s="41">
        <f t="shared" si="0"/>
        <v>132</v>
      </c>
      <c r="U43" s="37">
        <v>16</v>
      </c>
      <c r="V43" s="38">
        <v>0</v>
      </c>
      <c r="W43" s="38">
        <v>13</v>
      </c>
      <c r="X43" s="38">
        <v>6</v>
      </c>
      <c r="Y43" s="38">
        <v>0</v>
      </c>
      <c r="Z43" s="38">
        <v>1</v>
      </c>
      <c r="AA43" s="38">
        <v>0</v>
      </c>
      <c r="AB43" s="42">
        <f t="shared" si="1"/>
        <v>36</v>
      </c>
      <c r="AC43" s="70">
        <v>5.8125</v>
      </c>
      <c r="AD43" s="44" t="s">
        <v>22</v>
      </c>
      <c r="AE43" s="44">
        <v>1.9230769230769231</v>
      </c>
      <c r="AF43" s="44">
        <v>1.8333333333333333</v>
      </c>
      <c r="AG43" s="44" t="s">
        <v>22</v>
      </c>
      <c r="AH43" s="44">
        <v>1</v>
      </c>
      <c r="AI43" s="44" t="s">
        <v>22</v>
      </c>
      <c r="AJ43" s="59">
        <v>3.6666666666666665</v>
      </c>
    </row>
    <row r="44" spans="1:36" s="14" customFormat="1" ht="60.95" customHeight="1">
      <c r="A44" s="120" t="s">
        <v>71</v>
      </c>
      <c r="B44" s="121"/>
      <c r="C44" s="121"/>
      <c r="D44" s="122"/>
      <c r="E44" s="71">
        <f t="shared" ref="E44:M44" si="16">SUM(E45:E54)</f>
        <v>229</v>
      </c>
      <c r="F44" s="72">
        <f t="shared" si="16"/>
        <v>0</v>
      </c>
      <c r="G44" s="72">
        <f t="shared" si="16"/>
        <v>9</v>
      </c>
      <c r="H44" s="72">
        <f t="shared" si="16"/>
        <v>2</v>
      </c>
      <c r="I44" s="72">
        <f t="shared" si="16"/>
        <v>4</v>
      </c>
      <c r="J44" s="72">
        <f t="shared" si="16"/>
        <v>8</v>
      </c>
      <c r="K44" s="72">
        <f t="shared" si="16"/>
        <v>0</v>
      </c>
      <c r="L44" s="18">
        <f t="shared" si="11"/>
        <v>252</v>
      </c>
      <c r="M44" s="73">
        <f t="shared" si="16"/>
        <v>198</v>
      </c>
      <c r="N44" s="72">
        <f>SUM(N45:N54)</f>
        <v>0</v>
      </c>
      <c r="O44" s="72">
        <f t="shared" ref="O44:P44" si="17">SUM(O45:O54)</f>
        <v>9</v>
      </c>
      <c r="P44" s="72">
        <f t="shared" si="17"/>
        <v>2</v>
      </c>
      <c r="Q44" s="72">
        <f>SUM(Q45:Q54)</f>
        <v>4</v>
      </c>
      <c r="R44" s="72">
        <f>SUM(R45:R54)</f>
        <v>6</v>
      </c>
      <c r="S44" s="72">
        <f>SUM(S45:S54)</f>
        <v>0</v>
      </c>
      <c r="T44" s="74">
        <f t="shared" si="0"/>
        <v>219</v>
      </c>
      <c r="U44" s="15">
        <f>SUM(U45:U54)</f>
        <v>30</v>
      </c>
      <c r="V44" s="16">
        <f t="shared" ref="V44:AA44" si="18">SUM(V45:V54)</f>
        <v>0</v>
      </c>
      <c r="W44" s="16">
        <f t="shared" si="18"/>
        <v>4</v>
      </c>
      <c r="X44" s="16">
        <f t="shared" si="18"/>
        <v>1</v>
      </c>
      <c r="Y44" s="16">
        <f t="shared" si="18"/>
        <v>1</v>
      </c>
      <c r="Z44" s="16">
        <f t="shared" si="18"/>
        <v>2</v>
      </c>
      <c r="AA44" s="16">
        <f t="shared" si="18"/>
        <v>0</v>
      </c>
      <c r="AB44" s="75">
        <f t="shared" si="1"/>
        <v>38</v>
      </c>
      <c r="AC44" s="46">
        <v>6.6</v>
      </c>
      <c r="AD44" s="22" t="s">
        <v>22</v>
      </c>
      <c r="AE44" s="22">
        <v>2.25</v>
      </c>
      <c r="AF44" s="22">
        <v>2</v>
      </c>
      <c r="AG44" s="22">
        <v>4</v>
      </c>
      <c r="AH44" s="22">
        <v>3</v>
      </c>
      <c r="AI44" s="22" t="s">
        <v>22</v>
      </c>
      <c r="AJ44" s="76">
        <v>5.7631578947368425</v>
      </c>
    </row>
    <row r="45" spans="1:36" s="14" customFormat="1" ht="60.95" customHeight="1">
      <c r="A45" s="123"/>
      <c r="B45" s="102" t="s">
        <v>72</v>
      </c>
      <c r="C45" s="102"/>
      <c r="D45" s="114"/>
      <c r="E45" s="25">
        <v>15</v>
      </c>
      <c r="F45" s="26">
        <v>0</v>
      </c>
      <c r="G45" s="26">
        <v>3</v>
      </c>
      <c r="H45" s="26">
        <v>0</v>
      </c>
      <c r="I45" s="26">
        <v>0</v>
      </c>
      <c r="J45" s="26">
        <v>1</v>
      </c>
      <c r="K45" s="26">
        <v>0</v>
      </c>
      <c r="L45" s="27">
        <f t="shared" si="11"/>
        <v>19</v>
      </c>
      <c r="M45" s="28">
        <v>12</v>
      </c>
      <c r="N45" s="26">
        <v>0</v>
      </c>
      <c r="O45" s="26">
        <v>3</v>
      </c>
      <c r="P45" s="26">
        <v>0</v>
      </c>
      <c r="Q45" s="26">
        <v>0</v>
      </c>
      <c r="R45" s="26">
        <v>1</v>
      </c>
      <c r="S45" s="26">
        <v>0</v>
      </c>
      <c r="T45" s="29">
        <f t="shared" si="0"/>
        <v>16</v>
      </c>
      <c r="U45" s="25">
        <v>2</v>
      </c>
      <c r="V45" s="26">
        <v>0</v>
      </c>
      <c r="W45" s="26">
        <v>1</v>
      </c>
      <c r="X45" s="26">
        <v>0</v>
      </c>
      <c r="Y45" s="26">
        <v>0</v>
      </c>
      <c r="Z45" s="26">
        <v>1</v>
      </c>
      <c r="AA45" s="26">
        <v>0</v>
      </c>
      <c r="AB45" s="30">
        <f t="shared" si="1"/>
        <v>4</v>
      </c>
      <c r="AC45" s="31">
        <v>6</v>
      </c>
      <c r="AD45" s="32" t="s">
        <v>22</v>
      </c>
      <c r="AE45" s="32">
        <v>3</v>
      </c>
      <c r="AF45" s="32" t="s">
        <v>22</v>
      </c>
      <c r="AG45" s="32" t="s">
        <v>22</v>
      </c>
      <c r="AH45" s="32">
        <v>1</v>
      </c>
      <c r="AI45" s="32" t="s">
        <v>22</v>
      </c>
      <c r="AJ45" s="33">
        <v>4</v>
      </c>
    </row>
    <row r="46" spans="1:36" s="14" customFormat="1" ht="60.95" customHeight="1">
      <c r="A46" s="124"/>
      <c r="B46" s="102" t="s">
        <v>73</v>
      </c>
      <c r="C46" s="102"/>
      <c r="D46" s="103"/>
      <c r="E46" s="25">
        <v>56</v>
      </c>
      <c r="F46" s="26">
        <v>0</v>
      </c>
      <c r="G46" s="26">
        <v>3</v>
      </c>
      <c r="H46" s="26">
        <v>1</v>
      </c>
      <c r="I46" s="26">
        <v>1</v>
      </c>
      <c r="J46" s="26">
        <v>1</v>
      </c>
      <c r="K46" s="26">
        <v>0</v>
      </c>
      <c r="L46" s="27">
        <f t="shared" si="11"/>
        <v>62</v>
      </c>
      <c r="M46" s="28">
        <v>45</v>
      </c>
      <c r="N46" s="26">
        <v>0</v>
      </c>
      <c r="O46" s="26">
        <v>3</v>
      </c>
      <c r="P46" s="26">
        <v>1</v>
      </c>
      <c r="Q46" s="26">
        <v>1</v>
      </c>
      <c r="R46" s="26">
        <v>1</v>
      </c>
      <c r="S46" s="26">
        <v>0</v>
      </c>
      <c r="T46" s="29">
        <f t="shared" si="0"/>
        <v>51</v>
      </c>
      <c r="U46" s="25">
        <v>5</v>
      </c>
      <c r="V46" s="26">
        <v>0</v>
      </c>
      <c r="W46" s="26">
        <v>1</v>
      </c>
      <c r="X46" s="26">
        <v>0</v>
      </c>
      <c r="Y46" s="26">
        <v>1</v>
      </c>
      <c r="Z46" s="26">
        <v>0</v>
      </c>
      <c r="AA46" s="26">
        <v>0</v>
      </c>
      <c r="AB46" s="30">
        <f t="shared" si="1"/>
        <v>7</v>
      </c>
      <c r="AC46" s="31">
        <v>9</v>
      </c>
      <c r="AD46" s="32" t="s">
        <v>22</v>
      </c>
      <c r="AE46" s="32">
        <v>3</v>
      </c>
      <c r="AF46" s="32" t="s">
        <v>22</v>
      </c>
      <c r="AG46" s="32">
        <v>1</v>
      </c>
      <c r="AH46" s="32" t="s">
        <v>22</v>
      </c>
      <c r="AI46" s="32" t="s">
        <v>22</v>
      </c>
      <c r="AJ46" s="33">
        <v>7.2857142857142856</v>
      </c>
    </row>
    <row r="47" spans="1:36" s="14" customFormat="1" ht="60.95" customHeight="1">
      <c r="A47" s="124"/>
      <c r="B47" s="102" t="s">
        <v>74</v>
      </c>
      <c r="C47" s="102"/>
      <c r="D47" s="103"/>
      <c r="E47" s="25">
        <v>7</v>
      </c>
      <c r="F47" s="26">
        <v>0</v>
      </c>
      <c r="G47" s="26">
        <v>1</v>
      </c>
      <c r="H47" s="26">
        <v>0</v>
      </c>
      <c r="I47" s="26">
        <v>2</v>
      </c>
      <c r="J47" s="26">
        <v>0</v>
      </c>
      <c r="K47" s="26">
        <v>0</v>
      </c>
      <c r="L47" s="27">
        <f t="shared" si="11"/>
        <v>10</v>
      </c>
      <c r="M47" s="28">
        <v>6</v>
      </c>
      <c r="N47" s="26">
        <v>0</v>
      </c>
      <c r="O47" s="26">
        <v>1</v>
      </c>
      <c r="P47" s="26">
        <v>0</v>
      </c>
      <c r="Q47" s="26">
        <v>2</v>
      </c>
      <c r="R47" s="26">
        <v>0</v>
      </c>
      <c r="S47" s="26">
        <v>0</v>
      </c>
      <c r="T47" s="29">
        <f t="shared" si="0"/>
        <v>9</v>
      </c>
      <c r="U47" s="25">
        <v>1</v>
      </c>
      <c r="V47" s="26">
        <v>0</v>
      </c>
      <c r="W47" s="26">
        <v>1</v>
      </c>
      <c r="X47" s="26">
        <v>0</v>
      </c>
      <c r="Y47" s="26">
        <v>0</v>
      </c>
      <c r="Z47" s="26">
        <v>0</v>
      </c>
      <c r="AA47" s="26">
        <v>0</v>
      </c>
      <c r="AB47" s="30">
        <f t="shared" si="1"/>
        <v>2</v>
      </c>
      <c r="AC47" s="31">
        <v>6</v>
      </c>
      <c r="AD47" s="32" t="s">
        <v>22</v>
      </c>
      <c r="AE47" s="32">
        <v>1</v>
      </c>
      <c r="AF47" s="32" t="s">
        <v>22</v>
      </c>
      <c r="AG47" s="32" t="s">
        <v>22</v>
      </c>
      <c r="AH47" s="32" t="s">
        <v>22</v>
      </c>
      <c r="AI47" s="32" t="s">
        <v>22</v>
      </c>
      <c r="AJ47" s="33">
        <v>4.5</v>
      </c>
    </row>
    <row r="48" spans="1:36" s="14" customFormat="1" ht="60.95" customHeight="1">
      <c r="A48" s="124"/>
      <c r="B48" s="102" t="s">
        <v>75</v>
      </c>
      <c r="C48" s="102"/>
      <c r="D48" s="103"/>
      <c r="E48" s="25">
        <v>5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7">
        <f t="shared" si="11"/>
        <v>5</v>
      </c>
      <c r="M48" s="28">
        <v>5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9">
        <f t="shared" si="0"/>
        <v>5</v>
      </c>
      <c r="U48" s="25">
        <v>2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30">
        <f t="shared" si="1"/>
        <v>2</v>
      </c>
      <c r="AC48" s="31">
        <v>2.5</v>
      </c>
      <c r="AD48" s="32" t="s">
        <v>22</v>
      </c>
      <c r="AE48" s="32" t="s">
        <v>22</v>
      </c>
      <c r="AF48" s="32" t="s">
        <v>22</v>
      </c>
      <c r="AG48" s="32" t="s">
        <v>22</v>
      </c>
      <c r="AH48" s="32" t="s">
        <v>22</v>
      </c>
      <c r="AI48" s="32" t="s">
        <v>22</v>
      </c>
      <c r="AJ48" s="33">
        <v>2.5</v>
      </c>
    </row>
    <row r="49" spans="1:36" s="14" customFormat="1" ht="60.95" customHeight="1">
      <c r="A49" s="124"/>
      <c r="B49" s="102" t="s">
        <v>76</v>
      </c>
      <c r="C49" s="102"/>
      <c r="D49" s="103"/>
      <c r="E49" s="25">
        <v>17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7">
        <f t="shared" si="11"/>
        <v>17</v>
      </c>
      <c r="M49" s="28">
        <v>13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9">
        <f t="shared" si="0"/>
        <v>13</v>
      </c>
      <c r="U49" s="25">
        <v>5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30">
        <f t="shared" si="1"/>
        <v>5</v>
      </c>
      <c r="AC49" s="31">
        <v>2.6</v>
      </c>
      <c r="AD49" s="32" t="s">
        <v>22</v>
      </c>
      <c r="AE49" s="32" t="s">
        <v>22</v>
      </c>
      <c r="AF49" s="32" t="s">
        <v>22</v>
      </c>
      <c r="AG49" s="32" t="s">
        <v>22</v>
      </c>
      <c r="AH49" s="32" t="s">
        <v>22</v>
      </c>
      <c r="AI49" s="32" t="s">
        <v>22</v>
      </c>
      <c r="AJ49" s="33">
        <v>2.6</v>
      </c>
    </row>
    <row r="50" spans="1:36" s="14" customFormat="1" ht="60.95" customHeight="1">
      <c r="A50" s="124"/>
      <c r="B50" s="102" t="s">
        <v>77</v>
      </c>
      <c r="C50" s="102"/>
      <c r="D50" s="103"/>
      <c r="E50" s="25">
        <v>15</v>
      </c>
      <c r="F50" s="26">
        <v>0</v>
      </c>
      <c r="G50" s="26">
        <v>0</v>
      </c>
      <c r="H50" s="26">
        <v>0</v>
      </c>
      <c r="I50" s="26">
        <v>0</v>
      </c>
      <c r="J50" s="26">
        <v>1</v>
      </c>
      <c r="K50" s="26">
        <v>0</v>
      </c>
      <c r="L50" s="27">
        <f t="shared" si="11"/>
        <v>16</v>
      </c>
      <c r="M50" s="28">
        <v>15</v>
      </c>
      <c r="N50" s="26">
        <v>0</v>
      </c>
      <c r="O50" s="26">
        <v>0</v>
      </c>
      <c r="P50" s="26">
        <v>0</v>
      </c>
      <c r="Q50" s="26">
        <v>0</v>
      </c>
      <c r="R50" s="26">
        <v>1</v>
      </c>
      <c r="S50" s="26">
        <v>0</v>
      </c>
      <c r="T50" s="29">
        <f t="shared" si="0"/>
        <v>16</v>
      </c>
      <c r="U50" s="25">
        <v>2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30">
        <f t="shared" si="1"/>
        <v>2</v>
      </c>
      <c r="AC50" s="31">
        <v>7.5</v>
      </c>
      <c r="AD50" s="32" t="s">
        <v>22</v>
      </c>
      <c r="AE50" s="32" t="s">
        <v>22</v>
      </c>
      <c r="AF50" s="32" t="s">
        <v>22</v>
      </c>
      <c r="AG50" s="32" t="s">
        <v>22</v>
      </c>
      <c r="AH50" s="32" t="s">
        <v>22</v>
      </c>
      <c r="AI50" s="32" t="s">
        <v>22</v>
      </c>
      <c r="AJ50" s="33">
        <v>8</v>
      </c>
    </row>
    <row r="51" spans="1:36" s="14" customFormat="1" ht="60.95" customHeight="1">
      <c r="A51" s="124"/>
      <c r="B51" s="102" t="s">
        <v>78</v>
      </c>
      <c r="C51" s="102"/>
      <c r="D51" s="103"/>
      <c r="E51" s="25">
        <v>85</v>
      </c>
      <c r="F51" s="26">
        <v>0</v>
      </c>
      <c r="G51" s="26">
        <v>2</v>
      </c>
      <c r="H51" s="26">
        <v>1</v>
      </c>
      <c r="I51" s="26">
        <v>0</v>
      </c>
      <c r="J51" s="26">
        <v>2</v>
      </c>
      <c r="K51" s="26">
        <v>0</v>
      </c>
      <c r="L51" s="27">
        <f t="shared" si="11"/>
        <v>90</v>
      </c>
      <c r="M51" s="28">
        <v>78</v>
      </c>
      <c r="N51" s="26">
        <v>0</v>
      </c>
      <c r="O51" s="26">
        <v>2</v>
      </c>
      <c r="P51" s="26">
        <v>1</v>
      </c>
      <c r="Q51" s="26">
        <v>0</v>
      </c>
      <c r="R51" s="26">
        <v>1</v>
      </c>
      <c r="S51" s="26">
        <v>0</v>
      </c>
      <c r="T51" s="29">
        <f t="shared" si="0"/>
        <v>82</v>
      </c>
      <c r="U51" s="25">
        <v>10</v>
      </c>
      <c r="V51" s="26">
        <v>0</v>
      </c>
      <c r="W51" s="26">
        <v>1</v>
      </c>
      <c r="X51" s="26">
        <v>1</v>
      </c>
      <c r="Y51" s="26">
        <v>0</v>
      </c>
      <c r="Z51" s="26">
        <v>0</v>
      </c>
      <c r="AA51" s="26">
        <v>0</v>
      </c>
      <c r="AB51" s="30">
        <f t="shared" si="1"/>
        <v>12</v>
      </c>
      <c r="AC51" s="31">
        <v>7.8</v>
      </c>
      <c r="AD51" s="32" t="s">
        <v>22</v>
      </c>
      <c r="AE51" s="32">
        <v>2</v>
      </c>
      <c r="AF51" s="32">
        <v>1</v>
      </c>
      <c r="AG51" s="32" t="s">
        <v>22</v>
      </c>
      <c r="AH51" s="32" t="s">
        <v>22</v>
      </c>
      <c r="AI51" s="32" t="s">
        <v>22</v>
      </c>
      <c r="AJ51" s="33">
        <v>6.833333333333333</v>
      </c>
    </row>
    <row r="52" spans="1:36" s="14" customFormat="1" ht="60.95" customHeight="1">
      <c r="A52" s="124"/>
      <c r="B52" s="102" t="s">
        <v>79</v>
      </c>
      <c r="C52" s="102"/>
      <c r="D52" s="103"/>
      <c r="E52" s="25">
        <v>4</v>
      </c>
      <c r="F52" s="26">
        <v>0</v>
      </c>
      <c r="G52" s="26">
        <v>0</v>
      </c>
      <c r="H52" s="26">
        <v>0</v>
      </c>
      <c r="I52" s="26">
        <v>0</v>
      </c>
      <c r="J52" s="26">
        <v>1</v>
      </c>
      <c r="K52" s="26">
        <v>0</v>
      </c>
      <c r="L52" s="27">
        <f t="shared" si="11"/>
        <v>5</v>
      </c>
      <c r="M52" s="28">
        <v>3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9">
        <f t="shared" si="0"/>
        <v>3</v>
      </c>
      <c r="U52" s="25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30">
        <f t="shared" si="1"/>
        <v>0</v>
      </c>
      <c r="AC52" s="31" t="s">
        <v>22</v>
      </c>
      <c r="AD52" s="32" t="s">
        <v>22</v>
      </c>
      <c r="AE52" s="32" t="s">
        <v>22</v>
      </c>
      <c r="AF52" s="32" t="s">
        <v>22</v>
      </c>
      <c r="AG52" s="32" t="s">
        <v>22</v>
      </c>
      <c r="AH52" s="32" t="s">
        <v>22</v>
      </c>
      <c r="AI52" s="32" t="s">
        <v>22</v>
      </c>
      <c r="AJ52" s="33" t="s">
        <v>22</v>
      </c>
    </row>
    <row r="53" spans="1:36" s="14" customFormat="1" ht="60.95" customHeight="1">
      <c r="A53" s="124"/>
      <c r="B53" s="102" t="s">
        <v>80</v>
      </c>
      <c r="C53" s="102"/>
      <c r="D53" s="103"/>
      <c r="E53" s="25">
        <v>7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7">
        <f t="shared" si="11"/>
        <v>7</v>
      </c>
      <c r="M53" s="28">
        <v>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9">
        <f t="shared" si="0"/>
        <v>7</v>
      </c>
      <c r="U53" s="25">
        <v>1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30">
        <f t="shared" si="1"/>
        <v>1</v>
      </c>
      <c r="AC53" s="31">
        <v>7</v>
      </c>
      <c r="AD53" s="32" t="s">
        <v>22</v>
      </c>
      <c r="AE53" s="32" t="s">
        <v>22</v>
      </c>
      <c r="AF53" s="32" t="s">
        <v>22</v>
      </c>
      <c r="AG53" s="32" t="s">
        <v>22</v>
      </c>
      <c r="AH53" s="32" t="s">
        <v>22</v>
      </c>
      <c r="AI53" s="32" t="s">
        <v>22</v>
      </c>
      <c r="AJ53" s="33">
        <v>7</v>
      </c>
    </row>
    <row r="54" spans="1:36" s="14" customFormat="1" ht="60.95" customHeight="1" thickBot="1">
      <c r="A54" s="125"/>
      <c r="B54" s="104" t="s">
        <v>81</v>
      </c>
      <c r="C54" s="104"/>
      <c r="D54" s="105"/>
      <c r="E54" s="37">
        <v>18</v>
      </c>
      <c r="F54" s="38">
        <v>0</v>
      </c>
      <c r="G54" s="38">
        <v>0</v>
      </c>
      <c r="H54" s="38">
        <v>0</v>
      </c>
      <c r="I54" s="38">
        <v>1</v>
      </c>
      <c r="J54" s="38">
        <v>2</v>
      </c>
      <c r="K54" s="38">
        <v>0</v>
      </c>
      <c r="L54" s="39">
        <f t="shared" si="11"/>
        <v>21</v>
      </c>
      <c r="M54" s="40">
        <v>14</v>
      </c>
      <c r="N54" s="38">
        <v>0</v>
      </c>
      <c r="O54" s="38">
        <v>0</v>
      </c>
      <c r="P54" s="38">
        <v>0</v>
      </c>
      <c r="Q54" s="38">
        <v>1</v>
      </c>
      <c r="R54" s="38">
        <v>2</v>
      </c>
      <c r="S54" s="38">
        <v>0</v>
      </c>
      <c r="T54" s="41">
        <f t="shared" si="0"/>
        <v>17</v>
      </c>
      <c r="U54" s="37">
        <v>2</v>
      </c>
      <c r="V54" s="38">
        <v>0</v>
      </c>
      <c r="W54" s="38">
        <v>0</v>
      </c>
      <c r="X54" s="38">
        <v>0</v>
      </c>
      <c r="Y54" s="38">
        <v>0</v>
      </c>
      <c r="Z54" s="38">
        <v>1</v>
      </c>
      <c r="AA54" s="38">
        <v>0</v>
      </c>
      <c r="AB54" s="42">
        <f t="shared" si="1"/>
        <v>3</v>
      </c>
      <c r="AC54" s="70">
        <v>7</v>
      </c>
      <c r="AD54" s="44" t="s">
        <v>22</v>
      </c>
      <c r="AE54" s="44" t="s">
        <v>22</v>
      </c>
      <c r="AF54" s="44" t="s">
        <v>22</v>
      </c>
      <c r="AG54" s="44" t="s">
        <v>22</v>
      </c>
      <c r="AH54" s="44">
        <v>2</v>
      </c>
      <c r="AI54" s="44" t="s">
        <v>22</v>
      </c>
      <c r="AJ54" s="59">
        <v>5.666666666666667</v>
      </c>
    </row>
    <row r="55" spans="1:36" s="14" customFormat="1" ht="60.95" customHeight="1">
      <c r="A55" s="108" t="s">
        <v>82</v>
      </c>
      <c r="B55" s="109"/>
      <c r="C55" s="109"/>
      <c r="D55" s="110"/>
      <c r="E55" s="77">
        <f t="shared" ref="E55:M55" si="19">SUM(E56:E76)</f>
        <v>436</v>
      </c>
      <c r="F55" s="78">
        <f t="shared" si="19"/>
        <v>3</v>
      </c>
      <c r="G55" s="78">
        <f t="shared" si="19"/>
        <v>5</v>
      </c>
      <c r="H55" s="78">
        <f t="shared" si="19"/>
        <v>1</v>
      </c>
      <c r="I55" s="78">
        <f t="shared" si="19"/>
        <v>1</v>
      </c>
      <c r="J55" s="78">
        <f t="shared" si="19"/>
        <v>7</v>
      </c>
      <c r="K55" s="78">
        <f t="shared" si="19"/>
        <v>1</v>
      </c>
      <c r="L55" s="18">
        <f t="shared" si="11"/>
        <v>454</v>
      </c>
      <c r="M55" s="79">
        <f t="shared" si="19"/>
        <v>395</v>
      </c>
      <c r="N55" s="78">
        <f>SUM(N56:N76)</f>
        <v>3</v>
      </c>
      <c r="O55" s="78">
        <f t="shared" ref="O55:P55" si="20">SUM(O56:O76)</f>
        <v>5</v>
      </c>
      <c r="P55" s="78">
        <f t="shared" si="20"/>
        <v>0</v>
      </c>
      <c r="Q55" s="78">
        <f>SUM(Q56:Q76)</f>
        <v>0</v>
      </c>
      <c r="R55" s="78">
        <f>SUM(R56:R76)</f>
        <v>4</v>
      </c>
      <c r="S55" s="78">
        <f t="shared" ref="S55" si="21">SUM(S56:S76)</f>
        <v>1</v>
      </c>
      <c r="T55" s="80">
        <f t="shared" si="0"/>
        <v>408</v>
      </c>
      <c r="U55" s="77">
        <f>SUM(U56:U76)</f>
        <v>98</v>
      </c>
      <c r="V55" s="78">
        <f t="shared" ref="V55:AA55" si="22">SUM(V56:V76)</f>
        <v>2</v>
      </c>
      <c r="W55" s="78">
        <f t="shared" si="22"/>
        <v>3</v>
      </c>
      <c r="X55" s="78">
        <f t="shared" si="22"/>
        <v>0</v>
      </c>
      <c r="Y55" s="78">
        <f t="shared" si="22"/>
        <v>0</v>
      </c>
      <c r="Z55" s="78">
        <f t="shared" si="22"/>
        <v>1</v>
      </c>
      <c r="AA55" s="78">
        <f t="shared" si="22"/>
        <v>1</v>
      </c>
      <c r="AB55" s="81">
        <f t="shared" si="1"/>
        <v>105</v>
      </c>
      <c r="AC55" s="82" t="s">
        <v>83</v>
      </c>
      <c r="AD55" s="83">
        <v>1.5</v>
      </c>
      <c r="AE55" s="83">
        <v>1.6666666666666667</v>
      </c>
      <c r="AF55" s="83" t="s">
        <v>22</v>
      </c>
      <c r="AG55" s="83" t="s">
        <v>22</v>
      </c>
      <c r="AH55" s="83">
        <v>4</v>
      </c>
      <c r="AI55" s="83">
        <v>1</v>
      </c>
      <c r="AJ55" s="84" t="s">
        <v>84</v>
      </c>
    </row>
    <row r="56" spans="1:36" s="14" customFormat="1" ht="60.95" customHeight="1">
      <c r="A56" s="111"/>
      <c r="B56" s="102" t="s">
        <v>72</v>
      </c>
      <c r="C56" s="102"/>
      <c r="D56" s="114"/>
      <c r="E56" s="25">
        <v>25</v>
      </c>
      <c r="F56" s="26">
        <v>1</v>
      </c>
      <c r="G56" s="26">
        <v>1</v>
      </c>
      <c r="H56" s="26">
        <v>0</v>
      </c>
      <c r="I56" s="26">
        <v>0</v>
      </c>
      <c r="J56" s="26">
        <v>1</v>
      </c>
      <c r="K56" s="26">
        <v>0</v>
      </c>
      <c r="L56" s="27">
        <f t="shared" si="11"/>
        <v>28</v>
      </c>
      <c r="M56" s="28">
        <v>23</v>
      </c>
      <c r="N56" s="26">
        <v>1</v>
      </c>
      <c r="O56" s="26">
        <v>1</v>
      </c>
      <c r="P56" s="26">
        <v>0</v>
      </c>
      <c r="Q56" s="26">
        <v>0</v>
      </c>
      <c r="R56" s="26">
        <v>0</v>
      </c>
      <c r="S56" s="26">
        <v>0</v>
      </c>
      <c r="T56" s="29">
        <f t="shared" si="0"/>
        <v>25</v>
      </c>
      <c r="U56" s="25">
        <v>5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30">
        <f t="shared" si="1"/>
        <v>5</v>
      </c>
      <c r="AC56" s="34" t="s">
        <v>85</v>
      </c>
      <c r="AD56" s="32" t="s">
        <v>22</v>
      </c>
      <c r="AE56" s="32" t="s">
        <v>22</v>
      </c>
      <c r="AF56" s="32" t="s">
        <v>22</v>
      </c>
      <c r="AG56" s="32" t="s">
        <v>22</v>
      </c>
      <c r="AH56" s="32" t="s">
        <v>22</v>
      </c>
      <c r="AI56" s="32" t="s">
        <v>22</v>
      </c>
      <c r="AJ56" s="35" t="s">
        <v>86</v>
      </c>
    </row>
    <row r="57" spans="1:36" s="14" customFormat="1" ht="60.95" customHeight="1">
      <c r="A57" s="112"/>
      <c r="B57" s="115" t="s">
        <v>87</v>
      </c>
      <c r="C57" s="102" t="s">
        <v>88</v>
      </c>
      <c r="D57" s="103"/>
      <c r="E57" s="25">
        <v>18</v>
      </c>
      <c r="F57" s="26">
        <v>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7">
        <f t="shared" si="11"/>
        <v>19</v>
      </c>
      <c r="M57" s="28">
        <v>17</v>
      </c>
      <c r="N57" s="26">
        <v>1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9">
        <f t="shared" si="0"/>
        <v>18</v>
      </c>
      <c r="U57" s="25">
        <v>6</v>
      </c>
      <c r="V57" s="26">
        <v>1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30">
        <f t="shared" si="1"/>
        <v>7</v>
      </c>
      <c r="AC57" s="31">
        <v>2.8333333333333335</v>
      </c>
      <c r="AD57" s="32">
        <v>1</v>
      </c>
      <c r="AE57" s="32" t="s">
        <v>22</v>
      </c>
      <c r="AF57" s="32" t="s">
        <v>22</v>
      </c>
      <c r="AG57" s="32" t="s">
        <v>22</v>
      </c>
      <c r="AH57" s="32" t="s">
        <v>22</v>
      </c>
      <c r="AI57" s="32" t="s">
        <v>22</v>
      </c>
      <c r="AJ57" s="33">
        <v>2.5714285714285716</v>
      </c>
    </row>
    <row r="58" spans="1:36" s="14" customFormat="1" ht="60.95" customHeight="1">
      <c r="A58" s="112"/>
      <c r="B58" s="115"/>
      <c r="C58" s="102" t="s">
        <v>89</v>
      </c>
      <c r="D58" s="103"/>
      <c r="E58" s="25">
        <v>9</v>
      </c>
      <c r="F58" s="26">
        <v>0</v>
      </c>
      <c r="G58" s="26">
        <v>0</v>
      </c>
      <c r="H58" s="26">
        <v>0</v>
      </c>
      <c r="I58" s="26">
        <v>1</v>
      </c>
      <c r="J58" s="26">
        <v>0</v>
      </c>
      <c r="K58" s="26">
        <v>0</v>
      </c>
      <c r="L58" s="27">
        <f t="shared" si="11"/>
        <v>10</v>
      </c>
      <c r="M58" s="28">
        <v>9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9">
        <f t="shared" si="0"/>
        <v>9</v>
      </c>
      <c r="U58" s="25">
        <v>4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30">
        <f t="shared" si="1"/>
        <v>4</v>
      </c>
      <c r="AC58" s="31">
        <v>2.25</v>
      </c>
      <c r="AD58" s="32" t="s">
        <v>22</v>
      </c>
      <c r="AE58" s="32" t="s">
        <v>22</v>
      </c>
      <c r="AF58" s="32" t="s">
        <v>22</v>
      </c>
      <c r="AG58" s="32" t="s">
        <v>22</v>
      </c>
      <c r="AH58" s="32" t="s">
        <v>22</v>
      </c>
      <c r="AI58" s="32" t="s">
        <v>22</v>
      </c>
      <c r="AJ58" s="33">
        <v>2.25</v>
      </c>
    </row>
    <row r="59" spans="1:36" s="14" customFormat="1" ht="60.95" customHeight="1">
      <c r="A59" s="112"/>
      <c r="B59" s="115"/>
      <c r="C59" s="102" t="s">
        <v>90</v>
      </c>
      <c r="D59" s="103"/>
      <c r="E59" s="25">
        <v>3</v>
      </c>
      <c r="F59" s="26">
        <v>1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7">
        <f t="shared" si="11"/>
        <v>4</v>
      </c>
      <c r="M59" s="28">
        <v>3</v>
      </c>
      <c r="N59" s="26">
        <v>1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9">
        <f t="shared" si="0"/>
        <v>4</v>
      </c>
      <c r="U59" s="25">
        <v>1</v>
      </c>
      <c r="V59" s="26">
        <v>1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30">
        <f t="shared" si="1"/>
        <v>2</v>
      </c>
      <c r="AC59" s="31">
        <v>3</v>
      </c>
      <c r="AD59" s="32">
        <v>1</v>
      </c>
      <c r="AE59" s="32" t="s">
        <v>22</v>
      </c>
      <c r="AF59" s="32" t="s">
        <v>22</v>
      </c>
      <c r="AG59" s="32" t="s">
        <v>22</v>
      </c>
      <c r="AH59" s="32" t="s">
        <v>22</v>
      </c>
      <c r="AI59" s="32" t="s">
        <v>22</v>
      </c>
      <c r="AJ59" s="33">
        <v>2</v>
      </c>
    </row>
    <row r="60" spans="1:36" s="14" customFormat="1" ht="60.95" customHeight="1">
      <c r="A60" s="112"/>
      <c r="B60" s="85" t="s">
        <v>91</v>
      </c>
      <c r="C60" s="102" t="s">
        <v>92</v>
      </c>
      <c r="D60" s="103"/>
      <c r="E60" s="25">
        <v>17</v>
      </c>
      <c r="F60" s="26">
        <v>0</v>
      </c>
      <c r="G60" s="26">
        <v>0</v>
      </c>
      <c r="H60" s="26">
        <v>1</v>
      </c>
      <c r="I60" s="26">
        <v>0</v>
      </c>
      <c r="J60" s="26">
        <v>0</v>
      </c>
      <c r="K60" s="26">
        <v>0</v>
      </c>
      <c r="L60" s="27">
        <f t="shared" si="11"/>
        <v>18</v>
      </c>
      <c r="M60" s="28">
        <v>16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9">
        <f t="shared" si="0"/>
        <v>16</v>
      </c>
      <c r="U60" s="25">
        <v>5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30">
        <f t="shared" si="1"/>
        <v>5</v>
      </c>
      <c r="AC60" s="31">
        <v>3.2</v>
      </c>
      <c r="AD60" s="32" t="s">
        <v>22</v>
      </c>
      <c r="AE60" s="32" t="s">
        <v>22</v>
      </c>
      <c r="AF60" s="32" t="s">
        <v>22</v>
      </c>
      <c r="AG60" s="32" t="s">
        <v>22</v>
      </c>
      <c r="AH60" s="32" t="s">
        <v>22</v>
      </c>
      <c r="AI60" s="32" t="s">
        <v>22</v>
      </c>
      <c r="AJ60" s="33">
        <v>3.2</v>
      </c>
    </row>
    <row r="61" spans="1:36" s="14" customFormat="1" ht="60.95" customHeight="1">
      <c r="A61" s="112"/>
      <c r="B61" s="102" t="s">
        <v>74</v>
      </c>
      <c r="C61" s="102"/>
      <c r="D61" s="103"/>
      <c r="E61" s="25">
        <v>15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7">
        <f t="shared" si="11"/>
        <v>15</v>
      </c>
      <c r="M61" s="28">
        <v>12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9">
        <f t="shared" si="0"/>
        <v>12</v>
      </c>
      <c r="U61" s="25">
        <v>7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30">
        <f t="shared" si="1"/>
        <v>7</v>
      </c>
      <c r="AC61" s="34" t="s">
        <v>93</v>
      </c>
      <c r="AD61" s="32" t="s">
        <v>22</v>
      </c>
      <c r="AE61" s="32" t="s">
        <v>22</v>
      </c>
      <c r="AF61" s="32" t="s">
        <v>22</v>
      </c>
      <c r="AG61" s="32" t="s">
        <v>22</v>
      </c>
      <c r="AH61" s="32" t="s">
        <v>22</v>
      </c>
      <c r="AI61" s="32" t="s">
        <v>22</v>
      </c>
      <c r="AJ61" s="35" t="s">
        <v>93</v>
      </c>
    </row>
    <row r="62" spans="1:36" s="14" customFormat="1" ht="60.95" customHeight="1">
      <c r="A62" s="112"/>
      <c r="B62" s="107" t="s">
        <v>75</v>
      </c>
      <c r="C62" s="102" t="s">
        <v>94</v>
      </c>
      <c r="D62" s="103"/>
      <c r="E62" s="25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7">
        <f t="shared" si="11"/>
        <v>1</v>
      </c>
      <c r="M62" s="28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9">
        <f t="shared" si="0"/>
        <v>0</v>
      </c>
      <c r="U62" s="25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30">
        <f t="shared" si="1"/>
        <v>0</v>
      </c>
      <c r="AC62" s="31" t="s">
        <v>22</v>
      </c>
      <c r="AD62" s="32" t="s">
        <v>22</v>
      </c>
      <c r="AE62" s="32" t="s">
        <v>22</v>
      </c>
      <c r="AF62" s="32" t="s">
        <v>22</v>
      </c>
      <c r="AG62" s="32" t="s">
        <v>22</v>
      </c>
      <c r="AH62" s="32" t="s">
        <v>22</v>
      </c>
      <c r="AI62" s="32" t="s">
        <v>22</v>
      </c>
      <c r="AJ62" s="33" t="s">
        <v>22</v>
      </c>
    </row>
    <row r="63" spans="1:36" s="14" customFormat="1" ht="60.95" customHeight="1">
      <c r="A63" s="112"/>
      <c r="B63" s="107"/>
      <c r="C63" s="102" t="s">
        <v>95</v>
      </c>
      <c r="D63" s="103"/>
      <c r="E63" s="25">
        <v>2</v>
      </c>
      <c r="F63" s="26">
        <v>0</v>
      </c>
      <c r="G63" s="26">
        <v>0</v>
      </c>
      <c r="H63" s="26">
        <v>0</v>
      </c>
      <c r="I63" s="26">
        <v>0</v>
      </c>
      <c r="J63" s="26">
        <v>1</v>
      </c>
      <c r="K63" s="26">
        <v>0</v>
      </c>
      <c r="L63" s="27">
        <f t="shared" si="11"/>
        <v>3</v>
      </c>
      <c r="M63" s="28">
        <v>1</v>
      </c>
      <c r="N63" s="26">
        <v>0</v>
      </c>
      <c r="O63" s="26">
        <v>0</v>
      </c>
      <c r="P63" s="26">
        <v>0</v>
      </c>
      <c r="Q63" s="26">
        <v>0</v>
      </c>
      <c r="R63" s="26">
        <v>1</v>
      </c>
      <c r="S63" s="26">
        <v>0</v>
      </c>
      <c r="T63" s="29">
        <f t="shared" si="0"/>
        <v>2</v>
      </c>
      <c r="U63" s="25">
        <v>1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30">
        <f t="shared" si="1"/>
        <v>1</v>
      </c>
      <c r="AC63" s="31" t="s">
        <v>22</v>
      </c>
      <c r="AD63" s="32" t="s">
        <v>22</v>
      </c>
      <c r="AE63" s="32" t="s">
        <v>22</v>
      </c>
      <c r="AF63" s="32" t="s">
        <v>22</v>
      </c>
      <c r="AG63" s="32" t="s">
        <v>22</v>
      </c>
      <c r="AH63" s="32" t="s">
        <v>22</v>
      </c>
      <c r="AI63" s="32" t="s">
        <v>22</v>
      </c>
      <c r="AJ63" s="33" t="s">
        <v>22</v>
      </c>
    </row>
    <row r="64" spans="1:36" s="14" customFormat="1" ht="60.95" customHeight="1">
      <c r="A64" s="112"/>
      <c r="B64" s="107"/>
      <c r="C64" s="102" t="s">
        <v>96</v>
      </c>
      <c r="D64" s="103"/>
      <c r="E64" s="25">
        <v>5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7">
        <f t="shared" si="11"/>
        <v>5</v>
      </c>
      <c r="M64" s="28">
        <v>5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9">
        <f t="shared" si="0"/>
        <v>5</v>
      </c>
      <c r="U64" s="25">
        <v>2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30">
        <f t="shared" si="1"/>
        <v>2</v>
      </c>
      <c r="AC64" s="31">
        <v>2.5</v>
      </c>
      <c r="AD64" s="32" t="s">
        <v>22</v>
      </c>
      <c r="AE64" s="32" t="s">
        <v>22</v>
      </c>
      <c r="AF64" s="32" t="s">
        <v>22</v>
      </c>
      <c r="AG64" s="32" t="s">
        <v>22</v>
      </c>
      <c r="AH64" s="32" t="s">
        <v>22</v>
      </c>
      <c r="AI64" s="32" t="s">
        <v>22</v>
      </c>
      <c r="AJ64" s="33">
        <v>2.5</v>
      </c>
    </row>
    <row r="65" spans="1:36" s="14" customFormat="1" ht="60.95" customHeight="1">
      <c r="A65" s="112"/>
      <c r="B65" s="107"/>
      <c r="C65" s="102" t="s">
        <v>97</v>
      </c>
      <c r="D65" s="103"/>
      <c r="E65" s="25">
        <v>3</v>
      </c>
      <c r="F65" s="26">
        <v>0</v>
      </c>
      <c r="G65" s="26">
        <v>0</v>
      </c>
      <c r="H65" s="26">
        <v>0</v>
      </c>
      <c r="I65" s="26">
        <v>0</v>
      </c>
      <c r="J65" s="26">
        <v>1</v>
      </c>
      <c r="K65" s="26">
        <v>0</v>
      </c>
      <c r="L65" s="27">
        <f t="shared" si="11"/>
        <v>4</v>
      </c>
      <c r="M65" s="28">
        <v>2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9">
        <f t="shared" si="0"/>
        <v>2</v>
      </c>
      <c r="U65" s="25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30">
        <f t="shared" si="1"/>
        <v>0</v>
      </c>
      <c r="AC65" s="31" t="s">
        <v>22</v>
      </c>
      <c r="AD65" s="32" t="s">
        <v>22</v>
      </c>
      <c r="AE65" s="32" t="s">
        <v>22</v>
      </c>
      <c r="AF65" s="32" t="s">
        <v>22</v>
      </c>
      <c r="AG65" s="32" t="s">
        <v>22</v>
      </c>
      <c r="AH65" s="32" t="s">
        <v>22</v>
      </c>
      <c r="AI65" s="32" t="s">
        <v>22</v>
      </c>
      <c r="AJ65" s="33" t="s">
        <v>22</v>
      </c>
    </row>
    <row r="66" spans="1:36" s="14" customFormat="1" ht="60.95" customHeight="1">
      <c r="A66" s="112"/>
      <c r="B66" s="102" t="s">
        <v>76</v>
      </c>
      <c r="C66" s="102"/>
      <c r="D66" s="103"/>
      <c r="E66" s="25">
        <v>39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7">
        <f t="shared" si="11"/>
        <v>39</v>
      </c>
      <c r="M66" s="28">
        <v>36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9">
        <f t="shared" si="0"/>
        <v>36</v>
      </c>
      <c r="U66" s="25">
        <v>12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30">
        <f t="shared" si="1"/>
        <v>12</v>
      </c>
      <c r="AC66" s="31">
        <v>3</v>
      </c>
      <c r="AD66" s="32" t="s">
        <v>22</v>
      </c>
      <c r="AE66" s="32" t="s">
        <v>22</v>
      </c>
      <c r="AF66" s="32" t="s">
        <v>22</v>
      </c>
      <c r="AG66" s="32" t="s">
        <v>22</v>
      </c>
      <c r="AH66" s="32" t="s">
        <v>22</v>
      </c>
      <c r="AI66" s="32" t="s">
        <v>22</v>
      </c>
      <c r="AJ66" s="33">
        <v>3</v>
      </c>
    </row>
    <row r="67" spans="1:36" s="14" customFormat="1" ht="60.95" customHeight="1">
      <c r="A67" s="112"/>
      <c r="B67" s="102" t="s">
        <v>77</v>
      </c>
      <c r="C67" s="102"/>
      <c r="D67" s="103"/>
      <c r="E67" s="25">
        <v>41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7">
        <f t="shared" si="11"/>
        <v>41</v>
      </c>
      <c r="M67" s="28">
        <v>37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9">
        <f t="shared" si="0"/>
        <v>37</v>
      </c>
      <c r="U67" s="25">
        <v>6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30">
        <f t="shared" si="1"/>
        <v>6</v>
      </c>
      <c r="AC67" s="31">
        <v>6.166666666666667</v>
      </c>
      <c r="AD67" s="32" t="s">
        <v>22</v>
      </c>
      <c r="AE67" s="32" t="s">
        <v>22</v>
      </c>
      <c r="AF67" s="32" t="s">
        <v>22</v>
      </c>
      <c r="AG67" s="32" t="s">
        <v>22</v>
      </c>
      <c r="AH67" s="32" t="s">
        <v>22</v>
      </c>
      <c r="AI67" s="32" t="s">
        <v>22</v>
      </c>
      <c r="AJ67" s="33">
        <v>6.166666666666667</v>
      </c>
    </row>
    <row r="68" spans="1:36" s="14" customFormat="1" ht="60.95" customHeight="1">
      <c r="A68" s="112"/>
      <c r="B68" s="102" t="s">
        <v>98</v>
      </c>
      <c r="C68" s="102"/>
      <c r="D68" s="103"/>
      <c r="E68" s="25">
        <v>17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7">
        <f t="shared" si="11"/>
        <v>17</v>
      </c>
      <c r="M68" s="28">
        <v>15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9">
        <f t="shared" si="0"/>
        <v>15</v>
      </c>
      <c r="U68" s="25">
        <v>2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30">
        <f t="shared" si="1"/>
        <v>2</v>
      </c>
      <c r="AC68" s="31">
        <v>7.5</v>
      </c>
      <c r="AD68" s="32" t="s">
        <v>22</v>
      </c>
      <c r="AE68" s="32" t="s">
        <v>22</v>
      </c>
      <c r="AF68" s="32" t="s">
        <v>22</v>
      </c>
      <c r="AG68" s="32" t="s">
        <v>22</v>
      </c>
      <c r="AH68" s="32" t="s">
        <v>22</v>
      </c>
      <c r="AI68" s="32" t="s">
        <v>22</v>
      </c>
      <c r="AJ68" s="33">
        <v>7.5</v>
      </c>
    </row>
    <row r="69" spans="1:36" s="14" customFormat="1" ht="60.95" customHeight="1">
      <c r="A69" s="112"/>
      <c r="B69" s="102" t="s">
        <v>78</v>
      </c>
      <c r="C69" s="102"/>
      <c r="D69" s="103"/>
      <c r="E69" s="25">
        <v>182</v>
      </c>
      <c r="F69" s="26">
        <v>0</v>
      </c>
      <c r="G69" s="26">
        <v>4</v>
      </c>
      <c r="H69" s="26">
        <v>0</v>
      </c>
      <c r="I69" s="26">
        <v>0</v>
      </c>
      <c r="J69" s="26">
        <v>0</v>
      </c>
      <c r="K69" s="26">
        <v>0</v>
      </c>
      <c r="L69" s="27">
        <f t="shared" si="11"/>
        <v>186</v>
      </c>
      <c r="M69" s="28">
        <v>171</v>
      </c>
      <c r="N69" s="26">
        <v>0</v>
      </c>
      <c r="O69" s="26">
        <v>4</v>
      </c>
      <c r="P69" s="26">
        <v>0</v>
      </c>
      <c r="Q69" s="26">
        <v>0</v>
      </c>
      <c r="R69" s="26">
        <v>0</v>
      </c>
      <c r="S69" s="26">
        <v>0</v>
      </c>
      <c r="T69" s="29">
        <f t="shared" si="0"/>
        <v>175</v>
      </c>
      <c r="U69" s="25">
        <v>28</v>
      </c>
      <c r="V69" s="26">
        <v>0</v>
      </c>
      <c r="W69" s="26">
        <v>3</v>
      </c>
      <c r="X69" s="26">
        <v>0</v>
      </c>
      <c r="Y69" s="26">
        <v>0</v>
      </c>
      <c r="Z69" s="26">
        <v>0</v>
      </c>
      <c r="AA69" s="26">
        <v>0</v>
      </c>
      <c r="AB69" s="30">
        <f t="shared" si="1"/>
        <v>31</v>
      </c>
      <c r="AC69" s="31">
        <v>6.1071428571428568</v>
      </c>
      <c r="AD69" s="32" t="s">
        <v>22</v>
      </c>
      <c r="AE69" s="32">
        <v>1.3333333333333333</v>
      </c>
      <c r="AF69" s="32" t="s">
        <v>22</v>
      </c>
      <c r="AG69" s="32" t="s">
        <v>22</v>
      </c>
      <c r="AH69" s="32" t="s">
        <v>22</v>
      </c>
      <c r="AI69" s="32" t="s">
        <v>22</v>
      </c>
      <c r="AJ69" s="33">
        <v>5.645161290322581</v>
      </c>
    </row>
    <row r="70" spans="1:36" s="14" customFormat="1" ht="60.95" customHeight="1">
      <c r="A70" s="112"/>
      <c r="B70" s="102" t="s">
        <v>80</v>
      </c>
      <c r="C70" s="102"/>
      <c r="D70" s="103"/>
      <c r="E70" s="25">
        <v>14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7">
        <f t="shared" si="11"/>
        <v>14</v>
      </c>
      <c r="M70" s="28">
        <v>10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9">
        <f t="shared" si="0"/>
        <v>10</v>
      </c>
      <c r="U70" s="25">
        <v>4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30">
        <f t="shared" si="1"/>
        <v>4</v>
      </c>
      <c r="AC70" s="31">
        <v>2.5</v>
      </c>
      <c r="AD70" s="32" t="s">
        <v>22</v>
      </c>
      <c r="AE70" s="32" t="s">
        <v>22</v>
      </c>
      <c r="AF70" s="32" t="s">
        <v>22</v>
      </c>
      <c r="AG70" s="32" t="s">
        <v>22</v>
      </c>
      <c r="AH70" s="32" t="s">
        <v>22</v>
      </c>
      <c r="AI70" s="32" t="s">
        <v>22</v>
      </c>
      <c r="AJ70" s="33">
        <v>2.5</v>
      </c>
    </row>
    <row r="71" spans="1:36" s="14" customFormat="1" ht="60.95" customHeight="1">
      <c r="A71" s="112"/>
      <c r="B71" s="102" t="s">
        <v>99</v>
      </c>
      <c r="C71" s="102"/>
      <c r="D71" s="103"/>
      <c r="E71" s="25">
        <v>2</v>
      </c>
      <c r="F71" s="26">
        <v>0</v>
      </c>
      <c r="G71" s="26">
        <v>0</v>
      </c>
      <c r="H71" s="26">
        <v>0</v>
      </c>
      <c r="I71" s="26">
        <v>0</v>
      </c>
      <c r="J71" s="26">
        <v>1</v>
      </c>
      <c r="K71" s="26">
        <v>0</v>
      </c>
      <c r="L71" s="27">
        <f t="shared" si="11"/>
        <v>3</v>
      </c>
      <c r="M71" s="28">
        <v>2</v>
      </c>
      <c r="N71" s="26">
        <v>0</v>
      </c>
      <c r="O71" s="26">
        <v>0</v>
      </c>
      <c r="P71" s="26">
        <v>0</v>
      </c>
      <c r="Q71" s="26">
        <v>0</v>
      </c>
      <c r="R71" s="26">
        <v>1</v>
      </c>
      <c r="S71" s="26">
        <v>0</v>
      </c>
      <c r="T71" s="29">
        <f t="shared" ref="T71:T80" si="23">SUM(M71:S71)</f>
        <v>3</v>
      </c>
      <c r="U71" s="25">
        <v>0</v>
      </c>
      <c r="V71" s="26">
        <v>0</v>
      </c>
      <c r="W71" s="26">
        <v>0</v>
      </c>
      <c r="X71" s="26">
        <v>0</v>
      </c>
      <c r="Y71" s="26">
        <v>0</v>
      </c>
      <c r="Z71" s="26">
        <v>1</v>
      </c>
      <c r="AA71" s="26">
        <v>0</v>
      </c>
      <c r="AB71" s="30">
        <f t="shared" ref="AB71:AB79" si="24">SUM(U71:AA71)</f>
        <v>1</v>
      </c>
      <c r="AC71" s="31" t="s">
        <v>22</v>
      </c>
      <c r="AD71" s="32" t="s">
        <v>22</v>
      </c>
      <c r="AE71" s="32" t="s">
        <v>22</v>
      </c>
      <c r="AF71" s="32" t="s">
        <v>22</v>
      </c>
      <c r="AG71" s="32" t="s">
        <v>22</v>
      </c>
      <c r="AH71" s="32">
        <v>1</v>
      </c>
      <c r="AI71" s="32" t="s">
        <v>22</v>
      </c>
      <c r="AJ71" s="33">
        <v>3</v>
      </c>
    </row>
    <row r="72" spans="1:36" s="14" customFormat="1" ht="60.95" customHeight="1">
      <c r="A72" s="112"/>
      <c r="B72" s="102" t="s">
        <v>81</v>
      </c>
      <c r="C72" s="102"/>
      <c r="D72" s="103"/>
      <c r="E72" s="25">
        <v>24</v>
      </c>
      <c r="F72" s="26">
        <v>0</v>
      </c>
      <c r="G72" s="26">
        <v>0</v>
      </c>
      <c r="H72" s="26">
        <v>0</v>
      </c>
      <c r="I72" s="26">
        <v>0</v>
      </c>
      <c r="J72" s="26">
        <v>3</v>
      </c>
      <c r="K72" s="26">
        <v>1</v>
      </c>
      <c r="L72" s="27">
        <f t="shared" si="11"/>
        <v>28</v>
      </c>
      <c r="M72" s="28">
        <v>18</v>
      </c>
      <c r="N72" s="26">
        <v>0</v>
      </c>
      <c r="O72" s="26">
        <v>0</v>
      </c>
      <c r="P72" s="26">
        <v>0</v>
      </c>
      <c r="Q72" s="26">
        <v>0</v>
      </c>
      <c r="R72" s="26">
        <v>2</v>
      </c>
      <c r="S72" s="26">
        <v>1</v>
      </c>
      <c r="T72" s="29">
        <f t="shared" si="23"/>
        <v>21</v>
      </c>
      <c r="U72" s="25">
        <v>8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1</v>
      </c>
      <c r="AB72" s="30">
        <f t="shared" si="24"/>
        <v>9</v>
      </c>
      <c r="AC72" s="34" t="s">
        <v>100</v>
      </c>
      <c r="AD72" s="32" t="s">
        <v>22</v>
      </c>
      <c r="AE72" s="32" t="s">
        <v>22</v>
      </c>
      <c r="AF72" s="32" t="s">
        <v>22</v>
      </c>
      <c r="AG72" s="32" t="s">
        <v>22</v>
      </c>
      <c r="AH72" s="32" t="s">
        <v>22</v>
      </c>
      <c r="AI72" s="32">
        <v>1</v>
      </c>
      <c r="AJ72" s="35" t="s">
        <v>100</v>
      </c>
    </row>
    <row r="73" spans="1:36" s="14" customFormat="1" ht="60.95" customHeight="1">
      <c r="A73" s="112"/>
      <c r="B73" s="102" t="s">
        <v>101</v>
      </c>
      <c r="C73" s="102"/>
      <c r="D73" s="103"/>
      <c r="E73" s="25">
        <v>10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7">
        <f t="shared" si="11"/>
        <v>10</v>
      </c>
      <c r="M73" s="28">
        <v>9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9">
        <f t="shared" si="23"/>
        <v>9</v>
      </c>
      <c r="U73" s="25">
        <v>4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30">
        <f t="shared" si="24"/>
        <v>4</v>
      </c>
      <c r="AC73" s="31">
        <v>2.25</v>
      </c>
      <c r="AD73" s="32" t="s">
        <v>22</v>
      </c>
      <c r="AE73" s="32" t="s">
        <v>22</v>
      </c>
      <c r="AF73" s="32" t="s">
        <v>22</v>
      </c>
      <c r="AG73" s="49" t="s">
        <v>22</v>
      </c>
      <c r="AH73" s="32" t="s">
        <v>22</v>
      </c>
      <c r="AI73" s="32" t="s">
        <v>22</v>
      </c>
      <c r="AJ73" s="33">
        <v>2.25</v>
      </c>
    </row>
    <row r="74" spans="1:36" s="14" customFormat="1" ht="60.95" customHeight="1">
      <c r="A74" s="112"/>
      <c r="B74" s="102" t="s">
        <v>102</v>
      </c>
      <c r="C74" s="102"/>
      <c r="D74" s="103"/>
      <c r="E74" s="25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7">
        <f t="shared" si="11"/>
        <v>0</v>
      </c>
      <c r="M74" s="28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9">
        <f t="shared" si="23"/>
        <v>0</v>
      </c>
      <c r="U74" s="25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30">
        <f t="shared" si="24"/>
        <v>0</v>
      </c>
      <c r="AC74" s="31" t="s">
        <v>22</v>
      </c>
      <c r="AD74" s="32" t="s">
        <v>22</v>
      </c>
      <c r="AE74" s="32" t="s">
        <v>22</v>
      </c>
      <c r="AF74" s="32" t="s">
        <v>22</v>
      </c>
      <c r="AG74" s="32" t="s">
        <v>22</v>
      </c>
      <c r="AH74" s="32" t="s">
        <v>22</v>
      </c>
      <c r="AI74" s="32" t="s">
        <v>22</v>
      </c>
      <c r="AJ74" s="33" t="s">
        <v>22</v>
      </c>
    </row>
    <row r="75" spans="1:36" s="14" customFormat="1" ht="60.95" customHeight="1">
      <c r="A75" s="112"/>
      <c r="B75" s="102" t="s">
        <v>103</v>
      </c>
      <c r="C75" s="102"/>
      <c r="D75" s="103"/>
      <c r="E75" s="25">
        <v>8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7">
        <f t="shared" si="11"/>
        <v>8</v>
      </c>
      <c r="M75" s="28">
        <v>8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9">
        <f t="shared" si="23"/>
        <v>8</v>
      </c>
      <c r="U75" s="25">
        <v>3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30">
        <f t="shared" si="24"/>
        <v>3</v>
      </c>
      <c r="AC75" s="31">
        <v>2.6666666666666665</v>
      </c>
      <c r="AD75" s="32" t="s">
        <v>22</v>
      </c>
      <c r="AE75" s="32" t="s">
        <v>22</v>
      </c>
      <c r="AF75" s="32" t="s">
        <v>22</v>
      </c>
      <c r="AG75" s="32" t="s">
        <v>22</v>
      </c>
      <c r="AH75" s="32" t="s">
        <v>22</v>
      </c>
      <c r="AI75" s="32" t="s">
        <v>22</v>
      </c>
      <c r="AJ75" s="33">
        <v>2.6666666666666665</v>
      </c>
    </row>
    <row r="76" spans="1:36" s="14" customFormat="1" ht="60.95" customHeight="1" thickBot="1">
      <c r="A76" s="113"/>
      <c r="B76" s="104" t="s">
        <v>104</v>
      </c>
      <c r="C76" s="104"/>
      <c r="D76" s="105"/>
      <c r="E76" s="37">
        <v>1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9">
        <f t="shared" si="11"/>
        <v>1</v>
      </c>
      <c r="M76" s="40">
        <v>1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41">
        <f t="shared" si="23"/>
        <v>1</v>
      </c>
      <c r="U76" s="37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42">
        <f t="shared" si="24"/>
        <v>0</v>
      </c>
      <c r="AC76" s="70" t="s">
        <v>22</v>
      </c>
      <c r="AD76" s="44" t="s">
        <v>22</v>
      </c>
      <c r="AE76" s="44" t="s">
        <v>22</v>
      </c>
      <c r="AF76" s="44" t="s">
        <v>22</v>
      </c>
      <c r="AG76" s="44" t="s">
        <v>22</v>
      </c>
      <c r="AH76" s="44" t="s">
        <v>22</v>
      </c>
      <c r="AI76" s="44" t="s">
        <v>22</v>
      </c>
      <c r="AJ76" s="59" t="s">
        <v>22</v>
      </c>
    </row>
    <row r="77" spans="1:36" s="14" customFormat="1" ht="60.95" customHeight="1" thickBot="1">
      <c r="A77" s="106" t="s">
        <v>105</v>
      </c>
      <c r="B77" s="97"/>
      <c r="C77" s="97"/>
      <c r="D77" s="98"/>
      <c r="E77" s="5">
        <v>1</v>
      </c>
      <c r="F77" s="6">
        <v>0</v>
      </c>
      <c r="G77" s="86" t="s">
        <v>38</v>
      </c>
      <c r="H77" s="6" t="s">
        <v>38</v>
      </c>
      <c r="I77" s="6">
        <v>0</v>
      </c>
      <c r="J77" s="6">
        <v>0</v>
      </c>
      <c r="K77" s="6">
        <v>0</v>
      </c>
      <c r="L77" s="7">
        <f t="shared" si="11"/>
        <v>1</v>
      </c>
      <c r="M77" s="8">
        <v>1</v>
      </c>
      <c r="N77" s="6">
        <v>0</v>
      </c>
      <c r="O77" s="86" t="s">
        <v>38</v>
      </c>
      <c r="P77" s="6" t="s">
        <v>38</v>
      </c>
      <c r="Q77" s="6">
        <v>0</v>
      </c>
      <c r="R77" s="6">
        <v>0</v>
      </c>
      <c r="S77" s="6">
        <v>0</v>
      </c>
      <c r="T77" s="9">
        <f t="shared" si="23"/>
        <v>1</v>
      </c>
      <c r="U77" s="5">
        <v>0</v>
      </c>
      <c r="V77" s="6">
        <v>0</v>
      </c>
      <c r="W77" s="86" t="s">
        <v>38</v>
      </c>
      <c r="X77" s="6" t="s">
        <v>38</v>
      </c>
      <c r="Y77" s="6">
        <v>0</v>
      </c>
      <c r="Z77" s="6">
        <v>0</v>
      </c>
      <c r="AA77" s="6">
        <v>0</v>
      </c>
      <c r="AB77" s="10">
        <f t="shared" si="24"/>
        <v>0</v>
      </c>
      <c r="AC77" s="11" t="s">
        <v>22</v>
      </c>
      <c r="AD77" s="12" t="s">
        <v>22</v>
      </c>
      <c r="AE77" s="87" t="s">
        <v>22</v>
      </c>
      <c r="AF77" s="12" t="s">
        <v>22</v>
      </c>
      <c r="AG77" s="12" t="s">
        <v>22</v>
      </c>
      <c r="AH77" s="12" t="s">
        <v>22</v>
      </c>
      <c r="AI77" s="12" t="s">
        <v>22</v>
      </c>
      <c r="AJ77" s="13" t="s">
        <v>22</v>
      </c>
    </row>
    <row r="78" spans="1:36" s="14" customFormat="1" ht="60.95" customHeight="1" thickBot="1">
      <c r="A78" s="96" t="s">
        <v>106</v>
      </c>
      <c r="B78" s="97"/>
      <c r="C78" s="97"/>
      <c r="D78" s="98"/>
      <c r="E78" s="5">
        <v>490</v>
      </c>
      <c r="F78" s="6">
        <v>10</v>
      </c>
      <c r="G78" s="86" t="s">
        <v>38</v>
      </c>
      <c r="H78" s="86" t="s">
        <v>38</v>
      </c>
      <c r="I78" s="6">
        <v>1</v>
      </c>
      <c r="J78" s="6">
        <v>16</v>
      </c>
      <c r="K78" s="6">
        <v>0</v>
      </c>
      <c r="L78" s="7">
        <f>SUM(E78:K78)</f>
        <v>517</v>
      </c>
      <c r="M78" s="8">
        <v>387</v>
      </c>
      <c r="N78" s="6">
        <v>10</v>
      </c>
      <c r="O78" s="86" t="s">
        <v>38</v>
      </c>
      <c r="P78" s="86" t="s">
        <v>38</v>
      </c>
      <c r="Q78" s="6">
        <v>1</v>
      </c>
      <c r="R78" s="6">
        <v>12</v>
      </c>
      <c r="S78" s="6">
        <v>0</v>
      </c>
      <c r="T78" s="9">
        <f t="shared" si="23"/>
        <v>410</v>
      </c>
      <c r="U78" s="5">
        <v>19</v>
      </c>
      <c r="V78" s="6">
        <v>3</v>
      </c>
      <c r="W78" s="86" t="s">
        <v>38</v>
      </c>
      <c r="X78" s="86" t="s">
        <v>38</v>
      </c>
      <c r="Y78" s="6">
        <v>0</v>
      </c>
      <c r="Z78" s="6">
        <v>3</v>
      </c>
      <c r="AA78" s="6">
        <v>0</v>
      </c>
      <c r="AB78" s="10">
        <f t="shared" si="24"/>
        <v>25</v>
      </c>
      <c r="AC78" s="11">
        <v>20.368421052631579</v>
      </c>
      <c r="AD78" s="12">
        <v>3.3333333333333335</v>
      </c>
      <c r="AE78" s="87" t="s">
        <v>22</v>
      </c>
      <c r="AF78" s="87" t="s">
        <v>22</v>
      </c>
      <c r="AG78" s="12" t="s">
        <v>22</v>
      </c>
      <c r="AH78" s="12">
        <v>4</v>
      </c>
      <c r="AI78" s="12" t="s">
        <v>22</v>
      </c>
      <c r="AJ78" s="13">
        <v>16.399999999999999</v>
      </c>
    </row>
    <row r="79" spans="1:36" s="14" customFormat="1" ht="60.95" customHeight="1" thickBot="1">
      <c r="A79" s="96" t="s">
        <v>107</v>
      </c>
      <c r="B79" s="97"/>
      <c r="C79" s="97"/>
      <c r="D79" s="98"/>
      <c r="E79" s="5">
        <v>112</v>
      </c>
      <c r="F79" s="6">
        <v>2</v>
      </c>
      <c r="G79" s="86" t="s">
        <v>38</v>
      </c>
      <c r="H79" s="6" t="s">
        <v>38</v>
      </c>
      <c r="I79" s="6">
        <v>1</v>
      </c>
      <c r="J79" s="6">
        <v>2</v>
      </c>
      <c r="K79" s="6">
        <v>0</v>
      </c>
      <c r="L79" s="7">
        <f>SUM(E79:K79)</f>
        <v>117</v>
      </c>
      <c r="M79" s="8">
        <v>90</v>
      </c>
      <c r="N79" s="6">
        <v>2</v>
      </c>
      <c r="O79" s="86" t="s">
        <v>38</v>
      </c>
      <c r="P79" s="6" t="s">
        <v>38</v>
      </c>
      <c r="Q79" s="6">
        <v>1</v>
      </c>
      <c r="R79" s="6">
        <v>2</v>
      </c>
      <c r="S79" s="6">
        <v>0</v>
      </c>
      <c r="T79" s="9">
        <f t="shared" si="23"/>
        <v>95</v>
      </c>
      <c r="U79" s="5">
        <v>8</v>
      </c>
      <c r="V79" s="6">
        <v>0</v>
      </c>
      <c r="W79" s="86" t="s">
        <v>38</v>
      </c>
      <c r="X79" s="6" t="s">
        <v>38</v>
      </c>
      <c r="Y79" s="6">
        <v>0</v>
      </c>
      <c r="Z79" s="6">
        <v>2</v>
      </c>
      <c r="AA79" s="6">
        <v>0</v>
      </c>
      <c r="AB79" s="10">
        <f t="shared" si="24"/>
        <v>10</v>
      </c>
      <c r="AC79" s="11">
        <v>11.25</v>
      </c>
      <c r="AD79" s="12" t="s">
        <v>22</v>
      </c>
      <c r="AE79" s="87" t="s">
        <v>22</v>
      </c>
      <c r="AF79" s="12" t="s">
        <v>22</v>
      </c>
      <c r="AG79" s="12" t="s">
        <v>22</v>
      </c>
      <c r="AH79" s="12">
        <v>1</v>
      </c>
      <c r="AI79" s="12" t="s">
        <v>22</v>
      </c>
      <c r="AJ79" s="13">
        <v>9.5</v>
      </c>
    </row>
    <row r="80" spans="1:36" s="14" customFormat="1" ht="68.099999999999994" customHeight="1" thickBot="1">
      <c r="A80" s="99" t="s">
        <v>108</v>
      </c>
      <c r="B80" s="100"/>
      <c r="C80" s="100"/>
      <c r="D80" s="101"/>
      <c r="E80" s="88">
        <f t="shared" ref="E80:K80" si="25">SUM(E7:E9,E20,E39,E44,E55,E77:E79)</f>
        <v>7738</v>
      </c>
      <c r="F80" s="89">
        <f t="shared" si="25"/>
        <v>105</v>
      </c>
      <c r="G80" s="89">
        <f t="shared" si="25"/>
        <v>277</v>
      </c>
      <c r="H80" s="89">
        <f t="shared" si="25"/>
        <v>125</v>
      </c>
      <c r="I80" s="89">
        <f t="shared" si="25"/>
        <v>28</v>
      </c>
      <c r="J80" s="89">
        <f t="shared" si="25"/>
        <v>197</v>
      </c>
      <c r="K80" s="89">
        <f t="shared" si="25"/>
        <v>20</v>
      </c>
      <c r="L80" s="7">
        <f>SUM(E80:K80)</f>
        <v>8490</v>
      </c>
      <c r="M80" s="90">
        <f t="shared" ref="M80:S80" si="26">SUM(M7:M9,M20,M39,M44,M55,M77:M79)</f>
        <v>6707</v>
      </c>
      <c r="N80" s="89">
        <f t="shared" si="26"/>
        <v>98</v>
      </c>
      <c r="O80" s="89">
        <f t="shared" si="26"/>
        <v>273</v>
      </c>
      <c r="P80" s="89">
        <f t="shared" si="26"/>
        <v>111</v>
      </c>
      <c r="Q80" s="89">
        <f t="shared" si="26"/>
        <v>23</v>
      </c>
      <c r="R80" s="89">
        <f t="shared" si="26"/>
        <v>143</v>
      </c>
      <c r="S80" s="89">
        <f t="shared" si="26"/>
        <v>18</v>
      </c>
      <c r="T80" s="91">
        <f t="shared" si="23"/>
        <v>7373</v>
      </c>
      <c r="U80" s="88">
        <f t="shared" ref="U80:AA80" si="27">SUM(U7:U9,U20,U39,U44,U55,U77:U79)</f>
        <v>998</v>
      </c>
      <c r="V80" s="89">
        <f t="shared" si="27"/>
        <v>39</v>
      </c>
      <c r="W80" s="89">
        <f t="shared" si="27"/>
        <v>156</v>
      </c>
      <c r="X80" s="89">
        <f t="shared" si="27"/>
        <v>72</v>
      </c>
      <c r="Y80" s="89">
        <f t="shared" si="27"/>
        <v>3</v>
      </c>
      <c r="Z80" s="89">
        <f t="shared" si="27"/>
        <v>33</v>
      </c>
      <c r="AA80" s="89">
        <f t="shared" si="27"/>
        <v>15</v>
      </c>
      <c r="AB80" s="7">
        <f>SUM(AB7:AB9,AB20,AB39,AB44,AB55,AB77:AB79)</f>
        <v>1316</v>
      </c>
      <c r="AC80" s="92" t="s">
        <v>109</v>
      </c>
      <c r="AD80" s="93">
        <v>2.5128205128205128</v>
      </c>
      <c r="AE80" s="93">
        <v>1.75</v>
      </c>
      <c r="AF80" s="93">
        <v>1.5416666666666667</v>
      </c>
      <c r="AG80" s="93">
        <v>7.666666666666667</v>
      </c>
      <c r="AH80" s="93">
        <v>4.333333333333333</v>
      </c>
      <c r="AI80" s="93">
        <v>1.2</v>
      </c>
      <c r="AJ80" s="94" t="s">
        <v>110</v>
      </c>
    </row>
    <row r="81" spans="2:2" ht="32.25" customHeight="1"/>
    <row r="82" spans="2:2" ht="52.5" customHeight="1">
      <c r="B82" s="95"/>
    </row>
  </sheetData>
  <mergeCells count="127">
    <mergeCell ref="AJ3:AJ6"/>
    <mergeCell ref="E4:E6"/>
    <mergeCell ref="F4:F6"/>
    <mergeCell ref="G4:G6"/>
    <mergeCell ref="H4:H6"/>
    <mergeCell ref="I4:I6"/>
    <mergeCell ref="J4:J6"/>
    <mergeCell ref="K4:K6"/>
    <mergeCell ref="M4:M6"/>
    <mergeCell ref="N4:N6"/>
    <mergeCell ref="T3:T6"/>
    <mergeCell ref="U3:X3"/>
    <mergeCell ref="Y3:AA3"/>
    <mergeCell ref="AB3:AB6"/>
    <mergeCell ref="AC3:AF3"/>
    <mergeCell ref="AG3:AI3"/>
    <mergeCell ref="V4:V6"/>
    <mergeCell ref="W4:W6"/>
    <mergeCell ref="X4:X6"/>
    <mergeCell ref="Y4:Y6"/>
    <mergeCell ref="E3:H3"/>
    <mergeCell ref="I3:K3"/>
    <mergeCell ref="L3:L6"/>
    <mergeCell ref="M3:P3"/>
    <mergeCell ref="AG4:AG6"/>
    <mergeCell ref="AH4:AH6"/>
    <mergeCell ref="AI4:AI6"/>
    <mergeCell ref="A5:D6"/>
    <mergeCell ref="A7:D7"/>
    <mergeCell ref="A8:D8"/>
    <mergeCell ref="Z4:Z6"/>
    <mergeCell ref="AA4:AA6"/>
    <mergeCell ref="AC4:AC6"/>
    <mergeCell ref="AD4:AD6"/>
    <mergeCell ref="AE4:AE6"/>
    <mergeCell ref="AF4:AF6"/>
    <mergeCell ref="O4:O6"/>
    <mergeCell ref="P4:P6"/>
    <mergeCell ref="Q4:Q6"/>
    <mergeCell ref="R4:R6"/>
    <mergeCell ref="S4:S6"/>
    <mergeCell ref="U4:U6"/>
    <mergeCell ref="A2:D4"/>
    <mergeCell ref="E2:L2"/>
    <mergeCell ref="M2:T2"/>
    <mergeCell ref="U2:AB2"/>
    <mergeCell ref="AC2:AJ2"/>
    <mergeCell ref="Q3:S3"/>
    <mergeCell ref="B15:D15"/>
    <mergeCell ref="B16:D16"/>
    <mergeCell ref="B17:D17"/>
    <mergeCell ref="B18:D18"/>
    <mergeCell ref="B19:D19"/>
    <mergeCell ref="A20:D20"/>
    <mergeCell ref="A9:D9"/>
    <mergeCell ref="B10:D10"/>
    <mergeCell ref="B11:D11"/>
    <mergeCell ref="B12:D12"/>
    <mergeCell ref="B13:D13"/>
    <mergeCell ref="B14:D14"/>
    <mergeCell ref="B26:D26"/>
    <mergeCell ref="B27:B30"/>
    <mergeCell ref="C27:D27"/>
    <mergeCell ref="C28:D28"/>
    <mergeCell ref="C29:D29"/>
    <mergeCell ref="C30:D30"/>
    <mergeCell ref="B21:D21"/>
    <mergeCell ref="B22:B24"/>
    <mergeCell ref="C22:D22"/>
    <mergeCell ref="C23:D23"/>
    <mergeCell ref="C24:D24"/>
    <mergeCell ref="C25:D25"/>
    <mergeCell ref="B36:D36"/>
    <mergeCell ref="B37:D37"/>
    <mergeCell ref="B38:D38"/>
    <mergeCell ref="A39:D39"/>
    <mergeCell ref="B40:D40"/>
    <mergeCell ref="B41:D41"/>
    <mergeCell ref="B31:D31"/>
    <mergeCell ref="B32:D32"/>
    <mergeCell ref="B33:B34"/>
    <mergeCell ref="C33:D33"/>
    <mergeCell ref="C34:D34"/>
    <mergeCell ref="B35:D35"/>
    <mergeCell ref="B42:D42"/>
    <mergeCell ref="B43:D43"/>
    <mergeCell ref="A44:D44"/>
    <mergeCell ref="A45:A5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55:D55"/>
    <mergeCell ref="A56:A76"/>
    <mergeCell ref="B56:D56"/>
    <mergeCell ref="B57:B59"/>
    <mergeCell ref="C57:D57"/>
    <mergeCell ref="C58:D58"/>
    <mergeCell ref="B66:D66"/>
    <mergeCell ref="B67:D67"/>
    <mergeCell ref="B68:D68"/>
    <mergeCell ref="B69:D69"/>
    <mergeCell ref="B70:D70"/>
    <mergeCell ref="B71:D71"/>
    <mergeCell ref="C59:D59"/>
    <mergeCell ref="C60:D60"/>
    <mergeCell ref="B61:D61"/>
    <mergeCell ref="B62:B65"/>
    <mergeCell ref="C62:D62"/>
    <mergeCell ref="C63:D63"/>
    <mergeCell ref="C64:D64"/>
    <mergeCell ref="C65:D65"/>
    <mergeCell ref="A78:D78"/>
    <mergeCell ref="A79:D79"/>
    <mergeCell ref="A80:D80"/>
    <mergeCell ref="B72:D72"/>
    <mergeCell ref="B73:D73"/>
    <mergeCell ref="B74:D74"/>
    <mergeCell ref="B75:D75"/>
    <mergeCell ref="B76:D76"/>
    <mergeCell ref="A77:D77"/>
  </mergeCells>
  <phoneticPr fontId="3"/>
  <printOptions horizontalCentered="1"/>
  <pageMargins left="0.23622047244094491" right="0.23622047244094491" top="0.15748031496062992" bottom="0.15748031496062992" header="0.31496062992125984" footer="0.31496062992125984"/>
  <pageSetup paperSize="8" scale="29" firstPageNumber="4" fitToHeight="2" orientation="landscape" useFirstPageNumber="1" r:id="rId1"/>
  <headerFooter alignWithMargins="0">
    <oddFooter>&amp;C&amp;28-&amp;P--</oddFooter>
  </headerFooter>
  <rowBreaks count="1" manualBreakCount="1">
    <brk id="3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資料４</vt:lpstr>
      <vt:lpstr>資料４!Print_Area</vt:lpstr>
      <vt:lpstr>資料４!Print_Titles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2018-10-16T07:49:01Z</dcterms:created>
  <dcterms:modified xsi:type="dcterms:W3CDTF">2018-10-16T08:24:07Z</dcterms:modified>
</cp:coreProperties>
</file>