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6930"/>
  </bookViews>
  <sheets>
    <sheet name="資料５－１" sheetId="1" r:id="rId1"/>
  </sheets>
  <definedNames>
    <definedName name="_xlnm._FilterDatabase" localSheetId="0" hidden="1">'資料５－１'!$E$5:$N$82</definedName>
    <definedName name="_xlnm.Print_Area" localSheetId="0">'資料５－１'!$A$1:$AD$82</definedName>
  </definedNames>
  <calcPr calcId="145621"/>
</workbook>
</file>

<file path=xl/calcChain.xml><?xml version="1.0" encoding="utf-8"?>
<calcChain xmlns="http://schemas.openxmlformats.org/spreadsheetml/2006/main">
  <c r="X59" i="1" l="1"/>
  <c r="X82" i="1" s="1"/>
  <c r="W59" i="1"/>
  <c r="W82" i="1" s="1"/>
  <c r="V59" i="1"/>
  <c r="U59" i="1"/>
  <c r="X48" i="1"/>
  <c r="W48" i="1"/>
  <c r="V48" i="1"/>
  <c r="U48" i="1"/>
  <c r="Y81" i="1"/>
  <c r="Y80" i="1"/>
  <c r="Y79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X43" i="1"/>
  <c r="W43" i="1"/>
  <c r="V43" i="1"/>
  <c r="U43" i="1"/>
  <c r="X21" i="1"/>
  <c r="W21" i="1"/>
  <c r="V21" i="1"/>
  <c r="U21" i="1"/>
  <c r="X10" i="1"/>
  <c r="W10" i="1"/>
  <c r="V10" i="1"/>
  <c r="U10" i="1"/>
  <c r="AC81" i="1"/>
  <c r="AA81" i="1"/>
  <c r="Z81" i="1"/>
  <c r="AC80" i="1"/>
  <c r="AB80" i="1"/>
  <c r="AA80" i="1"/>
  <c r="Z80" i="1"/>
  <c r="AB79" i="1"/>
  <c r="Z79" i="1"/>
  <c r="Z77" i="1"/>
  <c r="Z76" i="1"/>
  <c r="AB75" i="1"/>
  <c r="Z75" i="1"/>
  <c r="Z74" i="1"/>
  <c r="Z73" i="1"/>
  <c r="AC72" i="1"/>
  <c r="Z72" i="1"/>
  <c r="AC71" i="1"/>
  <c r="Z71" i="1"/>
  <c r="AC70" i="1"/>
  <c r="AB70" i="1"/>
  <c r="Z70" i="1"/>
  <c r="Z69" i="1"/>
  <c r="AA68" i="1"/>
  <c r="Z68" i="1"/>
  <c r="Z67" i="1"/>
  <c r="Z66" i="1"/>
  <c r="AC65" i="1"/>
  <c r="AB65" i="1"/>
  <c r="Z65" i="1"/>
  <c r="AB64" i="1"/>
  <c r="Z64" i="1"/>
  <c r="Z63" i="1"/>
  <c r="Z62" i="1"/>
  <c r="Z61" i="1"/>
  <c r="Z60" i="1"/>
  <c r="AC58" i="1"/>
  <c r="AB58" i="1"/>
  <c r="Z58" i="1"/>
  <c r="Z57" i="1"/>
  <c r="AC56" i="1"/>
  <c r="Z56" i="1"/>
  <c r="AC55" i="1"/>
  <c r="AB55" i="1"/>
  <c r="AA55" i="1"/>
  <c r="Z55" i="1"/>
  <c r="Z54" i="1"/>
  <c r="Z53" i="1"/>
  <c r="Z52" i="1"/>
  <c r="AC51" i="1"/>
  <c r="AA51" i="1"/>
  <c r="Z51" i="1"/>
  <c r="AB50" i="1"/>
  <c r="AA50" i="1"/>
  <c r="Z50" i="1"/>
  <c r="AB49" i="1"/>
  <c r="Z49" i="1"/>
  <c r="AC47" i="1"/>
  <c r="AB47" i="1"/>
  <c r="AA47" i="1"/>
  <c r="Z47" i="1"/>
  <c r="AA46" i="1"/>
  <c r="Z46" i="1"/>
  <c r="AC45" i="1"/>
  <c r="Z45" i="1"/>
  <c r="AB44" i="1"/>
  <c r="Z44" i="1"/>
  <c r="AC42" i="1"/>
  <c r="AB42" i="1"/>
  <c r="Z42" i="1"/>
  <c r="AC41" i="1"/>
  <c r="AB41" i="1"/>
  <c r="AA41" i="1"/>
  <c r="Z41" i="1"/>
  <c r="AC40" i="1"/>
  <c r="AA40" i="1"/>
  <c r="Z40" i="1"/>
  <c r="AC39" i="1"/>
  <c r="Z39" i="1"/>
  <c r="Z37" i="1"/>
  <c r="Z36" i="1"/>
  <c r="AB35" i="1"/>
  <c r="Z35" i="1"/>
  <c r="AC34" i="1"/>
  <c r="Z34" i="1"/>
  <c r="AC33" i="1"/>
  <c r="AA33" i="1"/>
  <c r="Z33" i="1"/>
  <c r="AC32" i="1"/>
  <c r="AA32" i="1"/>
  <c r="Z32" i="1"/>
  <c r="AC31" i="1"/>
  <c r="Z31" i="1"/>
  <c r="AC30" i="1"/>
  <c r="AA30" i="1"/>
  <c r="Z30" i="1"/>
  <c r="AC29" i="1"/>
  <c r="AA29" i="1"/>
  <c r="Z29" i="1"/>
  <c r="AC28" i="1"/>
  <c r="AB28" i="1"/>
  <c r="AA28" i="1"/>
  <c r="Z28" i="1"/>
  <c r="AC27" i="1"/>
  <c r="AA27" i="1"/>
  <c r="Z27" i="1"/>
  <c r="AC26" i="1"/>
  <c r="AA26" i="1"/>
  <c r="Z26" i="1"/>
  <c r="AC25" i="1"/>
  <c r="AB25" i="1"/>
  <c r="AA25" i="1"/>
  <c r="Z25" i="1"/>
  <c r="AC24" i="1"/>
  <c r="AA24" i="1"/>
  <c r="Z24" i="1"/>
  <c r="AC23" i="1"/>
  <c r="AA23" i="1"/>
  <c r="Z23" i="1"/>
  <c r="AC22" i="1"/>
  <c r="AB22" i="1"/>
  <c r="AA22" i="1"/>
  <c r="Z22" i="1"/>
  <c r="AC11" i="1"/>
  <c r="AB11" i="1"/>
  <c r="AA11" i="1"/>
  <c r="AC20" i="1"/>
  <c r="AB20" i="1"/>
  <c r="AA20" i="1"/>
  <c r="Z20" i="1"/>
  <c r="Z19" i="1"/>
  <c r="Z18" i="1"/>
  <c r="AC17" i="1"/>
  <c r="AA17" i="1"/>
  <c r="Z17" i="1"/>
  <c r="AC16" i="1"/>
  <c r="AA16" i="1"/>
  <c r="Z16" i="1"/>
  <c r="AC15" i="1"/>
  <c r="AA15" i="1"/>
  <c r="Z15" i="1"/>
  <c r="AC14" i="1"/>
  <c r="AA14" i="1"/>
  <c r="Z14" i="1"/>
  <c r="AC13" i="1"/>
  <c r="AA13" i="1"/>
  <c r="Z13" i="1"/>
  <c r="AC12" i="1"/>
  <c r="AA12" i="1"/>
  <c r="Z12" i="1"/>
  <c r="AD53" i="1" l="1"/>
  <c r="V82" i="1"/>
  <c r="AD72" i="1"/>
  <c r="AD65" i="1"/>
  <c r="Y48" i="1"/>
  <c r="AD66" i="1"/>
  <c r="AD74" i="1"/>
  <c r="Z59" i="1"/>
  <c r="U82" i="1"/>
  <c r="S59" i="1"/>
  <c r="AC59" i="1" s="1"/>
  <c r="R59" i="1"/>
  <c r="AB59" i="1" s="1"/>
  <c r="Q59" i="1"/>
  <c r="AA59" i="1" s="1"/>
  <c r="P59" i="1"/>
  <c r="T77" i="1"/>
  <c r="AD77" i="1" s="1"/>
  <c r="T76" i="1"/>
  <c r="AD76" i="1" s="1"/>
  <c r="T75" i="1"/>
  <c r="AD75" i="1" s="1"/>
  <c r="T74" i="1"/>
  <c r="T73" i="1"/>
  <c r="AD73" i="1" s="1"/>
  <c r="T72" i="1"/>
  <c r="T71" i="1"/>
  <c r="AD71" i="1" s="1"/>
  <c r="T70" i="1"/>
  <c r="AD70" i="1" s="1"/>
  <c r="T69" i="1"/>
  <c r="AD69" i="1" s="1"/>
  <c r="T68" i="1"/>
  <c r="AD68" i="1" s="1"/>
  <c r="T67" i="1"/>
  <c r="AD67" i="1" s="1"/>
  <c r="T66" i="1"/>
  <c r="T65" i="1"/>
  <c r="T64" i="1"/>
  <c r="AD64" i="1" s="1"/>
  <c r="T63" i="1"/>
  <c r="AD63" i="1" s="1"/>
  <c r="T62" i="1"/>
  <c r="AD62" i="1" s="1"/>
  <c r="T61" i="1"/>
  <c r="AD61" i="1" s="1"/>
  <c r="T60" i="1"/>
  <c r="AD60" i="1" s="1"/>
  <c r="S48" i="1"/>
  <c r="AC48" i="1" s="1"/>
  <c r="R48" i="1"/>
  <c r="AB48" i="1" s="1"/>
  <c r="Q48" i="1"/>
  <c r="AA48" i="1" s="1"/>
  <c r="P48" i="1"/>
  <c r="Z48" i="1" s="1"/>
  <c r="T58" i="1"/>
  <c r="AD58" i="1" s="1"/>
  <c r="T57" i="1"/>
  <c r="AD57" i="1" s="1"/>
  <c r="T56" i="1"/>
  <c r="AD56" i="1" s="1"/>
  <c r="T55" i="1"/>
  <c r="AD55" i="1" s="1"/>
  <c r="T54" i="1"/>
  <c r="AD54" i="1" s="1"/>
  <c r="T53" i="1"/>
  <c r="T52" i="1"/>
  <c r="AD52" i="1" s="1"/>
  <c r="T51" i="1"/>
  <c r="AD51" i="1" s="1"/>
  <c r="T50" i="1"/>
  <c r="AD50" i="1" s="1"/>
  <c r="T49" i="1"/>
  <c r="AD49" i="1" s="1"/>
  <c r="S43" i="1"/>
  <c r="R43" i="1"/>
  <c r="R82" i="1" s="1"/>
  <c r="Q43" i="1"/>
  <c r="P43" i="1"/>
  <c r="S21" i="1"/>
  <c r="R21" i="1"/>
  <c r="Q21" i="1"/>
  <c r="P21" i="1"/>
  <c r="S10" i="1"/>
  <c r="R10" i="1"/>
  <c r="Q10" i="1"/>
  <c r="P10" i="1"/>
  <c r="P82" i="1" l="1"/>
  <c r="AD48" i="1"/>
  <c r="T59" i="1"/>
  <c r="AD59" i="1" s="1"/>
  <c r="Q82" i="1"/>
  <c r="T48" i="1"/>
  <c r="S82" i="1"/>
  <c r="N59" i="1"/>
  <c r="M59" i="1"/>
  <c r="N48" i="1"/>
  <c r="M48" i="1"/>
  <c r="O48" i="1" s="1"/>
  <c r="N43" i="1"/>
  <c r="M43" i="1"/>
  <c r="N21" i="1"/>
  <c r="M21" i="1"/>
  <c r="O81" i="1"/>
  <c r="O80" i="1"/>
  <c r="O79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8" i="1"/>
  <c r="O57" i="1"/>
  <c r="O56" i="1"/>
  <c r="O55" i="1"/>
  <c r="O54" i="1"/>
  <c r="O53" i="1"/>
  <c r="O52" i="1"/>
  <c r="O51" i="1"/>
  <c r="O50" i="1"/>
  <c r="O49" i="1"/>
  <c r="O47" i="1"/>
  <c r="O46" i="1"/>
  <c r="O45" i="1"/>
  <c r="O44" i="1"/>
  <c r="O42" i="1"/>
  <c r="O41" i="1"/>
  <c r="O40" i="1"/>
  <c r="O39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K59" i="1"/>
  <c r="K82" i="1" s="1"/>
  <c r="J59" i="1"/>
  <c r="J82" i="1" s="1"/>
  <c r="I59" i="1"/>
  <c r="I82" i="1" s="1"/>
  <c r="H59" i="1"/>
  <c r="H82" i="1" s="1"/>
  <c r="G59" i="1"/>
  <c r="G82" i="1" s="1"/>
  <c r="F59" i="1"/>
  <c r="F82" i="1" s="1"/>
  <c r="E59" i="1"/>
  <c r="E82" i="1" s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59" i="1" s="1"/>
  <c r="L60" i="1"/>
  <c r="K48" i="1"/>
  <c r="J48" i="1"/>
  <c r="I48" i="1"/>
  <c r="H48" i="1"/>
  <c r="G48" i="1"/>
  <c r="F48" i="1"/>
  <c r="E48" i="1"/>
  <c r="L58" i="1"/>
  <c r="L57" i="1"/>
  <c r="L56" i="1"/>
  <c r="L55" i="1"/>
  <c r="L54" i="1"/>
  <c r="L53" i="1"/>
  <c r="L52" i="1"/>
  <c r="L51" i="1"/>
  <c r="L50" i="1"/>
  <c r="L49" i="1"/>
  <c r="L48" i="1" s="1"/>
  <c r="K43" i="1"/>
  <c r="J43" i="1"/>
  <c r="I43" i="1"/>
  <c r="H43" i="1"/>
  <c r="G43" i="1"/>
  <c r="F43" i="1"/>
  <c r="E43" i="1"/>
  <c r="K21" i="1"/>
  <c r="J21" i="1"/>
  <c r="I21" i="1"/>
  <c r="H21" i="1"/>
  <c r="G21" i="1"/>
  <c r="F21" i="1"/>
  <c r="E21" i="1"/>
  <c r="K10" i="1"/>
  <c r="J10" i="1"/>
  <c r="I10" i="1"/>
  <c r="H10" i="1"/>
  <c r="G10" i="1"/>
  <c r="F10" i="1"/>
  <c r="E10" i="1"/>
  <c r="M82" i="1" l="1"/>
  <c r="O43" i="1"/>
  <c r="O59" i="1"/>
  <c r="N82" i="1"/>
  <c r="AC43" i="1"/>
  <c r="AC21" i="1"/>
  <c r="AC10" i="1"/>
  <c r="AC9" i="1"/>
  <c r="AC8" i="1"/>
  <c r="AB43" i="1"/>
  <c r="AB21" i="1"/>
  <c r="AB10" i="1"/>
  <c r="AB8" i="1"/>
  <c r="AA43" i="1"/>
  <c r="AA21" i="1"/>
  <c r="AA10" i="1"/>
  <c r="AA9" i="1"/>
  <c r="AA8" i="1"/>
  <c r="Z43" i="1"/>
  <c r="Z21" i="1"/>
  <c r="Z11" i="1"/>
  <c r="Z10" i="1"/>
  <c r="Z9" i="1"/>
  <c r="Z8" i="1"/>
  <c r="Y47" i="1"/>
  <c r="Y46" i="1"/>
  <c r="Y45" i="1"/>
  <c r="Y44" i="1"/>
  <c r="Y43" i="1"/>
  <c r="Y42" i="1"/>
  <c r="Y41" i="1"/>
  <c r="Y40" i="1"/>
  <c r="Y39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AC82" i="1"/>
  <c r="AB82" i="1"/>
  <c r="AA82" i="1"/>
  <c r="Y82" i="1" l="1"/>
  <c r="Z82" i="1"/>
  <c r="T79" i="1" l="1"/>
  <c r="T81" i="1"/>
  <c r="AD81" i="1" s="1"/>
  <c r="T80" i="1"/>
  <c r="AD80" i="1" s="1"/>
  <c r="T47" i="1"/>
  <c r="AD47" i="1" s="1"/>
  <c r="T46" i="1"/>
  <c r="AD46" i="1" s="1"/>
  <c r="T45" i="1"/>
  <c r="AD45" i="1" s="1"/>
  <c r="T44" i="1"/>
  <c r="AD44" i="1" s="1"/>
  <c r="T43" i="1"/>
  <c r="AD43" i="1" s="1"/>
  <c r="T42" i="1"/>
  <c r="AD42" i="1" s="1"/>
  <c r="T41" i="1"/>
  <c r="AD41" i="1" s="1"/>
  <c r="T40" i="1"/>
  <c r="AD40" i="1" s="1"/>
  <c r="T39" i="1"/>
  <c r="AD39" i="1" s="1"/>
  <c r="T37" i="1"/>
  <c r="AD37" i="1" s="1"/>
  <c r="T36" i="1"/>
  <c r="AD36" i="1" s="1"/>
  <c r="T35" i="1"/>
  <c r="AD35" i="1" s="1"/>
  <c r="T34" i="1"/>
  <c r="AD34" i="1" s="1"/>
  <c r="T33" i="1"/>
  <c r="AD33" i="1" s="1"/>
  <c r="T32" i="1"/>
  <c r="AD32" i="1" s="1"/>
  <c r="T31" i="1"/>
  <c r="AD31" i="1" s="1"/>
  <c r="T30" i="1"/>
  <c r="AD30" i="1" s="1"/>
  <c r="T29" i="1"/>
  <c r="AD29" i="1" s="1"/>
  <c r="T28" i="1"/>
  <c r="AD28" i="1" s="1"/>
  <c r="T27" i="1"/>
  <c r="AD27" i="1" s="1"/>
  <c r="T26" i="1"/>
  <c r="AD26" i="1" s="1"/>
  <c r="T25" i="1"/>
  <c r="AD25" i="1" s="1"/>
  <c r="T24" i="1"/>
  <c r="AD24" i="1" s="1"/>
  <c r="T23" i="1"/>
  <c r="AD23" i="1" s="1"/>
  <c r="T22" i="1"/>
  <c r="AD22" i="1" s="1"/>
  <c r="T21" i="1"/>
  <c r="AD21" i="1" s="1"/>
  <c r="T20" i="1"/>
  <c r="AD20" i="1" s="1"/>
  <c r="T19" i="1"/>
  <c r="AD19" i="1" s="1"/>
  <c r="T18" i="1"/>
  <c r="AD18" i="1" s="1"/>
  <c r="T17" i="1"/>
  <c r="AD17" i="1" s="1"/>
  <c r="T16" i="1"/>
  <c r="AD16" i="1" s="1"/>
  <c r="T15" i="1"/>
  <c r="AD15" i="1" s="1"/>
  <c r="T14" i="1"/>
  <c r="AD14" i="1" s="1"/>
  <c r="T13" i="1"/>
  <c r="AD13" i="1" s="1"/>
  <c r="T12" i="1"/>
  <c r="AD12" i="1" s="1"/>
  <c r="T11" i="1"/>
  <c r="AD11" i="1" s="1"/>
  <c r="T10" i="1"/>
  <c r="AD10" i="1" s="1"/>
  <c r="T9" i="1"/>
  <c r="AD9" i="1" s="1"/>
  <c r="T8" i="1"/>
  <c r="AD8" i="1" s="1"/>
  <c r="AD79" i="1" l="1"/>
  <c r="T82" i="1"/>
  <c r="AD82" i="1" s="1"/>
  <c r="O82" i="1"/>
  <c r="L79" i="1" l="1"/>
  <c r="L78" i="1"/>
  <c r="L81" i="1"/>
  <c r="L80" i="1"/>
  <c r="L47" i="1"/>
  <c r="L46" i="1"/>
  <c r="L45" i="1"/>
  <c r="L44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0" i="1"/>
  <c r="L19" i="1"/>
  <c r="L18" i="1"/>
  <c r="L17" i="1"/>
  <c r="L16" i="1"/>
  <c r="L15" i="1"/>
  <c r="L14" i="1"/>
  <c r="L13" i="1"/>
  <c r="L12" i="1"/>
  <c r="L11" i="1"/>
  <c r="L9" i="1"/>
  <c r="L8" i="1"/>
  <c r="L21" i="1" l="1"/>
  <c r="L82" i="1" s="1"/>
  <c r="L10" i="1"/>
  <c r="L43" i="1"/>
</calcChain>
</file>

<file path=xl/sharedStrings.xml><?xml version="1.0" encoding="utf-8"?>
<sst xmlns="http://schemas.openxmlformats.org/spreadsheetml/2006/main" count="325" uniqueCount="118">
  <si>
    <t>校　　　種</t>
  </si>
  <si>
    <t>志願者数</t>
    <rPh sb="0" eb="3">
      <t>シガンシャ</t>
    </rPh>
    <rPh sb="3" eb="4">
      <t>スウ</t>
    </rPh>
    <phoneticPr fontId="6"/>
  </si>
  <si>
    <t>一般選考</t>
    <rPh sb="0" eb="2">
      <t>イッパン</t>
    </rPh>
    <rPh sb="2" eb="4">
      <t>センコウ</t>
    </rPh>
    <phoneticPr fontId="3"/>
  </si>
  <si>
    <t>特別選考</t>
    <rPh sb="0" eb="2">
      <t>トクベツ</t>
    </rPh>
    <rPh sb="2" eb="4">
      <t>センコウ</t>
    </rPh>
    <phoneticPr fontId="3"/>
  </si>
  <si>
    <t>合計</t>
    <rPh sb="0" eb="2">
      <t>ゴウケイ</t>
    </rPh>
    <phoneticPr fontId="4"/>
  </si>
  <si>
    <t>一般</t>
    <rPh sb="0" eb="2">
      <t>イッパン</t>
    </rPh>
    <phoneticPr fontId="3"/>
  </si>
  <si>
    <t>チャレンジ</t>
    <phoneticPr fontId="3"/>
  </si>
  <si>
    <t>大学等推薦</t>
    <rPh sb="0" eb="2">
      <t>ダイガク</t>
    </rPh>
    <rPh sb="2" eb="3">
      <t>トウ</t>
    </rPh>
    <rPh sb="3" eb="5">
      <t>スイセン</t>
    </rPh>
    <phoneticPr fontId="3"/>
  </si>
  <si>
    <t>教志セミナー</t>
    <rPh sb="0" eb="1">
      <t>キョウ</t>
    </rPh>
    <rPh sb="1" eb="2">
      <t>ココロザシ</t>
    </rPh>
    <phoneticPr fontId="3"/>
  </si>
  <si>
    <t>身障</t>
    <rPh sb="0" eb="2">
      <t>シンショウ</t>
    </rPh>
    <phoneticPr fontId="3"/>
  </si>
  <si>
    <t>現職教諭</t>
    <rPh sb="0" eb="2">
      <t>ゲンショク</t>
    </rPh>
    <rPh sb="2" eb="4">
      <t>キョウユ</t>
    </rPh>
    <phoneticPr fontId="3"/>
  </si>
  <si>
    <t>大進</t>
    <rPh sb="0" eb="2">
      <t>ヒロシン</t>
    </rPh>
    <phoneticPr fontId="3"/>
  </si>
  <si>
    <t>（教科・科目）</t>
  </si>
  <si>
    <t>小　学　校</t>
    <phoneticPr fontId="6"/>
  </si>
  <si>
    <t>小中いきいき連携</t>
    <rPh sb="0" eb="2">
      <t>ショウチュウ</t>
    </rPh>
    <rPh sb="6" eb="8">
      <t>レンケイ</t>
    </rPh>
    <phoneticPr fontId="6"/>
  </si>
  <si>
    <t>国語</t>
    <phoneticPr fontId="6"/>
  </si>
  <si>
    <t>社会</t>
    <phoneticPr fontId="6"/>
  </si>
  <si>
    <t>数学</t>
    <rPh sb="0" eb="2">
      <t>スウガク</t>
    </rPh>
    <phoneticPr fontId="6"/>
  </si>
  <si>
    <t>理科</t>
    <rPh sb="0" eb="2">
      <t>リカ</t>
    </rPh>
    <phoneticPr fontId="6"/>
  </si>
  <si>
    <t>音楽</t>
    <rPh sb="0" eb="2">
      <t>オンガク</t>
    </rPh>
    <phoneticPr fontId="6"/>
  </si>
  <si>
    <t>美術</t>
    <rPh sb="0" eb="2">
      <t>ビジュツ</t>
    </rPh>
    <phoneticPr fontId="6"/>
  </si>
  <si>
    <t>保健体育</t>
    <rPh sb="0" eb="2">
      <t>ホケン</t>
    </rPh>
    <phoneticPr fontId="6"/>
  </si>
  <si>
    <t>技術</t>
    <rPh sb="0" eb="2">
      <t>ギジュツ</t>
    </rPh>
    <phoneticPr fontId="6"/>
  </si>
  <si>
    <t>家庭</t>
    <rPh sb="0" eb="2">
      <t>カテイ</t>
    </rPh>
    <phoneticPr fontId="6"/>
  </si>
  <si>
    <t>英語</t>
    <rPh sb="0" eb="2">
      <t>エイゴ</t>
    </rPh>
    <phoneticPr fontId="6"/>
  </si>
  <si>
    <t>国語</t>
    <rPh sb="0" eb="2">
      <t>コクゴ</t>
    </rPh>
    <phoneticPr fontId="15"/>
  </si>
  <si>
    <t>地理歴史</t>
    <rPh sb="0" eb="2">
      <t>チリ</t>
    </rPh>
    <rPh sb="2" eb="4">
      <t>レキシ</t>
    </rPh>
    <phoneticPr fontId="6"/>
  </si>
  <si>
    <t>日本史</t>
    <rPh sb="0" eb="3">
      <t>ニホンシ</t>
    </rPh>
    <phoneticPr fontId="6"/>
  </si>
  <si>
    <t>世界史</t>
    <rPh sb="0" eb="3">
      <t>セカイシ</t>
    </rPh>
    <phoneticPr fontId="6"/>
  </si>
  <si>
    <t>地理</t>
    <rPh sb="0" eb="2">
      <t>チリ</t>
    </rPh>
    <phoneticPr fontId="6"/>
  </si>
  <si>
    <t>公民</t>
    <rPh sb="0" eb="2">
      <t>コウミン</t>
    </rPh>
    <phoneticPr fontId="6"/>
  </si>
  <si>
    <t>政治経済</t>
    <rPh sb="0" eb="2">
      <t>セイジ</t>
    </rPh>
    <rPh sb="2" eb="4">
      <t>ケイザイ</t>
    </rPh>
    <phoneticPr fontId="6"/>
  </si>
  <si>
    <t>物理</t>
    <rPh sb="0" eb="2">
      <t>ブツリ</t>
    </rPh>
    <phoneticPr fontId="6"/>
  </si>
  <si>
    <t>化学</t>
    <rPh sb="0" eb="2">
      <t>カガク</t>
    </rPh>
    <phoneticPr fontId="6"/>
  </si>
  <si>
    <t>　</t>
    <phoneticPr fontId="15"/>
  </si>
  <si>
    <t>生物</t>
    <rPh sb="0" eb="2">
      <t>セイブツ</t>
    </rPh>
    <phoneticPr fontId="6"/>
  </si>
  <si>
    <t>　</t>
    <phoneticPr fontId="15"/>
  </si>
  <si>
    <t>地学</t>
    <rPh sb="0" eb="2">
      <t>チガク</t>
    </rPh>
    <phoneticPr fontId="6"/>
  </si>
  <si>
    <t>農業</t>
    <rPh sb="0" eb="2">
      <t>ノウギョウ</t>
    </rPh>
    <phoneticPr fontId="6"/>
  </si>
  <si>
    <t>工業</t>
    <rPh sb="0" eb="2">
      <t>コウギョウ</t>
    </rPh>
    <phoneticPr fontId="6"/>
  </si>
  <si>
    <t>機械</t>
    <phoneticPr fontId="6"/>
  </si>
  <si>
    <t>電気</t>
    <rPh sb="0" eb="2">
      <t>デンキ</t>
    </rPh>
    <phoneticPr fontId="6"/>
  </si>
  <si>
    <t>工業
デザイン</t>
    <rPh sb="0" eb="2">
      <t>コウギョウ</t>
    </rPh>
    <phoneticPr fontId="6"/>
  </si>
  <si>
    <t>工業実習</t>
    <rPh sb="0" eb="2">
      <t>コウギョウ</t>
    </rPh>
    <rPh sb="2" eb="4">
      <t>ジッシュウ</t>
    </rPh>
    <phoneticPr fontId="6"/>
  </si>
  <si>
    <t>商業</t>
    <rPh sb="0" eb="2">
      <t>ショウギョウ</t>
    </rPh>
    <phoneticPr fontId="6"/>
  </si>
  <si>
    <t>情報</t>
    <rPh sb="0" eb="2">
      <t>ジョウホウ</t>
    </rPh>
    <phoneticPr fontId="6"/>
  </si>
  <si>
    <t>福祉
共通</t>
    <phoneticPr fontId="3"/>
  </si>
  <si>
    <t>幼稚部・小学部共通(男）</t>
    <rPh sb="0" eb="3">
      <t>ヨウチブ</t>
    </rPh>
    <rPh sb="4" eb="5">
      <t>ショウ</t>
    </rPh>
    <rPh sb="5" eb="7">
      <t>ガクブ</t>
    </rPh>
    <rPh sb="7" eb="9">
      <t>キョウツウ</t>
    </rPh>
    <rPh sb="10" eb="11">
      <t>オトコ</t>
    </rPh>
    <phoneticPr fontId="6"/>
  </si>
  <si>
    <t>幼稚部・小学部共通(女）</t>
    <rPh sb="0" eb="3">
      <t>ヨウチブ</t>
    </rPh>
    <rPh sb="4" eb="5">
      <t>ショウ</t>
    </rPh>
    <rPh sb="5" eb="7">
      <t>ガクブ</t>
    </rPh>
    <rPh sb="7" eb="9">
      <t>キョウツウ</t>
    </rPh>
    <rPh sb="10" eb="11">
      <t>オンナ</t>
    </rPh>
    <phoneticPr fontId="6"/>
  </si>
  <si>
    <t>小 学 部（男）</t>
    <rPh sb="6" eb="7">
      <t>オトコ</t>
    </rPh>
    <phoneticPr fontId="6"/>
  </si>
  <si>
    <t>小 学 部（女）</t>
    <rPh sb="6" eb="7">
      <t>オンナ</t>
    </rPh>
    <phoneticPr fontId="6"/>
  </si>
  <si>
    <t>養 護 教 諭</t>
    <phoneticPr fontId="6"/>
  </si>
  <si>
    <t>栄 養 教 諭</t>
    <rPh sb="0" eb="1">
      <t>エイ</t>
    </rPh>
    <rPh sb="2" eb="3">
      <t>オサム</t>
    </rPh>
    <phoneticPr fontId="6"/>
  </si>
  <si>
    <t>合   計</t>
    <phoneticPr fontId="6"/>
  </si>
  <si>
    <t>一般選考</t>
    <rPh sb="0" eb="2">
      <t>イッパン</t>
    </rPh>
    <rPh sb="2" eb="4">
      <t>センコウ</t>
    </rPh>
    <phoneticPr fontId="3"/>
  </si>
  <si>
    <t>一般</t>
    <rPh sb="0" eb="2">
      <t>イッパン</t>
    </rPh>
    <phoneticPr fontId="3"/>
  </si>
  <si>
    <t>特別選考</t>
    <rPh sb="0" eb="2">
      <t>トクベツ</t>
    </rPh>
    <rPh sb="2" eb="4">
      <t>センコウ</t>
    </rPh>
    <phoneticPr fontId="3"/>
  </si>
  <si>
    <t>合計</t>
    <rPh sb="0" eb="2">
      <t>ゴウケイ</t>
    </rPh>
    <phoneticPr fontId="3"/>
  </si>
  <si>
    <t>チャレンジ</t>
    <phoneticPr fontId="3"/>
  </si>
  <si>
    <t>身障</t>
    <rPh sb="0" eb="2">
      <t>シンショウ</t>
    </rPh>
    <phoneticPr fontId="3"/>
  </si>
  <si>
    <t>現職教諭</t>
    <rPh sb="0" eb="2">
      <t>ゲンショク</t>
    </rPh>
    <rPh sb="2" eb="4">
      <t>キョウユ</t>
    </rPh>
    <phoneticPr fontId="3"/>
  </si>
  <si>
    <t>第１次選考</t>
    <rPh sb="0" eb="1">
      <t>ダイ</t>
    </rPh>
    <rPh sb="2" eb="3">
      <t>ジ</t>
    </rPh>
    <rPh sb="3" eb="5">
      <t>センコウ</t>
    </rPh>
    <phoneticPr fontId="3"/>
  </si>
  <si>
    <t>受験者数</t>
    <rPh sb="0" eb="3">
      <t>ジュケンシャ</t>
    </rPh>
    <rPh sb="3" eb="4">
      <t>スウ</t>
    </rPh>
    <phoneticPr fontId="3"/>
  </si>
  <si>
    <t>合格者数</t>
    <rPh sb="0" eb="3">
      <t>ゴウカクシャ</t>
    </rPh>
    <rPh sb="3" eb="4">
      <t>スウ</t>
    </rPh>
    <phoneticPr fontId="3"/>
  </si>
  <si>
    <t>合格率</t>
    <rPh sb="0" eb="3">
      <t>ゴウカクリツ</t>
    </rPh>
    <phoneticPr fontId="3"/>
  </si>
  <si>
    <t>第２次選考</t>
    <rPh sb="0" eb="1">
      <t>ダイ</t>
    </rPh>
    <rPh sb="2" eb="3">
      <t>ジ</t>
    </rPh>
    <rPh sb="3" eb="5">
      <t>センコウ</t>
    </rPh>
    <phoneticPr fontId="3"/>
  </si>
  <si>
    <t>一般選考</t>
    <rPh sb="0" eb="2">
      <t>イッパン</t>
    </rPh>
    <rPh sb="2" eb="4">
      <t>センコウ</t>
    </rPh>
    <phoneticPr fontId="3"/>
  </si>
  <si>
    <t>特別選考</t>
    <rPh sb="0" eb="2">
      <t>トクベツ</t>
    </rPh>
    <rPh sb="2" eb="4">
      <t>センコウ</t>
    </rPh>
    <phoneticPr fontId="3"/>
  </si>
  <si>
    <t>合計</t>
    <rPh sb="0" eb="2">
      <t>ゴウケイ</t>
    </rPh>
    <phoneticPr fontId="3"/>
  </si>
  <si>
    <t>一般</t>
    <rPh sb="0" eb="2">
      <t>イッパン</t>
    </rPh>
    <phoneticPr fontId="3"/>
  </si>
  <si>
    <t>チャレンジ</t>
    <phoneticPr fontId="3"/>
  </si>
  <si>
    <t>身障</t>
    <rPh sb="0" eb="2">
      <t>シンショウ</t>
    </rPh>
    <phoneticPr fontId="3"/>
  </si>
  <si>
    <t>現職教諭</t>
    <rPh sb="0" eb="2">
      <t>ゲンショク</t>
    </rPh>
    <rPh sb="2" eb="4">
      <t>キョウユ</t>
    </rPh>
    <phoneticPr fontId="3"/>
  </si>
  <si>
    <t>合格率（％）</t>
    <rPh sb="0" eb="3">
      <t>ゴウカクリツ</t>
    </rPh>
    <phoneticPr fontId="3"/>
  </si>
  <si>
    <t>-</t>
  </si>
  <si>
    <t>-</t>
    <phoneticPr fontId="3"/>
  </si>
  <si>
    <t>-</t>
    <phoneticPr fontId="3"/>
  </si>
  <si>
    <t>公民・政治経済</t>
    <rPh sb="0" eb="2">
      <t>コウミン</t>
    </rPh>
    <rPh sb="3" eb="5">
      <t>セイジ</t>
    </rPh>
    <rPh sb="5" eb="7">
      <t>ケイザイ</t>
    </rPh>
    <phoneticPr fontId="3"/>
  </si>
  <si>
    <t>特別支援学校（幼小共通・小学部）</t>
    <rPh sb="0" eb="2">
      <t>トクベツ</t>
    </rPh>
    <rPh sb="2" eb="4">
      <t>シエン</t>
    </rPh>
    <rPh sb="4" eb="6">
      <t>ガッコウ</t>
    </rPh>
    <rPh sb="7" eb="8">
      <t>ヨウ</t>
    </rPh>
    <rPh sb="8" eb="9">
      <t>ショウ</t>
    </rPh>
    <rPh sb="9" eb="11">
      <t>キョウツウ</t>
    </rPh>
    <rPh sb="12" eb="14">
      <t>ショウガク</t>
    </rPh>
    <rPh sb="14" eb="15">
      <t>ブ</t>
    </rPh>
    <phoneticPr fontId="6"/>
  </si>
  <si>
    <t>特別支援学校（中学部）</t>
    <rPh sb="0" eb="2">
      <t>トクベツ</t>
    </rPh>
    <rPh sb="2" eb="4">
      <t>シエン</t>
    </rPh>
    <rPh sb="4" eb="6">
      <t>ガッコウ</t>
    </rPh>
    <rPh sb="7" eb="9">
      <t>チュウガク</t>
    </rPh>
    <rPh sb="9" eb="10">
      <t>ブ</t>
    </rPh>
    <phoneticPr fontId="3"/>
  </si>
  <si>
    <t>国語</t>
    <rPh sb="0" eb="2">
      <t>コクゴ</t>
    </rPh>
    <phoneticPr fontId="3"/>
  </si>
  <si>
    <t>社会</t>
    <phoneticPr fontId="6"/>
  </si>
  <si>
    <t>数学</t>
    <rPh sb="0" eb="2">
      <t>スウガク</t>
    </rPh>
    <phoneticPr fontId="3"/>
  </si>
  <si>
    <t>理科</t>
    <rPh sb="0" eb="2">
      <t>リカ</t>
    </rPh>
    <phoneticPr fontId="3"/>
  </si>
  <si>
    <t>音楽</t>
    <rPh sb="0" eb="2">
      <t>オンガク</t>
    </rPh>
    <phoneticPr fontId="3"/>
  </si>
  <si>
    <t>美術</t>
    <rPh sb="0" eb="2">
      <t>ビジュツ</t>
    </rPh>
    <phoneticPr fontId="3"/>
  </si>
  <si>
    <t>保健体育</t>
    <rPh sb="0" eb="2">
      <t>ホケン</t>
    </rPh>
    <rPh sb="2" eb="4">
      <t>タイイク</t>
    </rPh>
    <phoneticPr fontId="3"/>
  </si>
  <si>
    <t>技術</t>
    <rPh sb="0" eb="2">
      <t>ギジュツ</t>
    </rPh>
    <phoneticPr fontId="3"/>
  </si>
  <si>
    <t>家庭</t>
    <rPh sb="0" eb="2">
      <t>カテイ</t>
    </rPh>
    <phoneticPr fontId="3"/>
  </si>
  <si>
    <t>英語</t>
    <rPh sb="0" eb="2">
      <t>エイゴ</t>
    </rPh>
    <phoneticPr fontId="3"/>
  </si>
  <si>
    <t>特別支援学校（高等部）</t>
    <rPh sb="0" eb="2">
      <t>トクベツ</t>
    </rPh>
    <rPh sb="2" eb="4">
      <t>シエン</t>
    </rPh>
    <rPh sb="4" eb="6">
      <t>ガッコウ</t>
    </rPh>
    <rPh sb="7" eb="10">
      <t>コウトウブ</t>
    </rPh>
    <phoneticPr fontId="3"/>
  </si>
  <si>
    <t>日本史</t>
    <rPh sb="0" eb="3">
      <t>ニホンシ</t>
    </rPh>
    <phoneticPr fontId="3"/>
  </si>
  <si>
    <t>世界史</t>
    <rPh sb="0" eb="3">
      <t>セカイシ</t>
    </rPh>
    <phoneticPr fontId="3"/>
  </si>
  <si>
    <t>地理</t>
    <rPh sb="0" eb="2">
      <t>チリ</t>
    </rPh>
    <phoneticPr fontId="3"/>
  </si>
  <si>
    <t>地理歴史</t>
    <rPh sb="0" eb="2">
      <t>チリ</t>
    </rPh>
    <rPh sb="2" eb="4">
      <t>レキシ</t>
    </rPh>
    <phoneticPr fontId="3"/>
  </si>
  <si>
    <t>公民</t>
    <rPh sb="0" eb="2">
      <t>コウミン</t>
    </rPh>
    <phoneticPr fontId="3"/>
  </si>
  <si>
    <t>化学</t>
    <rPh sb="0" eb="2">
      <t>カガク</t>
    </rPh>
    <phoneticPr fontId="3"/>
  </si>
  <si>
    <t>生物</t>
    <rPh sb="0" eb="2">
      <t>セイブツ</t>
    </rPh>
    <phoneticPr fontId="3"/>
  </si>
  <si>
    <t>農業</t>
    <rPh sb="0" eb="2">
      <t>ノウギョウ</t>
    </rPh>
    <phoneticPr fontId="3"/>
  </si>
  <si>
    <t>工業</t>
    <rPh sb="0" eb="2">
      <t>コウギョウ</t>
    </rPh>
    <phoneticPr fontId="3"/>
  </si>
  <si>
    <t>情報</t>
    <rPh sb="0" eb="2">
      <t>ジョウホウ</t>
    </rPh>
    <phoneticPr fontId="3"/>
  </si>
  <si>
    <t>福祉共通</t>
    <rPh sb="0" eb="2">
      <t>フクシ</t>
    </rPh>
    <rPh sb="2" eb="4">
      <t>キョウツウ</t>
    </rPh>
    <phoneticPr fontId="3"/>
  </si>
  <si>
    <t>公民・政治経済</t>
    <rPh sb="0" eb="2">
      <t>コウミン</t>
    </rPh>
    <rPh sb="3" eb="5">
      <t>セイジ</t>
    </rPh>
    <rPh sb="5" eb="7">
      <t>ケイザイ</t>
    </rPh>
    <phoneticPr fontId="3"/>
  </si>
  <si>
    <r>
      <t xml:space="preserve">特別支援学校
</t>
    </r>
    <r>
      <rPr>
        <b/>
        <sz val="18"/>
        <rFont val="ＭＳ ゴシック"/>
        <family val="3"/>
        <charset val="128"/>
      </rPr>
      <t>（自立活動（肢体不自由教育））</t>
    </r>
    <rPh sb="0" eb="2">
      <t>トクベツ</t>
    </rPh>
    <rPh sb="2" eb="4">
      <t>シエン</t>
    </rPh>
    <rPh sb="4" eb="6">
      <t>ガッコウ</t>
    </rPh>
    <rPh sb="8" eb="10">
      <t>ジリツ</t>
    </rPh>
    <rPh sb="10" eb="12">
      <t>カツドウ</t>
    </rPh>
    <rPh sb="13" eb="15">
      <t>シタイ</t>
    </rPh>
    <rPh sb="15" eb="18">
      <t>フジユウ</t>
    </rPh>
    <rPh sb="18" eb="20">
      <t>キョウイク</t>
    </rPh>
    <phoneticPr fontId="6"/>
  </si>
  <si>
    <t>特別支援学校（理療）</t>
    <rPh sb="0" eb="2">
      <t>トクベツ</t>
    </rPh>
    <rPh sb="2" eb="4">
      <t>シエン</t>
    </rPh>
    <rPh sb="4" eb="6">
      <t>ガッコウ</t>
    </rPh>
    <rPh sb="7" eb="9">
      <t>リリョウ</t>
    </rPh>
    <phoneticPr fontId="3"/>
  </si>
  <si>
    <t>-</t>
    <phoneticPr fontId="3"/>
  </si>
  <si>
    <t>-</t>
    <phoneticPr fontId="3"/>
  </si>
  <si>
    <t>-</t>
    <phoneticPr fontId="3"/>
  </si>
  <si>
    <t>中　学　校</t>
    <rPh sb="0" eb="1">
      <t>チュウ</t>
    </rPh>
    <rPh sb="2" eb="3">
      <t>ガク</t>
    </rPh>
    <rPh sb="4" eb="5">
      <t>コウ</t>
    </rPh>
    <phoneticPr fontId="6"/>
  </si>
  <si>
    <t>高　等　学　校</t>
    <rPh sb="0" eb="1">
      <t>コウ</t>
    </rPh>
    <rPh sb="2" eb="3">
      <t>トウ</t>
    </rPh>
    <rPh sb="4" eb="5">
      <t>ガク</t>
    </rPh>
    <rPh sb="6" eb="7">
      <t>コウ</t>
    </rPh>
    <phoneticPr fontId="6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</si>
  <si>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</si>
  <si>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</si>
  <si>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</si>
  <si>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</si>
  <si>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</si>
  <si>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</si>
  <si>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</si>
  <si>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５．校種・教科・科目別 （総合）</t>
    <rPh sb="2" eb="4">
      <t>コウシュ</t>
    </rPh>
    <rPh sb="5" eb="7">
      <t>キョウカ</t>
    </rPh>
    <rPh sb="8" eb="10">
      <t>カモク</t>
    </rPh>
    <rPh sb="10" eb="11">
      <t>ベツ</t>
    </rPh>
    <rPh sb="13" eb="15">
      <t>ソウゴウ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</si>
</sst>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#,##0_);[Red]\(#,##0\)"/>
    <numFmt numFmtId="178" formatCode="0_);[Red]\(0\)"/>
    <numFmt numFmtId="179" formatCode="0.0"/>
  </numFmts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b/>
      <sz val="28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22"/>
      <name val="ＭＳ ゴシック"/>
      <family val="3"/>
      <charset val="128"/>
    </font>
    <font>
      <sz val="20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28"/>
      <color theme="1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16"/>
      <name val="ＭＳ ゴシック"/>
      <family val="3"/>
      <charset val="128"/>
    </font>
    <font>
      <sz val="24"/>
      <name val="ＭＳ ゴシック"/>
      <family val="3"/>
      <charset val="128"/>
    </font>
    <font>
      <sz val="22"/>
      <name val="ＭＳ ゴシック"/>
      <family val="3"/>
      <charset val="128"/>
    </font>
    <font>
      <sz val="6"/>
      <name val="ＭＳ 明朝"/>
      <family val="1"/>
      <charset val="128"/>
    </font>
    <font>
      <sz val="1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2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28"/>
      <name val="ＭＳ Ｐゴシック"/>
      <family val="3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b/>
      <sz val="48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</fills>
  <borders count="19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19" fillId="0" borderId="0">
      <alignment vertical="center"/>
    </xf>
  </cellStyleXfs>
  <cellXfs count="452">
    <xf numFmtId="0" fontId="0" fillId="0" borderId="0" xfId="0">
      <alignment vertical="center"/>
    </xf>
    <xf numFmtId="0" fontId="4" fillId="0" borderId="0" xfId="3" applyFont="1" applyFill="1" applyAlignment="1">
      <alignment vertical="center"/>
    </xf>
    <xf numFmtId="176" fontId="4" fillId="0" borderId="0" xfId="3" applyNumberFormat="1" applyFont="1" applyFill="1" applyAlignment="1">
      <alignment vertical="center"/>
    </xf>
    <xf numFmtId="0" fontId="8" fillId="0" borderId="0" xfId="3" applyFont="1" applyAlignment="1">
      <alignment vertical="center"/>
    </xf>
    <xf numFmtId="0" fontId="5" fillId="2" borderId="4" xfId="4" applyFont="1" applyFill="1" applyBorder="1" applyAlignment="1" applyProtection="1">
      <alignment horizontal="center" vertical="center"/>
      <protection locked="0"/>
    </xf>
    <xf numFmtId="0" fontId="5" fillId="2" borderId="0" xfId="4" applyFont="1" applyFill="1" applyBorder="1" applyAlignment="1" applyProtection="1">
      <alignment horizontal="center" vertical="center"/>
      <protection locked="0"/>
    </xf>
    <xf numFmtId="0" fontId="5" fillId="2" borderId="5" xfId="4" applyFont="1" applyFill="1" applyBorder="1" applyAlignment="1" applyProtection="1">
      <alignment horizontal="center" vertical="center"/>
      <protection locked="0"/>
    </xf>
    <xf numFmtId="177" fontId="10" fillId="3" borderId="29" xfId="3" applyNumberFormat="1" applyFont="1" applyFill="1" applyBorder="1" applyAlignment="1">
      <alignment horizontal="right" vertical="center" shrinkToFit="1"/>
    </xf>
    <xf numFmtId="177" fontId="10" fillId="3" borderId="30" xfId="3" applyNumberFormat="1" applyFont="1" applyFill="1" applyBorder="1" applyAlignment="1">
      <alignment horizontal="right" vertical="center" shrinkToFit="1"/>
    </xf>
    <xf numFmtId="177" fontId="10" fillId="3" borderId="17" xfId="3" applyNumberFormat="1" applyFont="1" applyFill="1" applyBorder="1" applyAlignment="1">
      <alignment horizontal="right" vertical="center" shrinkToFit="1"/>
    </xf>
    <xf numFmtId="177" fontId="10" fillId="3" borderId="18" xfId="3" applyNumberFormat="1" applyFont="1" applyFill="1" applyBorder="1" applyAlignment="1">
      <alignment horizontal="right" vertical="center" shrinkToFit="1"/>
    </xf>
    <xf numFmtId="0" fontId="4" fillId="0" borderId="0" xfId="3" applyFont="1" applyAlignment="1">
      <alignment vertical="center"/>
    </xf>
    <xf numFmtId="177" fontId="10" fillId="3" borderId="32" xfId="3" applyNumberFormat="1" applyFont="1" applyFill="1" applyBorder="1" applyAlignment="1">
      <alignment horizontal="right" vertical="center" shrinkToFit="1"/>
    </xf>
    <xf numFmtId="177" fontId="10" fillId="3" borderId="33" xfId="3" applyNumberFormat="1" applyFont="1" applyFill="1" applyBorder="1" applyAlignment="1">
      <alignment horizontal="right" vertical="center" shrinkToFit="1"/>
    </xf>
    <xf numFmtId="177" fontId="10" fillId="3" borderId="34" xfId="3" applyNumberFormat="1" applyFont="1" applyFill="1" applyBorder="1" applyAlignment="1">
      <alignment horizontal="right" vertical="center" shrinkToFit="1"/>
    </xf>
    <xf numFmtId="177" fontId="10" fillId="5" borderId="29" xfId="4" applyNumberFormat="1" applyFont="1" applyFill="1" applyBorder="1" applyAlignment="1">
      <alignment horizontal="right" vertical="center" shrinkToFit="1"/>
    </xf>
    <xf numFmtId="177" fontId="10" fillId="5" borderId="30" xfId="4" applyNumberFormat="1" applyFont="1" applyFill="1" applyBorder="1" applyAlignment="1">
      <alignment horizontal="right" vertical="center" shrinkToFit="1"/>
    </xf>
    <xf numFmtId="177" fontId="10" fillId="5" borderId="30" xfId="3" applyNumberFormat="1" applyFont="1" applyFill="1" applyBorder="1" applyAlignment="1">
      <alignment horizontal="right" vertical="center" shrinkToFit="1"/>
    </xf>
    <xf numFmtId="177" fontId="10" fillId="5" borderId="31" xfId="4" applyNumberFormat="1" applyFont="1" applyFill="1" applyBorder="1" applyAlignment="1">
      <alignment horizontal="right" vertical="center" shrinkToFit="1"/>
    </xf>
    <xf numFmtId="0" fontId="12" fillId="5" borderId="4" xfId="4" applyFont="1" applyFill="1" applyBorder="1" applyAlignment="1" applyProtection="1">
      <alignment horizontal="center" vertical="center"/>
      <protection locked="0"/>
    </xf>
    <xf numFmtId="177" fontId="10" fillId="0" borderId="41" xfId="3" applyNumberFormat="1" applyFont="1" applyFill="1" applyBorder="1" applyAlignment="1">
      <alignment horizontal="right" vertical="center" shrinkToFit="1"/>
    </xf>
    <xf numFmtId="177" fontId="10" fillId="0" borderId="42" xfId="3" applyNumberFormat="1" applyFont="1" applyFill="1" applyBorder="1" applyAlignment="1">
      <alignment horizontal="right" vertical="center" shrinkToFit="1"/>
    </xf>
    <xf numFmtId="177" fontId="10" fillId="0" borderId="43" xfId="3" applyNumberFormat="1" applyFont="1" applyFill="1" applyBorder="1" applyAlignment="1">
      <alignment horizontal="right" vertical="center" shrinkToFit="1"/>
    </xf>
    <xf numFmtId="177" fontId="10" fillId="0" borderId="48" xfId="3" applyNumberFormat="1" applyFont="1" applyFill="1" applyBorder="1" applyAlignment="1">
      <alignment horizontal="right" vertical="center" shrinkToFit="1"/>
    </xf>
    <xf numFmtId="177" fontId="10" fillId="0" borderId="44" xfId="3" applyNumberFormat="1" applyFont="1" applyFill="1" applyBorder="1" applyAlignment="1">
      <alignment horizontal="right" vertical="center" shrinkToFit="1"/>
    </xf>
    <xf numFmtId="177" fontId="10" fillId="0" borderId="49" xfId="3" applyNumberFormat="1" applyFont="1" applyFill="1" applyBorder="1" applyAlignment="1">
      <alignment horizontal="right" vertical="center" shrinkToFit="1"/>
    </xf>
    <xf numFmtId="0" fontId="12" fillId="5" borderId="20" xfId="4" applyFont="1" applyFill="1" applyBorder="1" applyAlignment="1" applyProtection="1">
      <alignment horizontal="center" vertical="center"/>
      <protection locked="0"/>
    </xf>
    <xf numFmtId="177" fontId="10" fillId="0" borderId="54" xfId="3" applyNumberFormat="1" applyFont="1" applyFill="1" applyBorder="1" applyAlignment="1">
      <alignment horizontal="right" vertical="center" shrinkToFit="1"/>
    </xf>
    <xf numFmtId="177" fontId="10" fillId="0" borderId="55" xfId="3" applyNumberFormat="1" applyFont="1" applyFill="1" applyBorder="1" applyAlignment="1">
      <alignment horizontal="right" vertical="center" shrinkToFit="1"/>
    </xf>
    <xf numFmtId="177" fontId="10" fillId="0" borderId="56" xfId="3" applyNumberFormat="1" applyFont="1" applyFill="1" applyBorder="1" applyAlignment="1">
      <alignment horizontal="right" vertical="center" shrinkToFit="1"/>
    </xf>
    <xf numFmtId="177" fontId="10" fillId="5" borderId="1" xfId="4" applyNumberFormat="1" applyFont="1" applyFill="1" applyBorder="1" applyAlignment="1">
      <alignment horizontal="right" vertical="center" shrinkToFit="1"/>
    </xf>
    <xf numFmtId="177" fontId="10" fillId="0" borderId="44" xfId="3" quotePrefix="1" applyNumberFormat="1" applyFont="1" applyFill="1" applyBorder="1" applyAlignment="1">
      <alignment horizontal="right" vertical="center" shrinkToFit="1"/>
    </xf>
    <xf numFmtId="0" fontId="16" fillId="0" borderId="60" xfId="4" applyFont="1" applyFill="1" applyBorder="1" applyAlignment="1" applyProtection="1">
      <alignment horizontal="center" vertical="center" shrinkToFit="1"/>
      <protection locked="0"/>
    </xf>
    <xf numFmtId="177" fontId="10" fillId="0" borderId="48" xfId="3" quotePrefix="1" applyNumberFormat="1" applyFont="1" applyFill="1" applyBorder="1" applyAlignment="1">
      <alignment horizontal="right" vertical="center" shrinkToFit="1"/>
    </xf>
    <xf numFmtId="177" fontId="10" fillId="0" borderId="67" xfId="3" quotePrefix="1" applyNumberFormat="1" applyFont="1" applyFill="1" applyBorder="1" applyAlignment="1">
      <alignment horizontal="right" vertical="center" shrinkToFit="1"/>
    </xf>
    <xf numFmtId="177" fontId="10" fillId="0" borderId="68" xfId="3" quotePrefix="1" applyNumberFormat="1" applyFont="1" applyFill="1" applyBorder="1" applyAlignment="1">
      <alignment horizontal="right" vertical="center" shrinkToFit="1"/>
    </xf>
    <xf numFmtId="177" fontId="10" fillId="0" borderId="68" xfId="3" applyNumberFormat="1" applyFont="1" applyFill="1" applyBorder="1" applyAlignment="1">
      <alignment horizontal="right" vertical="center" shrinkToFit="1"/>
    </xf>
    <xf numFmtId="177" fontId="10" fillId="0" borderId="69" xfId="3" applyNumberFormat="1" applyFont="1" applyFill="1" applyBorder="1" applyAlignment="1">
      <alignment horizontal="right" vertical="center" shrinkToFit="1"/>
    </xf>
    <xf numFmtId="177" fontId="10" fillId="5" borderId="70" xfId="4" applyNumberFormat="1" applyFont="1" applyFill="1" applyBorder="1" applyAlignment="1">
      <alignment horizontal="right" vertical="center" shrinkToFit="1"/>
    </xf>
    <xf numFmtId="177" fontId="10" fillId="5" borderId="36" xfId="4" applyNumberFormat="1" applyFont="1" applyFill="1" applyBorder="1" applyAlignment="1">
      <alignment horizontal="right" vertical="center" shrinkToFit="1"/>
    </xf>
    <xf numFmtId="177" fontId="10" fillId="5" borderId="35" xfId="3" applyNumberFormat="1" applyFont="1" applyFill="1" applyBorder="1" applyAlignment="1">
      <alignment horizontal="right" vertical="center" shrinkToFit="1"/>
    </xf>
    <xf numFmtId="177" fontId="10" fillId="5" borderId="37" xfId="4" applyNumberFormat="1" applyFont="1" applyFill="1" applyBorder="1" applyAlignment="1">
      <alignment horizontal="right" vertical="center" shrinkToFit="1"/>
    </xf>
    <xf numFmtId="177" fontId="10" fillId="5" borderId="35" xfId="4" applyNumberFormat="1" applyFont="1" applyFill="1" applyBorder="1" applyAlignment="1">
      <alignment horizontal="right" vertical="center" shrinkToFit="1"/>
    </xf>
    <xf numFmtId="0" fontId="7" fillId="5" borderId="4" xfId="4" applyFont="1" applyFill="1" applyBorder="1" applyAlignment="1" applyProtection="1">
      <alignment horizontal="center" vertical="center"/>
      <protection locked="0"/>
    </xf>
    <xf numFmtId="177" fontId="10" fillId="0" borderId="73" xfId="4" applyNumberFormat="1" applyFont="1" applyFill="1" applyBorder="1" applyAlignment="1">
      <alignment horizontal="right" vertical="center" shrinkToFit="1"/>
    </xf>
    <xf numFmtId="177" fontId="10" fillId="0" borderId="42" xfId="4" applyNumberFormat="1" applyFont="1" applyFill="1" applyBorder="1" applyAlignment="1">
      <alignment horizontal="right" vertical="center" shrinkToFit="1"/>
    </xf>
    <xf numFmtId="177" fontId="10" fillId="0" borderId="43" xfId="4" applyNumberFormat="1" applyFont="1" applyFill="1" applyBorder="1" applyAlignment="1">
      <alignment horizontal="right" vertical="center" shrinkToFit="1"/>
    </xf>
    <xf numFmtId="177" fontId="10" fillId="0" borderId="50" xfId="4" applyNumberFormat="1" applyFont="1" applyFill="1" applyBorder="1" applyAlignment="1">
      <alignment horizontal="right" vertical="center" shrinkToFit="1"/>
    </xf>
    <xf numFmtId="177" fontId="10" fillId="0" borderId="44" xfId="4" applyNumberFormat="1" applyFont="1" applyFill="1" applyBorder="1" applyAlignment="1">
      <alignment horizontal="right" vertical="center" shrinkToFit="1"/>
    </xf>
    <xf numFmtId="177" fontId="10" fillId="0" borderId="49" xfId="4" applyNumberFormat="1" applyFont="1" applyFill="1" applyBorder="1" applyAlignment="1">
      <alignment horizontal="right" vertical="center" shrinkToFit="1"/>
    </xf>
    <xf numFmtId="0" fontId="12" fillId="5" borderId="4" xfId="4" applyFont="1" applyFill="1" applyBorder="1" applyAlignment="1" applyProtection="1">
      <alignment horizontal="centerContinuous" vertical="center"/>
      <protection locked="0"/>
    </xf>
    <xf numFmtId="177" fontId="10" fillId="0" borderId="50" xfId="3" applyNumberFormat="1" applyFont="1" applyFill="1" applyBorder="1" applyAlignment="1">
      <alignment horizontal="right" vertical="center" shrinkToFit="1"/>
    </xf>
    <xf numFmtId="0" fontId="12" fillId="5" borderId="20" xfId="4" applyFont="1" applyFill="1" applyBorder="1" applyAlignment="1" applyProtection="1">
      <alignment horizontal="centerContinuous" vertical="center"/>
      <protection locked="0"/>
    </xf>
    <xf numFmtId="177" fontId="10" fillId="0" borderId="78" xfId="3" applyNumberFormat="1" applyFont="1" applyFill="1" applyBorder="1" applyAlignment="1">
      <alignment horizontal="right" vertical="center" shrinkToFit="1"/>
    </xf>
    <xf numFmtId="177" fontId="10" fillId="3" borderId="33" xfId="3" quotePrefix="1" applyNumberFormat="1" applyFont="1" applyFill="1" applyBorder="1" applyAlignment="1">
      <alignment horizontal="right" vertical="center" shrinkToFit="1"/>
    </xf>
    <xf numFmtId="177" fontId="18" fillId="4" borderId="32" xfId="4" applyNumberFormat="1" applyFont="1" applyFill="1" applyBorder="1" applyAlignment="1">
      <alignment horizontal="right" vertical="center" shrinkToFit="1"/>
    </xf>
    <xf numFmtId="177" fontId="18" fillId="4" borderId="34" xfId="4" applyNumberFormat="1" applyFont="1" applyFill="1" applyBorder="1" applyAlignment="1">
      <alignment horizontal="right" vertical="center" shrinkToFit="1"/>
    </xf>
    <xf numFmtId="177" fontId="18" fillId="4" borderId="33" xfId="4" applyNumberFormat="1" applyFont="1" applyFill="1" applyBorder="1" applyAlignment="1">
      <alignment horizontal="right" vertical="center" shrinkToFit="1"/>
    </xf>
    <xf numFmtId="177" fontId="10" fillId="4" borderId="86" xfId="4" applyNumberFormat="1" applyFont="1" applyFill="1" applyBorder="1" applyAlignment="1">
      <alignment horizontal="right" vertical="center" shrinkToFit="1"/>
    </xf>
    <xf numFmtId="177" fontId="10" fillId="4" borderId="87" xfId="4" applyNumberFormat="1" applyFont="1" applyFill="1" applyBorder="1" applyAlignment="1">
      <alignment horizontal="right" vertical="center" shrinkToFit="1"/>
    </xf>
    <xf numFmtId="177" fontId="10" fillId="4" borderId="88" xfId="4" applyNumberFormat="1" applyFont="1" applyFill="1" applyBorder="1" applyAlignment="1">
      <alignment horizontal="right" vertical="center" shrinkToFit="1"/>
    </xf>
    <xf numFmtId="177" fontId="10" fillId="4" borderId="89" xfId="4" applyNumberFormat="1" applyFont="1" applyFill="1" applyBorder="1" applyAlignment="1">
      <alignment horizontal="right" vertical="center" shrinkToFit="1"/>
    </xf>
    <xf numFmtId="177" fontId="10" fillId="4" borderId="90" xfId="4" applyNumberFormat="1" applyFont="1" applyFill="1" applyBorder="1" applyAlignment="1">
      <alignment horizontal="right" vertical="center" shrinkToFit="1"/>
    </xf>
    <xf numFmtId="177" fontId="10" fillId="4" borderId="91" xfId="4" applyNumberFormat="1" applyFont="1" applyFill="1" applyBorder="1" applyAlignment="1">
      <alignment horizontal="right" vertical="center" shrinkToFit="1"/>
    </xf>
    <xf numFmtId="177" fontId="18" fillId="4" borderId="87" xfId="4" applyNumberFormat="1" applyFont="1" applyFill="1" applyBorder="1" applyAlignment="1">
      <alignment horizontal="right" vertical="center" shrinkToFit="1"/>
    </xf>
    <xf numFmtId="177" fontId="10" fillId="4" borderId="79" xfId="1" applyNumberFormat="1" applyFont="1" applyFill="1" applyBorder="1" applyAlignment="1">
      <alignment horizontal="right" vertical="center" shrinkToFit="1"/>
    </xf>
    <xf numFmtId="177" fontId="10" fillId="4" borderId="81" xfId="1" applyNumberFormat="1" applyFont="1" applyFill="1" applyBorder="1" applyAlignment="1">
      <alignment horizontal="right" vertical="center" shrinkToFit="1"/>
    </xf>
    <xf numFmtId="177" fontId="10" fillId="4" borderId="82" xfId="1" applyNumberFormat="1" applyFont="1" applyFill="1" applyBorder="1" applyAlignment="1">
      <alignment horizontal="right" vertical="center" shrinkToFit="1"/>
    </xf>
    <xf numFmtId="177" fontId="10" fillId="4" borderId="16" xfId="1" applyNumberFormat="1" applyFont="1" applyFill="1" applyBorder="1" applyAlignment="1">
      <alignment horizontal="right" vertical="center" shrinkToFit="1"/>
    </xf>
    <xf numFmtId="177" fontId="10" fillId="4" borderId="83" xfId="1" applyNumberFormat="1" applyFont="1" applyFill="1" applyBorder="1" applyAlignment="1">
      <alignment horizontal="right" vertical="center" shrinkToFit="1"/>
    </xf>
    <xf numFmtId="177" fontId="10" fillId="4" borderId="84" xfId="1" applyNumberFormat="1" applyFont="1" applyFill="1" applyBorder="1" applyAlignment="1">
      <alignment horizontal="right" vertical="center" shrinkToFit="1"/>
    </xf>
    <xf numFmtId="177" fontId="10" fillId="4" borderId="85" xfId="1" applyNumberFormat="1" applyFont="1" applyFill="1" applyBorder="1" applyAlignment="1">
      <alignment horizontal="right" vertical="center" shrinkToFit="1"/>
    </xf>
    <xf numFmtId="38" fontId="20" fillId="3" borderId="33" xfId="1" applyFont="1" applyFill="1" applyBorder="1" applyAlignment="1">
      <alignment vertical="center"/>
    </xf>
    <xf numFmtId="38" fontId="20" fillId="3" borderId="34" xfId="1" applyFont="1" applyFill="1" applyBorder="1" applyAlignment="1">
      <alignment vertical="center"/>
    </xf>
    <xf numFmtId="38" fontId="20" fillId="3" borderId="35" xfId="1" applyFont="1" applyFill="1" applyBorder="1" applyAlignment="1">
      <alignment vertical="center"/>
    </xf>
    <xf numFmtId="38" fontId="20" fillId="3" borderId="36" xfId="1" applyFont="1" applyFill="1" applyBorder="1" applyAlignment="1">
      <alignment vertical="center"/>
    </xf>
    <xf numFmtId="38" fontId="20" fillId="0" borderId="92" xfId="1" applyFont="1" applyBorder="1" applyAlignment="1">
      <alignment vertical="center"/>
    </xf>
    <xf numFmtId="38" fontId="20" fillId="0" borderId="100" xfId="1" applyFont="1" applyBorder="1" applyAlignment="1">
      <alignment vertical="center"/>
    </xf>
    <xf numFmtId="38" fontId="20" fillId="0" borderId="44" xfId="1" applyFont="1" applyBorder="1" applyAlignment="1">
      <alignment vertical="center"/>
    </xf>
    <xf numFmtId="38" fontId="20" fillId="0" borderId="49" xfId="1" applyFont="1" applyBorder="1" applyAlignment="1">
      <alignment vertical="center"/>
    </xf>
    <xf numFmtId="38" fontId="20" fillId="0" borderId="55" xfId="1" applyFont="1" applyBorder="1" applyAlignment="1">
      <alignment vertical="center"/>
    </xf>
    <xf numFmtId="38" fontId="20" fillId="0" borderId="56" xfId="1" applyFont="1" applyBorder="1" applyAlignment="1">
      <alignment vertical="center"/>
    </xf>
    <xf numFmtId="56" fontId="7" fillId="2" borderId="80" xfId="3" applyNumberFormat="1" applyFont="1" applyFill="1" applyBorder="1" applyAlignment="1">
      <alignment horizontal="center" vertical="center" wrapText="1" shrinkToFit="1"/>
    </xf>
    <xf numFmtId="56" fontId="7" fillId="2" borderId="108" xfId="4" applyNumberFormat="1" applyFont="1" applyFill="1" applyBorder="1" applyAlignment="1">
      <alignment horizontal="center" vertical="center" wrapText="1" shrinkToFit="1"/>
    </xf>
    <xf numFmtId="177" fontId="11" fillId="4" borderId="109" xfId="3" applyNumberFormat="1" applyFont="1" applyFill="1" applyBorder="1" applyAlignment="1">
      <alignment horizontal="right" vertical="center" shrinkToFit="1"/>
    </xf>
    <xf numFmtId="177" fontId="11" fillId="4" borderId="110" xfId="3" applyNumberFormat="1" applyFont="1" applyFill="1" applyBorder="1" applyAlignment="1">
      <alignment horizontal="right" vertical="center" shrinkToFit="1"/>
    </xf>
    <xf numFmtId="177" fontId="11" fillId="4" borderId="111" xfId="3" applyNumberFormat="1" applyFont="1" applyFill="1" applyBorder="1" applyAlignment="1">
      <alignment horizontal="right" vertical="center" shrinkToFit="1"/>
    </xf>
    <xf numFmtId="177" fontId="10" fillId="4" borderId="101" xfId="3" applyNumberFormat="1" applyFont="1" applyFill="1" applyBorder="1" applyAlignment="1">
      <alignment horizontal="right" vertical="center" shrinkToFit="1"/>
    </xf>
    <xf numFmtId="177" fontId="10" fillId="4" borderId="112" xfId="3" applyNumberFormat="1" applyFont="1" applyFill="1" applyBorder="1" applyAlignment="1">
      <alignment horizontal="right" vertical="center" shrinkToFit="1"/>
    </xf>
    <xf numFmtId="177" fontId="10" fillId="4" borderId="111" xfId="3" applyNumberFormat="1" applyFont="1" applyFill="1" applyBorder="1" applyAlignment="1">
      <alignment horizontal="right" vertical="center" shrinkToFit="1"/>
    </xf>
    <xf numFmtId="177" fontId="10" fillId="4" borderId="113" xfId="3" applyNumberFormat="1" applyFont="1" applyFill="1" applyBorder="1" applyAlignment="1">
      <alignment horizontal="right" vertical="center" shrinkToFit="1"/>
    </xf>
    <xf numFmtId="177" fontId="10" fillId="4" borderId="114" xfId="3" applyNumberFormat="1" applyFont="1" applyFill="1" applyBorder="1" applyAlignment="1">
      <alignment horizontal="right" vertical="center" shrinkToFit="1"/>
    </xf>
    <xf numFmtId="177" fontId="10" fillId="4" borderId="110" xfId="3" applyNumberFormat="1" applyFont="1" applyFill="1" applyBorder="1" applyAlignment="1">
      <alignment horizontal="right" vertical="center" shrinkToFit="1"/>
    </xf>
    <xf numFmtId="177" fontId="18" fillId="4" borderId="110" xfId="4" applyNumberFormat="1" applyFont="1" applyFill="1" applyBorder="1" applyAlignment="1">
      <alignment horizontal="right" vertical="center" shrinkToFit="1"/>
    </xf>
    <xf numFmtId="176" fontId="7" fillId="2" borderId="124" xfId="3" applyNumberFormat="1" applyFont="1" applyFill="1" applyBorder="1" applyAlignment="1">
      <alignment horizontal="center" vertical="center" wrapText="1" shrinkToFit="1"/>
    </xf>
    <xf numFmtId="176" fontId="10" fillId="4" borderId="125" xfId="1" applyNumberFormat="1" applyFont="1" applyFill="1" applyBorder="1" applyAlignment="1">
      <alignment horizontal="right" vertical="center" shrinkToFit="1"/>
    </xf>
    <xf numFmtId="176" fontId="10" fillId="4" borderId="126" xfId="1" applyNumberFormat="1" applyFont="1" applyFill="1" applyBorder="1" applyAlignment="1">
      <alignment horizontal="right" vertical="center" shrinkToFit="1"/>
    </xf>
    <xf numFmtId="176" fontId="10" fillId="4" borderId="127" xfId="1" applyNumberFormat="1" applyFont="1" applyFill="1" applyBorder="1" applyAlignment="1">
      <alignment horizontal="right" vertical="center" shrinkToFit="1"/>
    </xf>
    <xf numFmtId="176" fontId="10" fillId="4" borderId="19" xfId="1" applyNumberFormat="1" applyFont="1" applyFill="1" applyBorder="1" applyAlignment="1">
      <alignment horizontal="right" vertical="center" shrinkToFit="1"/>
    </xf>
    <xf numFmtId="176" fontId="10" fillId="4" borderId="128" xfId="1" applyNumberFormat="1" applyFont="1" applyFill="1" applyBorder="1" applyAlignment="1">
      <alignment horizontal="right" vertical="center" shrinkToFit="1"/>
    </xf>
    <xf numFmtId="178" fontId="10" fillId="4" borderId="128" xfId="1" applyNumberFormat="1" applyFont="1" applyFill="1" applyBorder="1" applyAlignment="1">
      <alignment horizontal="right" vertical="center" shrinkToFit="1"/>
    </xf>
    <xf numFmtId="176" fontId="10" fillId="4" borderId="129" xfId="1" applyNumberFormat="1" applyFont="1" applyFill="1" applyBorder="1" applyAlignment="1">
      <alignment horizontal="right" vertical="center" shrinkToFit="1"/>
    </xf>
    <xf numFmtId="176" fontId="10" fillId="4" borderId="130" xfId="1" applyNumberFormat="1" applyFont="1" applyFill="1" applyBorder="1" applyAlignment="1">
      <alignment horizontal="right" vertical="center" shrinkToFit="1"/>
    </xf>
    <xf numFmtId="178" fontId="10" fillId="4" borderId="126" xfId="1" applyNumberFormat="1" applyFont="1" applyFill="1" applyBorder="1" applyAlignment="1">
      <alignment horizontal="right" vertical="center" shrinkToFit="1"/>
    </xf>
    <xf numFmtId="38" fontId="20" fillId="4" borderId="138" xfId="1" applyFont="1" applyFill="1" applyBorder="1" applyAlignment="1">
      <alignment vertical="center"/>
    </xf>
    <xf numFmtId="38" fontId="20" fillId="4" borderId="139" xfId="1" applyFont="1" applyFill="1" applyBorder="1" applyAlignment="1">
      <alignment vertical="center"/>
    </xf>
    <xf numFmtId="38" fontId="20" fillId="4" borderId="140" xfId="1" applyFont="1" applyFill="1" applyBorder="1" applyAlignment="1">
      <alignment vertical="center"/>
    </xf>
    <xf numFmtId="38" fontId="20" fillId="4" borderId="141" xfId="1" applyFont="1" applyFill="1" applyBorder="1" applyAlignment="1">
      <alignment vertical="center"/>
    </xf>
    <xf numFmtId="38" fontId="20" fillId="4" borderId="142" xfId="1" applyFont="1" applyFill="1" applyBorder="1" applyAlignment="1">
      <alignment vertical="center"/>
    </xf>
    <xf numFmtId="38" fontId="20" fillId="0" borderId="44" xfId="1" applyFont="1" applyBorder="1" applyAlignment="1">
      <alignment horizontal="right" vertical="center"/>
    </xf>
    <xf numFmtId="38" fontId="20" fillId="0" borderId="49" xfId="1" applyFont="1" applyBorder="1" applyAlignment="1">
      <alignment horizontal="right" vertical="center"/>
    </xf>
    <xf numFmtId="38" fontId="20" fillId="4" borderId="141" xfId="1" applyFont="1" applyFill="1" applyBorder="1" applyAlignment="1">
      <alignment horizontal="right" vertical="center"/>
    </xf>
    <xf numFmtId="0" fontId="11" fillId="0" borderId="74" xfId="3" applyFont="1" applyBorder="1" applyAlignment="1">
      <alignment horizontal="right" vertical="center"/>
    </xf>
    <xf numFmtId="0" fontId="11" fillId="0" borderId="44" xfId="3" applyFont="1" applyBorder="1" applyAlignment="1">
      <alignment horizontal="right" vertical="center"/>
    </xf>
    <xf numFmtId="0" fontId="11" fillId="0" borderId="120" xfId="3" applyFont="1" applyBorder="1" applyAlignment="1">
      <alignment horizontal="right" vertical="center"/>
    </xf>
    <xf numFmtId="0" fontId="11" fillId="3" borderId="133" xfId="3" applyFont="1" applyFill="1" applyBorder="1" applyAlignment="1">
      <alignment vertical="center"/>
    </xf>
    <xf numFmtId="0" fontId="11" fillId="3" borderId="33" xfId="3" applyFont="1" applyFill="1" applyBorder="1" applyAlignment="1">
      <alignment vertical="center"/>
    </xf>
    <xf numFmtId="0" fontId="11" fillId="3" borderId="117" xfId="3" applyFont="1" applyFill="1" applyBorder="1" applyAlignment="1">
      <alignment vertical="center"/>
    </xf>
    <xf numFmtId="0" fontId="11" fillId="4" borderId="134" xfId="3" applyFont="1" applyFill="1" applyBorder="1" applyAlignment="1">
      <alignment vertical="center"/>
    </xf>
    <xf numFmtId="0" fontId="11" fillId="3" borderId="137" xfId="3" applyFont="1" applyFill="1" applyBorder="1" applyAlignment="1">
      <alignment vertical="center"/>
    </xf>
    <xf numFmtId="0" fontId="11" fillId="3" borderId="115" xfId="3" applyFont="1" applyFill="1" applyBorder="1" applyAlignment="1">
      <alignment vertical="center"/>
    </xf>
    <xf numFmtId="0" fontId="11" fillId="3" borderId="118" xfId="3" applyFont="1" applyFill="1" applyBorder="1" applyAlignment="1">
      <alignment vertical="center"/>
    </xf>
    <xf numFmtId="0" fontId="11" fillId="0" borderId="71" xfId="3" applyFont="1" applyBorder="1" applyAlignment="1">
      <alignment vertical="center"/>
    </xf>
    <xf numFmtId="0" fontId="11" fillId="0" borderId="42" xfId="3" applyFont="1" applyBorder="1" applyAlignment="1">
      <alignment vertical="center"/>
    </xf>
    <xf numFmtId="0" fontId="11" fillId="0" borderId="119" xfId="3" applyFont="1" applyBorder="1" applyAlignment="1">
      <alignment vertical="center"/>
    </xf>
    <xf numFmtId="0" fontId="11" fillId="0" borderId="74" xfId="3" applyFont="1" applyBorder="1" applyAlignment="1">
      <alignment vertical="center"/>
    </xf>
    <xf numFmtId="0" fontId="11" fillId="0" borderId="44" xfId="3" applyFont="1" applyBorder="1" applyAlignment="1">
      <alignment vertical="center"/>
    </xf>
    <xf numFmtId="0" fontId="11" fillId="0" borderId="120" xfId="3" applyFont="1" applyBorder="1" applyAlignment="1">
      <alignment vertical="center"/>
    </xf>
    <xf numFmtId="0" fontId="11" fillId="0" borderId="76" xfId="3" applyFont="1" applyBorder="1" applyAlignment="1">
      <alignment vertical="center"/>
    </xf>
    <xf numFmtId="0" fontId="11" fillId="0" borderId="55" xfId="3" applyFont="1" applyBorder="1" applyAlignment="1">
      <alignment vertical="center"/>
    </xf>
    <xf numFmtId="0" fontId="11" fillId="0" borderId="121" xfId="3" applyFont="1" applyBorder="1" applyAlignment="1">
      <alignment vertical="center"/>
    </xf>
    <xf numFmtId="0" fontId="11" fillId="3" borderId="135" xfId="3" applyFont="1" applyFill="1" applyBorder="1" applyAlignment="1">
      <alignment vertical="center"/>
    </xf>
    <xf numFmtId="0" fontId="11" fillId="3" borderId="35" xfId="3" applyFont="1" applyFill="1" applyBorder="1" applyAlignment="1">
      <alignment vertical="center"/>
    </xf>
    <xf numFmtId="0" fontId="11" fillId="3" borderId="123" xfId="3" applyFont="1" applyFill="1" applyBorder="1" applyAlignment="1">
      <alignment vertical="center"/>
    </xf>
    <xf numFmtId="0" fontId="11" fillId="0" borderId="136" xfId="3" applyFont="1" applyBorder="1" applyAlignment="1">
      <alignment vertical="center"/>
    </xf>
    <xf numFmtId="0" fontId="11" fillId="0" borderId="92" xfId="3" applyFont="1" applyBorder="1" applyAlignment="1">
      <alignment vertical="center"/>
    </xf>
    <xf numFmtId="0" fontId="11" fillId="0" borderId="122" xfId="3" applyFont="1" applyBorder="1" applyAlignment="1">
      <alignment vertical="center"/>
    </xf>
    <xf numFmtId="38" fontId="11" fillId="4" borderId="134" xfId="1" applyFont="1" applyFill="1" applyBorder="1" applyAlignment="1">
      <alignment vertical="center"/>
    </xf>
    <xf numFmtId="179" fontId="11" fillId="3" borderId="105" xfId="3" applyNumberFormat="1" applyFont="1" applyFill="1" applyBorder="1" applyAlignment="1">
      <alignment vertical="center"/>
    </xf>
    <xf numFmtId="179" fontId="11" fillId="3" borderId="33" xfId="3" applyNumberFormat="1" applyFont="1" applyFill="1" applyBorder="1" applyAlignment="1">
      <alignment vertical="center"/>
    </xf>
    <xf numFmtId="179" fontId="11" fillId="3" borderId="117" xfId="3" applyNumberFormat="1" applyFont="1" applyFill="1" applyBorder="1" applyAlignment="1">
      <alignment vertical="center"/>
    </xf>
    <xf numFmtId="179" fontId="11" fillId="3" borderId="116" xfId="3" applyNumberFormat="1" applyFont="1" applyFill="1" applyBorder="1" applyAlignment="1">
      <alignment vertical="center"/>
    </xf>
    <xf numFmtId="179" fontId="11" fillId="3" borderId="115" xfId="3" applyNumberFormat="1" applyFont="1" applyFill="1" applyBorder="1" applyAlignment="1">
      <alignment vertical="center"/>
    </xf>
    <xf numFmtId="179" fontId="11" fillId="3" borderId="118" xfId="3" applyNumberFormat="1" applyFont="1" applyFill="1" applyBorder="1" applyAlignment="1">
      <alignment vertical="center"/>
    </xf>
    <xf numFmtId="179" fontId="11" fillId="0" borderId="73" xfId="3" applyNumberFormat="1" applyFont="1" applyBorder="1" applyAlignment="1">
      <alignment vertical="center"/>
    </xf>
    <xf numFmtId="179" fontId="11" fillId="0" borderId="42" xfId="3" applyNumberFormat="1" applyFont="1" applyBorder="1" applyAlignment="1">
      <alignment vertical="center"/>
    </xf>
    <xf numFmtId="179" fontId="11" fillId="0" borderId="50" xfId="3" applyNumberFormat="1" applyFont="1" applyBorder="1" applyAlignment="1">
      <alignment vertical="center"/>
    </xf>
    <xf numFmtId="179" fontId="11" fillId="0" borderId="44" xfId="3" applyNumberFormat="1" applyFont="1" applyBorder="1" applyAlignment="1">
      <alignment vertical="center"/>
    </xf>
    <xf numFmtId="179" fontId="11" fillId="0" borderId="120" xfId="3" applyNumberFormat="1" applyFont="1" applyBorder="1" applyAlignment="1">
      <alignment vertical="center"/>
    </xf>
    <xf numFmtId="179" fontId="11" fillId="0" borderId="78" xfId="3" applyNumberFormat="1" applyFont="1" applyBorder="1" applyAlignment="1">
      <alignment vertical="center"/>
    </xf>
    <xf numFmtId="179" fontId="11" fillId="0" borderId="55" xfId="3" applyNumberFormat="1" applyFont="1" applyBorder="1" applyAlignment="1">
      <alignment vertical="center"/>
    </xf>
    <xf numFmtId="179" fontId="11" fillId="0" borderId="121" xfId="3" applyNumberFormat="1" applyFont="1" applyBorder="1" applyAlignment="1">
      <alignment vertical="center"/>
    </xf>
    <xf numFmtId="179" fontId="11" fillId="3" borderId="37" xfId="3" applyNumberFormat="1" applyFont="1" applyFill="1" applyBorder="1" applyAlignment="1">
      <alignment vertical="center"/>
    </xf>
    <xf numFmtId="179" fontId="11" fillId="3" borderId="35" xfId="3" applyNumberFormat="1" applyFont="1" applyFill="1" applyBorder="1" applyAlignment="1">
      <alignment vertical="center"/>
    </xf>
    <xf numFmtId="179" fontId="11" fillId="3" borderId="123" xfId="3" applyNumberFormat="1" applyFont="1" applyFill="1" applyBorder="1" applyAlignment="1">
      <alignment vertical="center"/>
    </xf>
    <xf numFmtId="179" fontId="11" fillId="0" borderId="106" xfId="3" applyNumberFormat="1" applyFont="1" applyBorder="1" applyAlignment="1">
      <alignment vertical="center"/>
    </xf>
    <xf numFmtId="179" fontId="11" fillId="0" borderId="92" xfId="3" applyNumberFormat="1" applyFont="1" applyBorder="1" applyAlignment="1">
      <alignment vertical="center"/>
    </xf>
    <xf numFmtId="179" fontId="11" fillId="0" borderId="122" xfId="3" applyNumberFormat="1" applyFont="1" applyBorder="1" applyAlignment="1">
      <alignment vertical="center"/>
    </xf>
    <xf numFmtId="179" fontId="11" fillId="0" borderId="50" xfId="3" applyNumberFormat="1" applyFont="1" applyBorder="1" applyAlignment="1">
      <alignment horizontal="right" vertical="center"/>
    </xf>
    <xf numFmtId="179" fontId="11" fillId="0" borderId="44" xfId="3" applyNumberFormat="1" applyFont="1" applyBorder="1" applyAlignment="1">
      <alignment horizontal="right" vertical="center"/>
    </xf>
    <xf numFmtId="179" fontId="11" fillId="0" borderId="120" xfId="3" applyNumberFormat="1" applyFont="1" applyBorder="1" applyAlignment="1">
      <alignment horizontal="right" vertical="center"/>
    </xf>
    <xf numFmtId="1" fontId="11" fillId="0" borderId="44" xfId="3" applyNumberFormat="1" applyFont="1" applyBorder="1" applyAlignment="1">
      <alignment vertical="center"/>
    </xf>
    <xf numFmtId="179" fontId="11" fillId="3" borderId="33" xfId="3" applyNumberFormat="1" applyFont="1" applyFill="1" applyBorder="1" applyAlignment="1">
      <alignment horizontal="right" vertical="center"/>
    </xf>
    <xf numFmtId="1" fontId="11" fillId="0" borderId="55" xfId="3" applyNumberFormat="1" applyFont="1" applyBorder="1" applyAlignment="1">
      <alignment vertical="center"/>
    </xf>
    <xf numFmtId="179" fontId="11" fillId="0" borderId="92" xfId="3" applyNumberFormat="1" applyFont="1" applyBorder="1" applyAlignment="1">
      <alignment horizontal="right" vertical="center"/>
    </xf>
    <xf numFmtId="1" fontId="11" fillId="0" borderId="120" xfId="3" applyNumberFormat="1" applyFont="1" applyBorder="1" applyAlignment="1">
      <alignment vertical="center"/>
    </xf>
    <xf numFmtId="1" fontId="11" fillId="0" borderId="121" xfId="3" applyNumberFormat="1" applyFont="1" applyBorder="1" applyAlignment="1">
      <alignment vertical="center"/>
    </xf>
    <xf numFmtId="1" fontId="11" fillId="3" borderId="117" xfId="3" applyNumberFormat="1" applyFont="1" applyFill="1" applyBorder="1" applyAlignment="1">
      <alignment vertical="center"/>
    </xf>
    <xf numFmtId="179" fontId="11" fillId="0" borderId="122" xfId="3" applyNumberFormat="1" applyFont="1" applyBorder="1" applyAlignment="1">
      <alignment horizontal="right" vertical="center"/>
    </xf>
    <xf numFmtId="179" fontId="11" fillId="3" borderId="117" xfId="3" applyNumberFormat="1" applyFont="1" applyFill="1" applyBorder="1" applyAlignment="1">
      <alignment horizontal="right" vertical="center"/>
    </xf>
    <xf numFmtId="0" fontId="11" fillId="4" borderId="139" xfId="3" applyFont="1" applyFill="1" applyBorder="1" applyAlignment="1">
      <alignment vertical="center"/>
    </xf>
    <xf numFmtId="0" fontId="11" fillId="4" borderId="161" xfId="3" applyFont="1" applyFill="1" applyBorder="1" applyAlignment="1">
      <alignment vertical="center"/>
    </xf>
    <xf numFmtId="0" fontId="11" fillId="4" borderId="141" xfId="3" applyFont="1" applyFill="1" applyBorder="1" applyAlignment="1">
      <alignment vertical="center"/>
    </xf>
    <xf numFmtId="0" fontId="11" fillId="4" borderId="142" xfId="3" applyFont="1" applyFill="1" applyBorder="1" applyAlignment="1">
      <alignment vertical="center"/>
    </xf>
    <xf numFmtId="0" fontId="11" fillId="4" borderId="141" xfId="3" applyFont="1" applyFill="1" applyBorder="1" applyAlignment="1">
      <alignment horizontal="right" vertical="center"/>
    </xf>
    <xf numFmtId="0" fontId="13" fillId="0" borderId="74" xfId="4" applyFont="1" applyFill="1" applyBorder="1" applyAlignment="1" applyProtection="1">
      <alignment horizontal="center" vertical="center" shrinkToFit="1"/>
      <protection locked="0"/>
    </xf>
    <xf numFmtId="0" fontId="16" fillId="0" borderId="63" xfId="4" applyFont="1" applyFill="1" applyBorder="1" applyAlignment="1" applyProtection="1">
      <alignment horizontal="center" vertical="center" textRotation="255" wrapText="1"/>
      <protection locked="0"/>
    </xf>
    <xf numFmtId="0" fontId="11" fillId="4" borderId="164" xfId="3" applyFont="1" applyFill="1" applyBorder="1" applyAlignment="1">
      <alignment vertical="center"/>
    </xf>
    <xf numFmtId="0" fontId="11" fillId="4" borderId="166" xfId="3" applyFont="1" applyFill="1" applyBorder="1" applyAlignment="1">
      <alignment vertical="center"/>
    </xf>
    <xf numFmtId="0" fontId="12" fillId="5" borderId="101" xfId="4" applyFont="1" applyFill="1" applyBorder="1" applyAlignment="1" applyProtection="1">
      <alignment horizontal="centerContinuous" vertical="center"/>
      <protection locked="0"/>
    </xf>
    <xf numFmtId="0" fontId="12" fillId="5" borderId="162" xfId="4" applyFont="1" applyFill="1" applyBorder="1" applyAlignment="1" applyProtection="1">
      <alignment horizontal="centerContinuous" vertical="center"/>
      <protection locked="0"/>
    </xf>
    <xf numFmtId="177" fontId="10" fillId="0" borderId="168" xfId="3" applyNumberFormat="1" applyFont="1" applyFill="1" applyBorder="1" applyAlignment="1">
      <alignment horizontal="right" vertical="center" shrinkToFit="1"/>
    </xf>
    <xf numFmtId="177" fontId="10" fillId="4" borderId="169" xfId="4" applyNumberFormat="1" applyFont="1" applyFill="1" applyBorder="1" applyAlignment="1">
      <alignment horizontal="right" vertical="center" shrinkToFit="1"/>
    </xf>
    <xf numFmtId="177" fontId="10" fillId="4" borderId="170" xfId="3" applyNumberFormat="1" applyFont="1" applyFill="1" applyBorder="1" applyAlignment="1">
      <alignment horizontal="right" vertical="center" shrinkToFit="1"/>
    </xf>
    <xf numFmtId="177" fontId="10" fillId="4" borderId="171" xfId="1" applyNumberFormat="1" applyFont="1" applyFill="1" applyBorder="1" applyAlignment="1">
      <alignment horizontal="right" vertical="center" shrinkToFit="1"/>
    </xf>
    <xf numFmtId="176" fontId="10" fillId="4" borderId="172" xfId="1" applyNumberFormat="1" applyFont="1" applyFill="1" applyBorder="1" applyAlignment="1">
      <alignment horizontal="right" vertical="center" shrinkToFit="1"/>
    </xf>
    <xf numFmtId="38" fontId="20" fillId="0" borderId="68" xfId="1" applyFont="1" applyBorder="1" applyAlignment="1">
      <alignment vertical="center"/>
    </xf>
    <xf numFmtId="38" fontId="20" fillId="0" borderId="69" xfId="1" applyFont="1" applyBorder="1" applyAlignment="1">
      <alignment vertical="center"/>
    </xf>
    <xf numFmtId="38" fontId="20" fillId="4" borderId="173" xfId="1" applyFont="1" applyFill="1" applyBorder="1" applyAlignment="1">
      <alignment vertical="center"/>
    </xf>
    <xf numFmtId="0" fontId="11" fillId="0" borderId="174" xfId="3" applyFont="1" applyBorder="1" applyAlignment="1">
      <alignment vertical="center"/>
    </xf>
    <xf numFmtId="0" fontId="11" fillId="0" borderId="68" xfId="3" applyFont="1" applyBorder="1" applyAlignment="1">
      <alignment vertical="center"/>
    </xf>
    <xf numFmtId="0" fontId="11" fillId="0" borderId="175" xfId="3" applyFont="1" applyBorder="1" applyAlignment="1">
      <alignment vertical="center"/>
    </xf>
    <xf numFmtId="0" fontId="11" fillId="4" borderId="176" xfId="3" applyFont="1" applyFill="1" applyBorder="1" applyAlignment="1">
      <alignment vertical="center"/>
    </xf>
    <xf numFmtId="179" fontId="11" fillId="0" borderId="168" xfId="3" applyNumberFormat="1" applyFont="1" applyBorder="1" applyAlignment="1">
      <alignment vertical="center"/>
    </xf>
    <xf numFmtId="1" fontId="11" fillId="0" borderId="68" xfId="3" applyNumberFormat="1" applyFont="1" applyBorder="1" applyAlignment="1">
      <alignment vertical="center"/>
    </xf>
    <xf numFmtId="1" fontId="11" fillId="0" borderId="175" xfId="3" applyNumberFormat="1" applyFont="1" applyBorder="1" applyAlignment="1">
      <alignment vertical="center"/>
    </xf>
    <xf numFmtId="177" fontId="10" fillId="0" borderId="106" xfId="3" applyNumberFormat="1" applyFont="1" applyFill="1" applyBorder="1" applyAlignment="1">
      <alignment horizontal="right" vertical="center" shrinkToFit="1"/>
    </xf>
    <xf numFmtId="177" fontId="10" fillId="0" borderId="92" xfId="3" applyNumberFormat="1" applyFont="1" applyFill="1" applyBorder="1" applyAlignment="1">
      <alignment horizontal="right" vertical="center" shrinkToFit="1"/>
    </xf>
    <xf numFmtId="177" fontId="10" fillId="0" borderId="100" xfId="3" applyNumberFormat="1" applyFont="1" applyFill="1" applyBorder="1" applyAlignment="1">
      <alignment horizontal="right" vertical="center" shrinkToFit="1"/>
    </xf>
    <xf numFmtId="177" fontId="10" fillId="4" borderId="178" xfId="4" applyNumberFormat="1" applyFont="1" applyFill="1" applyBorder="1" applyAlignment="1">
      <alignment horizontal="right" vertical="center" shrinkToFit="1"/>
    </xf>
    <xf numFmtId="177" fontId="10" fillId="4" borderId="179" xfId="3" applyNumberFormat="1" applyFont="1" applyFill="1" applyBorder="1" applyAlignment="1">
      <alignment horizontal="right" vertical="center" shrinkToFit="1"/>
    </xf>
    <xf numFmtId="177" fontId="10" fillId="4" borderId="180" xfId="1" applyNumberFormat="1" applyFont="1" applyFill="1" applyBorder="1" applyAlignment="1">
      <alignment horizontal="right" vertical="center" shrinkToFit="1"/>
    </xf>
    <xf numFmtId="176" fontId="10" fillId="4" borderId="181" xfId="1" applyNumberFormat="1" applyFont="1" applyFill="1" applyBorder="1" applyAlignment="1">
      <alignment horizontal="right" vertical="center" shrinkToFit="1"/>
    </xf>
    <xf numFmtId="0" fontId="11" fillId="4" borderId="182" xfId="3" applyFont="1" applyFill="1" applyBorder="1" applyAlignment="1">
      <alignment vertical="center"/>
    </xf>
    <xf numFmtId="1" fontId="11" fillId="0" borderId="92" xfId="3" applyNumberFormat="1" applyFont="1" applyBorder="1" applyAlignment="1">
      <alignment vertical="center"/>
    </xf>
    <xf numFmtId="177" fontId="10" fillId="3" borderId="156" xfId="3" applyNumberFormat="1" applyFont="1" applyFill="1" applyBorder="1" applyAlignment="1">
      <alignment horizontal="right" vertical="center" shrinkToFit="1"/>
    </xf>
    <xf numFmtId="177" fontId="10" fillId="3" borderId="35" xfId="3" applyNumberFormat="1" applyFont="1" applyFill="1" applyBorder="1" applyAlignment="1">
      <alignment horizontal="right" vertical="center" shrinkToFit="1"/>
    </xf>
    <xf numFmtId="177" fontId="10" fillId="3" borderId="36" xfId="3" applyNumberFormat="1" applyFont="1" applyFill="1" applyBorder="1" applyAlignment="1">
      <alignment horizontal="right" vertical="center" shrinkToFit="1"/>
    </xf>
    <xf numFmtId="0" fontId="11" fillId="4" borderId="184" xfId="3" applyFont="1" applyFill="1" applyBorder="1" applyAlignment="1">
      <alignment vertical="center"/>
    </xf>
    <xf numFmtId="1" fontId="11" fillId="3" borderId="35" xfId="3" applyNumberFormat="1" applyFont="1" applyFill="1" applyBorder="1" applyAlignment="1">
      <alignment vertical="center"/>
    </xf>
    <xf numFmtId="1" fontId="11" fillId="3" borderId="123" xfId="3" applyNumberFormat="1" applyFont="1" applyFill="1" applyBorder="1" applyAlignment="1">
      <alignment vertical="center"/>
    </xf>
    <xf numFmtId="177" fontId="10" fillId="0" borderId="148" xfId="3" applyNumberFormat="1" applyFont="1" applyFill="1" applyBorder="1" applyAlignment="1">
      <alignment horizontal="right" vertical="center" shrinkToFit="1"/>
    </xf>
    <xf numFmtId="177" fontId="10" fillId="0" borderId="17" xfId="3" applyNumberFormat="1" applyFont="1" applyFill="1" applyBorder="1" applyAlignment="1">
      <alignment horizontal="right" vertical="center" shrinkToFit="1"/>
    </xf>
    <xf numFmtId="177" fontId="10" fillId="0" borderId="18" xfId="3" applyNumberFormat="1" applyFont="1" applyFill="1" applyBorder="1" applyAlignment="1">
      <alignment horizontal="right" vertical="center" shrinkToFit="1"/>
    </xf>
    <xf numFmtId="38" fontId="20" fillId="0" borderId="17" xfId="1" applyFont="1" applyBorder="1" applyAlignment="1">
      <alignment vertical="center"/>
    </xf>
    <xf numFmtId="38" fontId="20" fillId="0" borderId="18" xfId="1" applyFont="1" applyBorder="1" applyAlignment="1">
      <alignment vertical="center"/>
    </xf>
    <xf numFmtId="38" fontId="20" fillId="4" borderId="185" xfId="1" applyFont="1" applyFill="1" applyBorder="1" applyAlignment="1">
      <alignment vertical="center"/>
    </xf>
    <xf numFmtId="0" fontId="11" fillId="0" borderId="98" xfId="3" applyFont="1" applyBorder="1" applyAlignment="1">
      <alignment vertical="center"/>
    </xf>
    <xf numFmtId="0" fontId="11" fillId="0" borderId="17" xfId="3" applyFont="1" applyBorder="1" applyAlignment="1">
      <alignment vertical="center"/>
    </xf>
    <xf numFmtId="0" fontId="11" fillId="0" borderId="186" xfId="3" applyFont="1" applyBorder="1" applyAlignment="1">
      <alignment vertical="center"/>
    </xf>
    <xf numFmtId="0" fontId="11" fillId="4" borderId="95" xfId="3" applyFont="1" applyFill="1" applyBorder="1" applyAlignment="1">
      <alignment vertical="center"/>
    </xf>
    <xf numFmtId="179" fontId="11" fillId="0" borderId="148" xfId="3" applyNumberFormat="1" applyFont="1" applyBorder="1" applyAlignment="1">
      <alignment vertical="center"/>
    </xf>
    <xf numFmtId="0" fontId="13" fillId="0" borderId="74" xfId="4" applyFont="1" applyFill="1" applyBorder="1" applyAlignment="1" applyProtection="1">
      <alignment horizontal="distributed" vertical="center" indent="1" shrinkToFit="1"/>
      <protection locked="0"/>
    </xf>
    <xf numFmtId="178" fontId="10" fillId="4" borderId="19" xfId="1" applyNumberFormat="1" applyFont="1" applyFill="1" applyBorder="1" applyAlignment="1">
      <alignment horizontal="right" vertical="center" shrinkToFit="1"/>
    </xf>
    <xf numFmtId="178" fontId="10" fillId="4" borderId="172" xfId="1" applyNumberFormat="1" applyFont="1" applyFill="1" applyBorder="1" applyAlignment="1">
      <alignment horizontal="right" vertical="center" shrinkToFit="1"/>
    </xf>
    <xf numFmtId="38" fontId="20" fillId="3" borderId="33" xfId="1" applyFont="1" applyFill="1" applyBorder="1" applyAlignment="1">
      <alignment horizontal="right" vertical="center"/>
    </xf>
    <xf numFmtId="38" fontId="20" fillId="3" borderId="34" xfId="1" applyFont="1" applyFill="1" applyBorder="1" applyAlignment="1">
      <alignment horizontal="right" vertical="center"/>
    </xf>
    <xf numFmtId="38" fontId="20" fillId="4" borderId="138" xfId="1" applyFont="1" applyFill="1" applyBorder="1" applyAlignment="1">
      <alignment horizontal="right" vertical="center"/>
    </xf>
    <xf numFmtId="0" fontId="21" fillId="3" borderId="135" xfId="3" applyFont="1" applyFill="1" applyBorder="1" applyAlignment="1">
      <alignment vertical="center"/>
    </xf>
    <xf numFmtId="0" fontId="11" fillId="3" borderId="133" xfId="3" applyFont="1" applyFill="1" applyBorder="1" applyAlignment="1">
      <alignment horizontal="right" vertical="center"/>
    </xf>
    <xf numFmtId="0" fontId="11" fillId="3" borderId="33" xfId="3" applyFont="1" applyFill="1" applyBorder="1" applyAlignment="1">
      <alignment horizontal="right" vertical="center"/>
    </xf>
    <xf numFmtId="0" fontId="11" fillId="3" borderId="117" xfId="3" applyFont="1" applyFill="1" applyBorder="1" applyAlignment="1">
      <alignment horizontal="right" vertical="center"/>
    </xf>
    <xf numFmtId="0" fontId="11" fillId="4" borderId="134" xfId="3" applyFont="1" applyFill="1" applyBorder="1" applyAlignment="1">
      <alignment horizontal="right" vertical="center"/>
    </xf>
    <xf numFmtId="1" fontId="11" fillId="3" borderId="105" xfId="3" applyNumberFormat="1" applyFont="1" applyFill="1" applyBorder="1" applyAlignment="1">
      <alignment horizontal="right" vertical="center"/>
    </xf>
    <xf numFmtId="1" fontId="11" fillId="0" borderId="44" xfId="3" applyNumberFormat="1" applyFont="1" applyBorder="1" applyAlignment="1">
      <alignment horizontal="right" vertical="center"/>
    </xf>
    <xf numFmtId="1" fontId="11" fillId="0" borderId="120" xfId="3" applyNumberFormat="1" applyFont="1" applyBorder="1" applyAlignment="1">
      <alignment horizontal="right" vertical="center"/>
    </xf>
    <xf numFmtId="1" fontId="11" fillId="0" borderId="92" xfId="3" applyNumberFormat="1" applyFont="1" applyBorder="1" applyAlignment="1">
      <alignment horizontal="right" vertical="center"/>
    </xf>
    <xf numFmtId="1" fontId="11" fillId="0" borderId="122" xfId="3" applyNumberFormat="1" applyFont="1" applyBorder="1" applyAlignment="1">
      <alignment horizontal="right" vertical="center"/>
    </xf>
    <xf numFmtId="1" fontId="11" fillId="0" borderId="55" xfId="3" applyNumberFormat="1" applyFont="1" applyBorder="1" applyAlignment="1">
      <alignment horizontal="right" vertical="center"/>
    </xf>
    <xf numFmtId="1" fontId="11" fillId="0" borderId="17" xfId="3" applyNumberFormat="1" applyFont="1" applyBorder="1" applyAlignment="1">
      <alignment horizontal="right" vertical="center"/>
    </xf>
    <xf numFmtId="1" fontId="11" fillId="0" borderId="186" xfId="3" applyNumberFormat="1" applyFont="1" applyBorder="1" applyAlignment="1">
      <alignment horizontal="right" vertical="center"/>
    </xf>
    <xf numFmtId="1" fontId="11" fillId="0" borderId="68" xfId="3" applyNumberFormat="1" applyFont="1" applyBorder="1" applyAlignment="1">
      <alignment horizontal="right" vertical="center"/>
    </xf>
    <xf numFmtId="1" fontId="11" fillId="0" borderId="175" xfId="3" applyNumberFormat="1" applyFont="1" applyBorder="1" applyAlignment="1">
      <alignment horizontal="right" vertical="center"/>
    </xf>
    <xf numFmtId="1" fontId="11" fillId="3" borderId="117" xfId="3" applyNumberFormat="1" applyFont="1" applyFill="1" applyBorder="1" applyAlignment="1">
      <alignment horizontal="right" vertical="center"/>
    </xf>
    <xf numFmtId="1" fontId="11" fillId="3" borderId="33" xfId="3" applyNumberFormat="1" applyFont="1" applyFill="1" applyBorder="1" applyAlignment="1">
      <alignment vertical="center"/>
    </xf>
    <xf numFmtId="1" fontId="11" fillId="0" borderId="119" xfId="3" applyNumberFormat="1" applyFont="1" applyBorder="1" applyAlignment="1">
      <alignment horizontal="right" vertical="center"/>
    </xf>
    <xf numFmtId="1" fontId="11" fillId="0" borderId="42" xfId="3" applyNumberFormat="1" applyFont="1" applyBorder="1" applyAlignment="1">
      <alignment vertical="center"/>
    </xf>
    <xf numFmtId="1" fontId="11" fillId="0" borderId="50" xfId="3" applyNumberFormat="1" applyFont="1" applyBorder="1" applyAlignment="1">
      <alignment vertical="center"/>
    </xf>
    <xf numFmtId="1" fontId="11" fillId="0" borderId="168" xfId="3" applyNumberFormat="1" applyFont="1" applyBorder="1" applyAlignment="1">
      <alignment vertical="center"/>
    </xf>
    <xf numFmtId="0" fontId="22" fillId="0" borderId="0" xfId="2" applyFont="1" applyFill="1" applyAlignment="1" applyProtection="1">
      <alignment vertical="center"/>
      <protection locked="0"/>
    </xf>
    <xf numFmtId="38" fontId="20" fillId="3" borderId="32" xfId="1" applyFont="1" applyFill="1" applyBorder="1" applyAlignment="1">
      <alignment vertical="center"/>
    </xf>
    <xf numFmtId="179" fontId="11" fillId="4" borderId="28" xfId="3" applyNumberFormat="1" applyFont="1" applyFill="1" applyBorder="1" applyAlignment="1">
      <alignment vertical="center"/>
    </xf>
    <xf numFmtId="38" fontId="20" fillId="3" borderId="156" xfId="1" applyFont="1" applyFill="1" applyBorder="1" applyAlignment="1">
      <alignment vertical="center"/>
    </xf>
    <xf numFmtId="179" fontId="11" fillId="4" borderId="192" xfId="3" applyNumberFormat="1" applyFont="1" applyFill="1" applyBorder="1" applyAlignment="1">
      <alignment vertical="center"/>
    </xf>
    <xf numFmtId="38" fontId="20" fillId="0" borderId="193" xfId="1" applyFont="1" applyBorder="1" applyAlignment="1">
      <alignment vertical="center"/>
    </xf>
    <xf numFmtId="179" fontId="11" fillId="4" borderId="167" xfId="3" applyNumberFormat="1" applyFont="1" applyFill="1" applyBorder="1" applyAlignment="1">
      <alignment vertical="center"/>
    </xf>
    <xf numFmtId="38" fontId="20" fillId="0" borderId="48" xfId="1" applyFont="1" applyBorder="1" applyAlignment="1">
      <alignment vertical="center"/>
    </xf>
    <xf numFmtId="179" fontId="11" fillId="4" borderId="163" xfId="3" applyNumberFormat="1" applyFont="1" applyFill="1" applyBorder="1" applyAlignment="1">
      <alignment vertical="center"/>
    </xf>
    <xf numFmtId="38" fontId="20" fillId="0" borderId="54" xfId="1" applyFont="1" applyBorder="1" applyAlignment="1">
      <alignment vertical="center"/>
    </xf>
    <xf numFmtId="179" fontId="11" fillId="4" borderId="165" xfId="3" applyNumberFormat="1" applyFont="1" applyFill="1" applyBorder="1" applyAlignment="1">
      <alignment vertical="center"/>
    </xf>
    <xf numFmtId="179" fontId="11" fillId="4" borderId="146" xfId="3" applyNumberFormat="1" applyFont="1" applyFill="1" applyBorder="1" applyAlignment="1">
      <alignment vertical="center"/>
    </xf>
    <xf numFmtId="179" fontId="11" fillId="4" borderId="158" xfId="3" applyNumberFormat="1" applyFont="1" applyFill="1" applyBorder="1" applyAlignment="1">
      <alignment vertical="center"/>
    </xf>
    <xf numFmtId="179" fontId="11" fillId="4" borderId="159" xfId="3" applyNumberFormat="1" applyFont="1" applyFill="1" applyBorder="1" applyAlignment="1">
      <alignment vertical="center"/>
    </xf>
    <xf numFmtId="38" fontId="20" fillId="0" borderId="48" xfId="1" applyFont="1" applyBorder="1" applyAlignment="1">
      <alignment horizontal="right" vertical="center"/>
    </xf>
    <xf numFmtId="179" fontId="11" fillId="4" borderId="159" xfId="3" applyNumberFormat="1" applyFont="1" applyFill="1" applyBorder="1" applyAlignment="1">
      <alignment horizontal="right" vertical="center"/>
    </xf>
    <xf numFmtId="179" fontId="11" fillId="4" borderId="154" xfId="3" applyNumberFormat="1" applyFont="1" applyFill="1" applyBorder="1" applyAlignment="1">
      <alignment vertical="center"/>
    </xf>
    <xf numFmtId="179" fontId="11" fillId="4" borderId="183" xfId="3" applyNumberFormat="1" applyFont="1" applyFill="1" applyBorder="1" applyAlignment="1">
      <alignment vertical="center"/>
    </xf>
    <xf numFmtId="179" fontId="11" fillId="4" borderId="160" xfId="3" applyNumberFormat="1" applyFont="1" applyFill="1" applyBorder="1" applyAlignment="1">
      <alignment vertical="center"/>
    </xf>
    <xf numFmtId="38" fontId="20" fillId="0" borderId="190" xfId="1" applyFont="1" applyBorder="1" applyAlignment="1">
      <alignment vertical="center"/>
    </xf>
    <xf numFmtId="179" fontId="11" fillId="4" borderId="187" xfId="3" applyNumberFormat="1" applyFont="1" applyFill="1" applyBorder="1" applyAlignment="1">
      <alignment vertical="center"/>
    </xf>
    <xf numFmtId="1" fontId="11" fillId="4" borderId="159" xfId="3" applyNumberFormat="1" applyFont="1" applyFill="1" applyBorder="1" applyAlignment="1">
      <alignment vertical="center"/>
    </xf>
    <xf numFmtId="38" fontId="20" fillId="0" borderId="67" xfId="1" applyFont="1" applyBorder="1" applyAlignment="1">
      <alignment vertical="center"/>
    </xf>
    <xf numFmtId="179" fontId="11" fillId="4" borderId="177" xfId="3" applyNumberFormat="1" applyFont="1" applyFill="1" applyBorder="1" applyAlignment="1">
      <alignment vertical="center"/>
    </xf>
    <xf numFmtId="1" fontId="11" fillId="4" borderId="177" xfId="3" applyNumberFormat="1" applyFont="1" applyFill="1" applyBorder="1" applyAlignment="1">
      <alignment vertical="center"/>
    </xf>
    <xf numFmtId="38" fontId="20" fillId="3" borderId="32" xfId="1" applyFont="1" applyFill="1" applyBorder="1" applyAlignment="1">
      <alignment horizontal="right" vertical="center"/>
    </xf>
    <xf numFmtId="1" fontId="11" fillId="4" borderId="153" xfId="3" applyNumberFormat="1" applyFont="1" applyFill="1" applyBorder="1" applyAlignment="1">
      <alignment horizontal="right" vertical="center"/>
    </xf>
    <xf numFmtId="179" fontId="11" fillId="4" borderId="153" xfId="3" applyNumberFormat="1" applyFont="1" applyFill="1" applyBorder="1" applyAlignment="1">
      <alignment vertical="center"/>
    </xf>
    <xf numFmtId="38" fontId="20" fillId="4" borderId="191" xfId="1" applyFont="1" applyFill="1" applyBorder="1" applyAlignment="1">
      <alignment vertical="center"/>
    </xf>
    <xf numFmtId="38" fontId="20" fillId="4" borderId="23" xfId="1" applyFont="1" applyFill="1" applyBorder="1" applyAlignment="1">
      <alignment vertical="center"/>
    </xf>
    <xf numFmtId="38" fontId="20" fillId="4" borderId="24" xfId="1" applyFont="1" applyFill="1" applyBorder="1" applyAlignment="1">
      <alignment vertical="center"/>
    </xf>
    <xf numFmtId="38" fontId="20" fillId="4" borderId="194" xfId="1" applyFont="1" applyFill="1" applyBorder="1" applyAlignment="1">
      <alignment vertical="center"/>
    </xf>
    <xf numFmtId="38" fontId="11" fillId="4" borderId="99" xfId="1" applyFont="1" applyFill="1" applyBorder="1" applyAlignment="1">
      <alignment vertical="center"/>
    </xf>
    <xf numFmtId="38" fontId="11" fillId="4" borderId="23" xfId="1" applyFont="1" applyFill="1" applyBorder="1" applyAlignment="1">
      <alignment vertical="center"/>
    </xf>
    <xf numFmtId="38" fontId="11" fillId="4" borderId="157" xfId="1" applyFont="1" applyFill="1" applyBorder="1" applyAlignment="1">
      <alignment vertical="center"/>
    </xf>
    <xf numFmtId="179" fontId="11" fillId="4" borderId="151" xfId="1" applyNumberFormat="1" applyFont="1" applyFill="1" applyBorder="1" applyAlignment="1">
      <alignment vertical="center"/>
    </xf>
    <xf numFmtId="179" fontId="11" fillId="4" borderId="23" xfId="1" applyNumberFormat="1" applyFont="1" applyFill="1" applyBorder="1" applyAlignment="1">
      <alignment vertical="center"/>
    </xf>
    <xf numFmtId="179" fontId="11" fillId="4" borderId="157" xfId="1" applyNumberFormat="1" applyFont="1" applyFill="1" applyBorder="1" applyAlignment="1">
      <alignment vertical="center"/>
    </xf>
    <xf numFmtId="179" fontId="11" fillId="4" borderId="155" xfId="1" applyNumberFormat="1" applyFont="1" applyFill="1" applyBorder="1" applyAlignment="1">
      <alignment vertical="center"/>
    </xf>
    <xf numFmtId="0" fontId="13" fillId="0" borderId="45" xfId="4" applyFont="1" applyFill="1" applyBorder="1" applyAlignment="1" applyProtection="1">
      <alignment horizontal="distributed" vertical="center" indent="1"/>
      <protection locked="0"/>
    </xf>
    <xf numFmtId="0" fontId="13" fillId="0" borderId="46" xfId="4" applyFont="1" applyFill="1" applyBorder="1" applyAlignment="1" applyProtection="1">
      <alignment horizontal="distributed" vertical="center" indent="1"/>
      <protection locked="0"/>
    </xf>
    <xf numFmtId="0" fontId="13" fillId="0" borderId="47" xfId="4" applyFont="1" applyFill="1" applyBorder="1" applyAlignment="1" applyProtection="1">
      <alignment horizontal="distributed" vertical="center" indent="1"/>
      <protection locked="0"/>
    </xf>
    <xf numFmtId="0" fontId="13" fillId="0" borderId="51" xfId="4" applyFont="1" applyFill="1" applyBorder="1" applyAlignment="1" applyProtection="1">
      <alignment horizontal="distributed" vertical="center" indent="1"/>
      <protection locked="0"/>
    </xf>
    <xf numFmtId="0" fontId="13" fillId="0" borderId="52" xfId="4" applyFont="1" applyFill="1" applyBorder="1" applyAlignment="1" applyProtection="1">
      <alignment horizontal="distributed" vertical="center" indent="1"/>
      <protection locked="0"/>
    </xf>
    <xf numFmtId="0" fontId="13" fillId="0" borderId="53" xfId="4" applyFont="1" applyFill="1" applyBorder="1" applyAlignment="1" applyProtection="1">
      <alignment horizontal="distributed" vertical="center" indent="1"/>
      <protection locked="0"/>
    </xf>
    <xf numFmtId="0" fontId="7" fillId="5" borderId="1" xfId="4" applyFont="1" applyFill="1" applyBorder="1" applyAlignment="1" applyProtection="1">
      <alignment horizontal="center" vertical="center"/>
      <protection locked="0"/>
    </xf>
    <xf numFmtId="0" fontId="7" fillId="5" borderId="2" xfId="4" applyFont="1" applyFill="1" applyBorder="1" applyAlignment="1" applyProtection="1">
      <alignment horizontal="center" vertical="center"/>
      <protection locked="0"/>
    </xf>
    <xf numFmtId="0" fontId="7" fillId="5" borderId="3" xfId="4" applyFont="1" applyFill="1" applyBorder="1" applyAlignment="1" applyProtection="1">
      <alignment horizontal="center" vertical="center"/>
      <protection locked="0"/>
    </xf>
    <xf numFmtId="0" fontId="13" fillId="0" borderId="57" xfId="4" applyFont="1" applyFill="1" applyBorder="1" applyAlignment="1" applyProtection="1">
      <alignment horizontal="distributed" vertical="center" indent="1"/>
      <protection locked="0"/>
    </xf>
    <xf numFmtId="0" fontId="13" fillId="0" borderId="58" xfId="4" applyFont="1" applyFill="1" applyBorder="1" applyAlignment="1" applyProtection="1">
      <alignment horizontal="distributed" vertical="center" indent="1"/>
      <protection locked="0"/>
    </xf>
    <xf numFmtId="0" fontId="13" fillId="0" borderId="59" xfId="4" applyFont="1" applyFill="1" applyBorder="1" applyAlignment="1" applyProtection="1">
      <alignment horizontal="distributed" vertical="center" indent="1"/>
      <protection locked="0"/>
    </xf>
    <xf numFmtId="0" fontId="16" fillId="0" borderId="60" xfId="4" applyFont="1" applyFill="1" applyBorder="1" applyAlignment="1" applyProtection="1">
      <alignment horizontal="center" vertical="center" textRotation="255" shrinkToFit="1"/>
      <protection locked="0"/>
    </xf>
    <xf numFmtId="0" fontId="14" fillId="0" borderId="61" xfId="4" applyFont="1" applyFill="1" applyBorder="1" applyAlignment="1" applyProtection="1">
      <alignment horizontal="distributed" vertical="center" indent="1"/>
      <protection locked="0"/>
    </xf>
    <xf numFmtId="0" fontId="14" fillId="0" borderId="62" xfId="4" applyFont="1" applyFill="1" applyBorder="1" applyAlignment="1" applyProtection="1">
      <alignment horizontal="distributed" vertical="center" indent="1"/>
      <protection locked="0"/>
    </xf>
    <xf numFmtId="0" fontId="8" fillId="0" borderId="61" xfId="4" applyFont="1" applyFill="1" applyBorder="1" applyAlignment="1" applyProtection="1">
      <alignment horizontal="distributed" vertical="center" indent="1"/>
      <protection locked="0"/>
    </xf>
    <xf numFmtId="0" fontId="8" fillId="0" borderId="62" xfId="4" applyFont="1" applyFill="1" applyBorder="1" applyAlignment="1" applyProtection="1">
      <alignment horizontal="distributed" vertical="center" indent="1"/>
      <protection locked="0"/>
    </xf>
    <xf numFmtId="0" fontId="13" fillId="0" borderId="60" xfId="4" applyFont="1" applyFill="1" applyBorder="1" applyAlignment="1" applyProtection="1">
      <alignment horizontal="distributed" vertical="center" indent="1"/>
      <protection locked="0"/>
    </xf>
    <xf numFmtId="0" fontId="13" fillId="0" borderId="61" xfId="4" applyFont="1" applyFill="1" applyBorder="1" applyAlignment="1" applyProtection="1">
      <alignment horizontal="distributed" vertical="center" indent="1"/>
      <protection locked="0"/>
    </xf>
    <xf numFmtId="0" fontId="13" fillId="0" borderId="62" xfId="4" applyFont="1" applyFill="1" applyBorder="1" applyAlignment="1" applyProtection="1">
      <alignment horizontal="distributed" vertical="center" indent="1"/>
      <protection locked="0"/>
    </xf>
    <xf numFmtId="0" fontId="13" fillId="0" borderId="66" xfId="4" applyFont="1" applyFill="1" applyBorder="1" applyAlignment="1" applyProtection="1">
      <alignment horizontal="center" vertical="center" shrinkToFit="1"/>
      <protection locked="0"/>
    </xf>
    <xf numFmtId="0" fontId="13" fillId="0" borderId="47" xfId="4" applyFont="1" applyFill="1" applyBorder="1" applyAlignment="1" applyProtection="1">
      <alignment horizontal="center" vertical="center" shrinkToFit="1"/>
      <protection locked="0"/>
    </xf>
    <xf numFmtId="0" fontId="7" fillId="3" borderId="26" xfId="4" applyFont="1" applyFill="1" applyBorder="1" applyAlignment="1" applyProtection="1">
      <alignment horizontal="center" vertical="center" shrinkToFit="1"/>
      <protection locked="0"/>
    </xf>
    <xf numFmtId="0" fontId="7" fillId="3" borderId="27" xfId="4" applyFont="1" applyFill="1" applyBorder="1" applyAlignment="1" applyProtection="1">
      <alignment horizontal="center" vertical="center" shrinkToFit="1"/>
      <protection locked="0"/>
    </xf>
    <xf numFmtId="0" fontId="7" fillId="3" borderId="28" xfId="4" applyFont="1" applyFill="1" applyBorder="1" applyAlignment="1" applyProtection="1">
      <alignment horizontal="center" vertical="center" shrinkToFit="1"/>
      <protection locked="0"/>
    </xf>
    <xf numFmtId="0" fontId="7" fillId="3" borderId="26" xfId="4" applyFont="1" applyFill="1" applyBorder="1" applyAlignment="1" applyProtection="1">
      <alignment horizontal="center" vertical="center" wrapText="1" shrinkToFit="1"/>
      <protection locked="0"/>
    </xf>
    <xf numFmtId="0" fontId="14" fillId="0" borderId="66" xfId="4" applyFont="1" applyFill="1" applyBorder="1" applyAlignment="1" applyProtection="1">
      <alignment horizontal="distributed" vertical="center" wrapText="1"/>
      <protection locked="0"/>
    </xf>
    <xf numFmtId="0" fontId="14" fillId="0" borderId="47" xfId="4" applyFont="1" applyFill="1" applyBorder="1" applyAlignment="1" applyProtection="1">
      <alignment horizontal="distributed" vertical="center"/>
      <protection locked="0"/>
    </xf>
    <xf numFmtId="0" fontId="14" fillId="0" borderId="60" xfId="4" applyFont="1" applyFill="1" applyBorder="1" applyAlignment="1" applyProtection="1">
      <alignment horizontal="distributed" vertical="center" indent="1"/>
      <protection locked="0"/>
    </xf>
    <xf numFmtId="0" fontId="7" fillId="3" borderId="27" xfId="4" applyFont="1" applyFill="1" applyBorder="1" applyAlignment="1" applyProtection="1">
      <alignment horizontal="center" vertical="center" wrapText="1" shrinkToFit="1"/>
      <protection locked="0"/>
    </xf>
    <xf numFmtId="0" fontId="7" fillId="3" borderId="28" xfId="4" applyFont="1" applyFill="1" applyBorder="1" applyAlignment="1" applyProtection="1">
      <alignment horizontal="center" vertical="center" wrapText="1" shrinkToFit="1"/>
      <protection locked="0"/>
    </xf>
    <xf numFmtId="0" fontId="5" fillId="4" borderId="26" xfId="4" applyFont="1" applyFill="1" applyBorder="1" applyAlignment="1" applyProtection="1">
      <alignment horizontal="center" vertical="center"/>
      <protection locked="0"/>
    </xf>
    <xf numFmtId="0" fontId="5" fillId="4" borderId="27" xfId="4" applyFont="1" applyFill="1" applyBorder="1" applyAlignment="1" applyProtection="1">
      <alignment horizontal="center" vertical="center"/>
      <protection locked="0"/>
    </xf>
    <xf numFmtId="0" fontId="5" fillId="4" borderId="28" xfId="4" applyFont="1" applyFill="1" applyBorder="1" applyAlignment="1" applyProtection="1">
      <alignment horizontal="center" vertical="center"/>
      <protection locked="0"/>
    </xf>
    <xf numFmtId="0" fontId="7" fillId="5" borderId="1" xfId="4" applyFont="1" applyFill="1" applyBorder="1" applyAlignment="1" applyProtection="1">
      <alignment horizontal="center" vertical="center" shrinkToFit="1"/>
      <protection locked="0"/>
    </xf>
    <xf numFmtId="0" fontId="7" fillId="5" borderId="2" xfId="4" applyFont="1" applyFill="1" applyBorder="1" applyAlignment="1" applyProtection="1">
      <alignment horizontal="center" vertical="center" shrinkToFit="1"/>
      <protection locked="0"/>
    </xf>
    <xf numFmtId="0" fontId="7" fillId="5" borderId="3" xfId="4" applyFont="1" applyFill="1" applyBorder="1" applyAlignment="1" applyProtection="1">
      <alignment horizontal="center" vertical="center" shrinkToFit="1"/>
      <protection locked="0"/>
    </xf>
    <xf numFmtId="0" fontId="14" fillId="0" borderId="71" xfId="4" applyFont="1" applyFill="1" applyBorder="1" applyAlignment="1" applyProtection="1">
      <alignment horizontal="center" vertical="center" shrinkToFit="1"/>
      <protection locked="0"/>
    </xf>
    <xf numFmtId="0" fontId="14" fillId="0" borderId="42" xfId="4" applyFont="1" applyFill="1" applyBorder="1" applyAlignment="1" applyProtection="1">
      <alignment horizontal="center" vertical="center" shrinkToFit="1"/>
      <protection locked="0"/>
    </xf>
    <xf numFmtId="0" fontId="14" fillId="0" borderId="72" xfId="4" applyFont="1" applyFill="1" applyBorder="1" applyAlignment="1" applyProtection="1">
      <alignment horizontal="center" vertical="center" shrinkToFit="1"/>
      <protection locked="0"/>
    </xf>
    <xf numFmtId="0" fontId="14" fillId="0" borderId="74" xfId="4" applyFont="1" applyFill="1" applyBorder="1" applyAlignment="1" applyProtection="1">
      <alignment horizontal="center" vertical="center" shrinkToFit="1"/>
      <protection locked="0"/>
    </xf>
    <xf numFmtId="0" fontId="14" fillId="0" borderId="44" xfId="4" applyFont="1" applyFill="1" applyBorder="1" applyAlignment="1" applyProtection="1">
      <alignment horizontal="center" vertical="center" shrinkToFit="1"/>
      <protection locked="0"/>
    </xf>
    <xf numFmtId="0" fontId="14" fillId="0" borderId="75" xfId="4" applyFont="1" applyFill="1" applyBorder="1" applyAlignment="1" applyProtection="1">
      <alignment horizontal="center" vertical="center" shrinkToFit="1"/>
      <protection locked="0"/>
    </xf>
    <xf numFmtId="0" fontId="13" fillId="0" borderId="74" xfId="4" applyFont="1" applyFill="1" applyBorder="1" applyAlignment="1" applyProtection="1">
      <alignment horizontal="center" vertical="center" shrinkToFit="1"/>
      <protection locked="0"/>
    </xf>
    <xf numFmtId="0" fontId="13" fillId="0" borderId="44" xfId="4" applyFont="1" applyFill="1" applyBorder="1" applyAlignment="1" applyProtection="1">
      <alignment horizontal="center" vertical="center" shrinkToFit="1"/>
      <protection locked="0"/>
    </xf>
    <xf numFmtId="0" fontId="13" fillId="0" borderId="75" xfId="4" applyFont="1" applyFill="1" applyBorder="1" applyAlignment="1" applyProtection="1">
      <alignment horizontal="center" vertical="center" shrinkToFit="1"/>
      <protection locked="0"/>
    </xf>
    <xf numFmtId="0" fontId="13" fillId="0" borderId="76" xfId="4" applyFont="1" applyFill="1" applyBorder="1" applyAlignment="1" applyProtection="1">
      <alignment horizontal="center" vertical="center" shrinkToFit="1"/>
      <protection locked="0"/>
    </xf>
    <xf numFmtId="0" fontId="13" fillId="0" borderId="55" xfId="4" applyFont="1" applyFill="1" applyBorder="1" applyAlignment="1" applyProtection="1">
      <alignment horizontal="center" vertical="center" shrinkToFit="1"/>
      <protection locked="0"/>
    </xf>
    <xf numFmtId="0" fontId="13" fillId="0" borderId="77" xfId="4" applyFont="1" applyFill="1" applyBorder="1" applyAlignment="1" applyProtection="1">
      <alignment horizontal="center" vertical="center" shrinkToFit="1"/>
      <protection locked="0"/>
    </xf>
    <xf numFmtId="0" fontId="13" fillId="0" borderId="143" xfId="4" applyFont="1" applyFill="1" applyBorder="1" applyAlignment="1" applyProtection="1">
      <alignment horizontal="distributed" vertical="center" indent="1" shrinkToFit="1"/>
      <protection locked="0"/>
    </xf>
    <xf numFmtId="0" fontId="13" fillId="0" borderId="167" xfId="4" applyFont="1" applyFill="1" applyBorder="1" applyAlignment="1" applyProtection="1">
      <alignment horizontal="distributed" vertical="center" indent="1" shrinkToFit="1"/>
      <protection locked="0"/>
    </xf>
    <xf numFmtId="0" fontId="13" fillId="0" borderId="144" xfId="4" applyFont="1" applyFill="1" applyBorder="1" applyAlignment="1" applyProtection="1">
      <alignment horizontal="distributed" vertical="center" indent="1" shrinkToFit="1"/>
      <protection locked="0"/>
    </xf>
    <xf numFmtId="0" fontId="13" fillId="0" borderId="163" xfId="4" applyFont="1" applyFill="1" applyBorder="1" applyAlignment="1" applyProtection="1">
      <alignment horizontal="distributed" vertical="center" indent="1" shrinkToFit="1"/>
      <protection locked="0"/>
    </xf>
    <xf numFmtId="0" fontId="13" fillId="0" borderId="174" xfId="4" applyFont="1" applyFill="1" applyBorder="1" applyAlignment="1" applyProtection="1">
      <alignment horizontal="center" vertical="center" textRotation="255" shrinkToFit="1"/>
      <protection locked="0"/>
    </xf>
    <xf numFmtId="0" fontId="13" fillId="0" borderId="136" xfId="4" applyFont="1" applyFill="1" applyBorder="1" applyAlignment="1" applyProtection="1">
      <alignment horizontal="center" vertical="center" textRotation="255" shrinkToFit="1"/>
      <protection locked="0"/>
    </xf>
    <xf numFmtId="0" fontId="13" fillId="0" borderId="145" xfId="4" applyFont="1" applyFill="1" applyBorder="1" applyAlignment="1" applyProtection="1">
      <alignment horizontal="distributed" vertical="center" indent="1" shrinkToFit="1"/>
      <protection locked="0"/>
    </xf>
    <xf numFmtId="0" fontId="13" fillId="0" borderId="165" xfId="4" applyFont="1" applyFill="1" applyBorder="1" applyAlignment="1" applyProtection="1">
      <alignment horizontal="distributed" vertical="center" indent="1" shrinkToFit="1"/>
      <protection locked="0"/>
    </xf>
    <xf numFmtId="0" fontId="7" fillId="5" borderId="4" xfId="4" applyFont="1" applyFill="1" applyBorder="1" applyAlignment="1" applyProtection="1">
      <alignment horizontal="center" vertical="center"/>
      <protection locked="0"/>
    </xf>
    <xf numFmtId="0" fontId="7" fillId="5" borderId="0" xfId="4" applyFont="1" applyFill="1" applyBorder="1" applyAlignment="1" applyProtection="1">
      <alignment horizontal="center" vertical="center"/>
      <protection locked="0"/>
    </xf>
    <xf numFmtId="0" fontId="7" fillId="5" borderId="5" xfId="4" applyFont="1" applyFill="1" applyBorder="1" applyAlignment="1" applyProtection="1">
      <alignment horizontal="center" vertical="center"/>
      <protection locked="0"/>
    </xf>
    <xf numFmtId="0" fontId="13" fillId="0" borderId="15" xfId="4" applyFont="1" applyFill="1" applyBorder="1" applyAlignment="1" applyProtection="1">
      <alignment horizontal="distributed" vertical="center" indent="1" shrinkToFit="1"/>
      <protection locked="0"/>
    </xf>
    <xf numFmtId="0" fontId="13" fillId="0" borderId="13" xfId="4" applyFont="1" applyFill="1" applyBorder="1" applyAlignment="1" applyProtection="1">
      <alignment horizontal="distributed" vertical="center" indent="1" shrinkToFit="1"/>
      <protection locked="0"/>
    </xf>
    <xf numFmtId="0" fontId="13" fillId="0" borderId="188" xfId="4" applyFont="1" applyFill="1" applyBorder="1" applyAlignment="1" applyProtection="1">
      <alignment horizontal="distributed" vertical="center" indent="1" shrinkToFit="1"/>
      <protection locked="0"/>
    </xf>
    <xf numFmtId="0" fontId="13" fillId="0" borderId="128" xfId="4" applyFont="1" applyFill="1" applyBorder="1" applyAlignment="1" applyProtection="1">
      <alignment horizontal="distributed" vertical="center" indent="1" shrinkToFit="1"/>
      <protection locked="0"/>
    </xf>
    <xf numFmtId="0" fontId="16" fillId="0" borderId="63" xfId="4" applyFont="1" applyFill="1" applyBorder="1" applyAlignment="1" applyProtection="1">
      <alignment horizontal="center" vertical="center" textRotation="255"/>
      <protection locked="0"/>
    </xf>
    <xf numFmtId="0" fontId="16" fillId="0" borderId="64" xfId="4" applyFont="1" applyFill="1" applyBorder="1" applyAlignment="1" applyProtection="1">
      <alignment horizontal="center" vertical="center" textRotation="255"/>
      <protection locked="0"/>
    </xf>
    <xf numFmtId="0" fontId="16" fillId="0" borderId="65" xfId="4" applyFont="1" applyFill="1" applyBorder="1" applyAlignment="1" applyProtection="1">
      <alignment horizontal="center" vertical="center" textRotation="255"/>
      <protection locked="0"/>
    </xf>
    <xf numFmtId="0" fontId="14" fillId="0" borderId="61" xfId="4" applyFont="1" applyFill="1" applyBorder="1" applyAlignment="1" applyProtection="1">
      <alignment horizontal="distributed" vertical="center"/>
      <protection locked="0"/>
    </xf>
    <xf numFmtId="0" fontId="14" fillId="0" borderId="62" xfId="4" applyFont="1" applyFill="1" applyBorder="1" applyAlignment="1" applyProtection="1">
      <alignment horizontal="distributed" vertical="center"/>
      <protection locked="0"/>
    </xf>
    <xf numFmtId="0" fontId="5" fillId="2" borderId="1" xfId="4" applyFont="1" applyFill="1" applyBorder="1" applyAlignment="1" applyProtection="1">
      <alignment horizontal="center" vertical="center"/>
      <protection locked="0"/>
    </xf>
    <xf numFmtId="0" fontId="5" fillId="2" borderId="2" xfId="4" applyFont="1" applyFill="1" applyBorder="1" applyAlignment="1" applyProtection="1">
      <alignment horizontal="center" vertical="center"/>
      <protection locked="0"/>
    </xf>
    <xf numFmtId="0" fontId="5" fillId="2" borderId="3" xfId="4" applyFont="1" applyFill="1" applyBorder="1" applyAlignment="1" applyProtection="1">
      <alignment horizontal="center" vertical="center"/>
      <protection locked="0"/>
    </xf>
    <xf numFmtId="0" fontId="5" fillId="2" borderId="4" xfId="4" applyFont="1" applyFill="1" applyBorder="1" applyAlignment="1" applyProtection="1">
      <alignment horizontal="center" vertical="center"/>
      <protection locked="0"/>
    </xf>
    <xf numFmtId="0" fontId="5" fillId="2" borderId="0" xfId="4" applyFont="1" applyFill="1" applyBorder="1" applyAlignment="1" applyProtection="1">
      <alignment horizontal="center" vertical="center"/>
      <protection locked="0"/>
    </xf>
    <xf numFmtId="0" fontId="5" fillId="2" borderId="5" xfId="4" applyFont="1" applyFill="1" applyBorder="1" applyAlignment="1" applyProtection="1">
      <alignment horizontal="center" vertical="center"/>
      <protection locked="0"/>
    </xf>
    <xf numFmtId="56" fontId="5" fillId="2" borderId="1" xfId="4" applyNumberFormat="1" applyFont="1" applyFill="1" applyBorder="1" applyAlignment="1">
      <alignment horizontal="center" vertical="center"/>
    </xf>
    <xf numFmtId="56" fontId="7" fillId="2" borderId="2" xfId="4" applyNumberFormat="1" applyFont="1" applyFill="1" applyBorder="1" applyAlignment="1">
      <alignment horizontal="center" vertical="center"/>
    </xf>
    <xf numFmtId="56" fontId="7" fillId="2" borderId="6" xfId="4" applyNumberFormat="1" applyFont="1" applyFill="1" applyBorder="1" applyAlignment="1">
      <alignment horizontal="center" vertical="center"/>
    </xf>
    <xf numFmtId="56" fontId="7" fillId="2" borderId="7" xfId="4" applyNumberFormat="1" applyFont="1" applyFill="1" applyBorder="1" applyAlignment="1">
      <alignment horizontal="center" vertical="center"/>
    </xf>
    <xf numFmtId="56" fontId="7" fillId="2" borderId="107" xfId="4" applyNumberFormat="1" applyFont="1" applyFill="1" applyBorder="1" applyAlignment="1">
      <alignment horizontal="center" vertical="center" wrapText="1" shrinkToFit="1"/>
    </xf>
    <xf numFmtId="56" fontId="7" fillId="2" borderId="70" xfId="4" applyNumberFormat="1" applyFont="1" applyFill="1" applyBorder="1" applyAlignment="1">
      <alignment horizontal="center" vertical="center" wrapText="1" shrinkToFit="1"/>
    </xf>
    <xf numFmtId="56" fontId="7" fillId="2" borderId="8" xfId="4" applyNumberFormat="1" applyFont="1" applyFill="1" applyBorder="1" applyAlignment="1">
      <alignment horizontal="center" vertical="center" wrapText="1" shrinkToFit="1"/>
    </xf>
    <xf numFmtId="56" fontId="7" fillId="2" borderId="9" xfId="4" applyNumberFormat="1" applyFont="1" applyFill="1" applyBorder="1" applyAlignment="1">
      <alignment horizontal="center" vertical="center" wrapText="1" shrinkToFit="1"/>
    </xf>
    <xf numFmtId="56" fontId="9" fillId="2" borderId="11" xfId="4" applyNumberFormat="1" applyFont="1" applyFill="1" applyBorder="1" applyAlignment="1">
      <alignment horizontal="center" vertical="center" textRotation="255"/>
    </xf>
    <xf numFmtId="56" fontId="9" fillId="2" borderId="13" xfId="4" applyNumberFormat="1" applyFont="1" applyFill="1" applyBorder="1" applyAlignment="1">
      <alignment horizontal="center" vertical="center" textRotation="255"/>
    </xf>
    <xf numFmtId="56" fontId="9" fillId="2" borderId="4" xfId="4" applyNumberFormat="1" applyFont="1" applyFill="1" applyBorder="1" applyAlignment="1">
      <alignment horizontal="center" vertical="center" textRotation="255"/>
    </xf>
    <xf numFmtId="56" fontId="9" fillId="2" borderId="0" xfId="4" applyNumberFormat="1" applyFont="1" applyFill="1" applyBorder="1" applyAlignment="1">
      <alignment horizontal="center" vertical="center" textRotation="255"/>
    </xf>
    <xf numFmtId="56" fontId="9" fillId="2" borderId="20" xfId="4" applyNumberFormat="1" applyFont="1" applyFill="1" applyBorder="1" applyAlignment="1">
      <alignment horizontal="center" vertical="center" textRotation="255"/>
    </xf>
    <xf numFmtId="56" fontId="9" fillId="2" borderId="21" xfId="4" applyNumberFormat="1" applyFont="1" applyFill="1" applyBorder="1" applyAlignment="1">
      <alignment horizontal="center" vertical="center" textRotation="255"/>
    </xf>
    <xf numFmtId="0" fontId="9" fillId="2" borderId="11" xfId="4" applyFont="1" applyFill="1" applyBorder="1" applyAlignment="1">
      <alignment horizontal="center" vertical="center" textRotation="255" shrinkToFit="1"/>
    </xf>
    <xf numFmtId="0" fontId="9" fillId="2" borderId="4" xfId="4" applyFont="1" applyFill="1" applyBorder="1" applyAlignment="1">
      <alignment horizontal="center" vertical="center" textRotation="255" shrinkToFit="1"/>
    </xf>
    <xf numFmtId="0" fontId="9" fillId="2" borderId="20" xfId="4" applyFont="1" applyFill="1" applyBorder="1" applyAlignment="1">
      <alignment horizontal="center" vertical="center" textRotation="255" shrinkToFit="1"/>
    </xf>
    <xf numFmtId="0" fontId="9" fillId="2" borderId="12" xfId="4" applyFont="1" applyFill="1" applyBorder="1" applyAlignment="1">
      <alignment horizontal="center" vertical="center" textRotation="255" wrapText="1" shrinkToFit="1"/>
    </xf>
    <xf numFmtId="0" fontId="9" fillId="2" borderId="17" xfId="4" applyFont="1" applyFill="1" applyBorder="1" applyAlignment="1">
      <alignment horizontal="center" vertical="center" textRotation="255" wrapText="1" shrinkToFit="1"/>
    </xf>
    <xf numFmtId="0" fontId="9" fillId="2" borderId="23" xfId="4" applyFont="1" applyFill="1" applyBorder="1" applyAlignment="1">
      <alignment horizontal="center" vertical="center" textRotation="255" wrapText="1" shrinkToFit="1"/>
    </xf>
    <xf numFmtId="0" fontId="9" fillId="2" borderId="13" xfId="4" applyFont="1" applyFill="1" applyBorder="1" applyAlignment="1">
      <alignment horizontal="center" vertical="center" textRotation="255" wrapText="1" shrinkToFit="1"/>
    </xf>
    <xf numFmtId="0" fontId="9" fillId="2" borderId="0" xfId="4" applyFont="1" applyFill="1" applyBorder="1" applyAlignment="1">
      <alignment horizontal="center" vertical="center" textRotation="255" wrapText="1" shrinkToFit="1"/>
    </xf>
    <xf numFmtId="0" fontId="9" fillId="2" borderId="21" xfId="4" applyFont="1" applyFill="1" applyBorder="1" applyAlignment="1">
      <alignment horizontal="center" vertical="center" textRotation="255" shrinkToFit="1"/>
    </xf>
    <xf numFmtId="0" fontId="9" fillId="2" borderId="14" xfId="4" applyFont="1" applyFill="1" applyBorder="1" applyAlignment="1">
      <alignment horizontal="center" vertical="center" textRotation="255" wrapText="1" shrinkToFit="1"/>
    </xf>
    <xf numFmtId="0" fontId="9" fillId="2" borderId="18" xfId="4" applyFont="1" applyFill="1" applyBorder="1" applyAlignment="1">
      <alignment horizontal="center" vertical="center" textRotation="255" wrapText="1" shrinkToFit="1"/>
    </xf>
    <xf numFmtId="0" fontId="9" fillId="2" borderId="24" xfId="4" applyFont="1" applyFill="1" applyBorder="1" applyAlignment="1">
      <alignment horizontal="center" vertical="center" textRotation="255" shrinkToFit="1"/>
    </xf>
    <xf numFmtId="0" fontId="9" fillId="2" borderId="15" xfId="4" applyFont="1" applyFill="1" applyBorder="1" applyAlignment="1">
      <alignment horizontal="center" vertical="center" textRotation="255" shrinkToFit="1"/>
    </xf>
    <xf numFmtId="0" fontId="9" fillId="2" borderId="19" xfId="4" applyFont="1" applyFill="1" applyBorder="1" applyAlignment="1">
      <alignment horizontal="center" vertical="center" textRotation="255" shrinkToFit="1"/>
    </xf>
    <xf numFmtId="0" fontId="9" fillId="2" borderId="25" xfId="4" applyFont="1" applyFill="1" applyBorder="1" applyAlignment="1">
      <alignment horizontal="center" vertical="center" textRotation="255" shrinkToFit="1"/>
    </xf>
    <xf numFmtId="0" fontId="9" fillId="2" borderId="17" xfId="4" applyFont="1" applyFill="1" applyBorder="1" applyAlignment="1">
      <alignment horizontal="center" vertical="center" textRotation="255" shrinkToFit="1"/>
    </xf>
    <xf numFmtId="0" fontId="9" fillId="2" borderId="23" xfId="4" applyFont="1" applyFill="1" applyBorder="1" applyAlignment="1">
      <alignment horizontal="center" vertical="center" textRotation="255" shrinkToFit="1"/>
    </xf>
    <xf numFmtId="56" fontId="7" fillId="2" borderId="8" xfId="4" applyNumberFormat="1" applyFont="1" applyFill="1" applyBorder="1" applyAlignment="1">
      <alignment horizontal="center" vertical="center"/>
    </xf>
    <xf numFmtId="56" fontId="7" fillId="2" borderId="9" xfId="4" applyNumberFormat="1" applyFont="1" applyFill="1" applyBorder="1" applyAlignment="1">
      <alignment horizontal="center" vertical="center"/>
    </xf>
    <xf numFmtId="56" fontId="7" fillId="2" borderId="10" xfId="4" applyNumberFormat="1" applyFont="1" applyFill="1" applyBorder="1" applyAlignment="1">
      <alignment horizontal="center" vertical="center"/>
    </xf>
    <xf numFmtId="0" fontId="9" fillId="2" borderId="0" xfId="4" applyFont="1" applyFill="1" applyBorder="1" applyAlignment="1">
      <alignment horizontal="center" vertical="center" textRotation="255" shrinkToFit="1"/>
    </xf>
    <xf numFmtId="0" fontId="5" fillId="2" borderId="20" xfId="4" applyFont="1" applyFill="1" applyBorder="1" applyAlignment="1" applyProtection="1">
      <alignment horizontal="center" vertical="center"/>
      <protection locked="0"/>
    </xf>
    <xf numFmtId="0" fontId="5" fillId="2" borderId="21" xfId="4" applyFont="1" applyFill="1" applyBorder="1" applyAlignment="1" applyProtection="1">
      <alignment horizontal="center" vertical="center"/>
      <protection locked="0"/>
    </xf>
    <xf numFmtId="0" fontId="5" fillId="2" borderId="22" xfId="4" applyFont="1" applyFill="1" applyBorder="1" applyAlignment="1" applyProtection="1">
      <alignment horizontal="center" vertical="center"/>
      <protection locked="0"/>
    </xf>
    <xf numFmtId="0" fontId="7" fillId="6" borderId="107" xfId="3" applyFont="1" applyFill="1" applyBorder="1" applyAlignment="1">
      <alignment horizontal="center" vertical="center" wrapText="1"/>
    </xf>
    <xf numFmtId="0" fontId="5" fillId="6" borderId="70" xfId="3" applyFont="1" applyFill="1" applyBorder="1" applyAlignment="1">
      <alignment horizontal="center" vertical="center" wrapText="1"/>
    </xf>
    <xf numFmtId="0" fontId="5" fillId="6" borderId="146" xfId="3" applyFont="1" applyFill="1" applyBorder="1" applyAlignment="1">
      <alignment horizontal="center" vertical="center" wrapText="1"/>
    </xf>
    <xf numFmtId="0" fontId="7" fillId="6" borderId="10" xfId="3" applyFont="1" applyFill="1" applyBorder="1" applyAlignment="1">
      <alignment horizontal="center" vertical="center"/>
    </xf>
    <xf numFmtId="0" fontId="7" fillId="6" borderId="9" xfId="3" applyFont="1" applyFill="1" applyBorder="1" applyAlignment="1">
      <alignment horizontal="center" vertical="center"/>
    </xf>
    <xf numFmtId="0" fontId="7" fillId="6" borderId="93" xfId="3" applyFont="1" applyFill="1" applyBorder="1" applyAlignment="1">
      <alignment horizontal="center" vertical="center"/>
    </xf>
    <xf numFmtId="0" fontId="7" fillId="6" borderId="147" xfId="3" applyFont="1" applyFill="1" applyBorder="1" applyAlignment="1">
      <alignment horizontal="center" vertical="center"/>
    </xf>
    <xf numFmtId="0" fontId="7" fillId="6" borderId="131" xfId="3" applyFont="1" applyFill="1" applyBorder="1" applyAlignment="1">
      <alignment horizontal="center" vertical="center" textRotation="255"/>
    </xf>
    <xf numFmtId="0" fontId="7" fillId="6" borderId="16" xfId="3" applyFont="1" applyFill="1" applyBorder="1" applyAlignment="1">
      <alignment horizontal="center" vertical="center" textRotation="255"/>
    </xf>
    <xf numFmtId="0" fontId="7" fillId="6" borderId="132" xfId="3" applyFont="1" applyFill="1" applyBorder="1" applyAlignment="1">
      <alignment horizontal="center" vertical="center" textRotation="255"/>
    </xf>
    <xf numFmtId="0" fontId="7" fillId="6" borderId="149" xfId="3" applyFont="1" applyFill="1" applyBorder="1" applyAlignment="1">
      <alignment horizontal="center" vertical="center" textRotation="255"/>
    </xf>
    <xf numFmtId="0" fontId="7" fillId="6" borderId="150" xfId="3" applyFont="1" applyFill="1" applyBorder="1" applyAlignment="1">
      <alignment horizontal="center" vertical="center" textRotation="255"/>
    </xf>
    <xf numFmtId="0" fontId="7" fillId="6" borderId="152" xfId="3" applyFont="1" applyFill="1" applyBorder="1" applyAlignment="1">
      <alignment horizontal="center" vertical="center" textRotation="255"/>
    </xf>
    <xf numFmtId="0" fontId="7" fillId="6" borderId="8" xfId="3" applyFont="1" applyFill="1" applyBorder="1" applyAlignment="1">
      <alignment horizontal="center" vertical="center"/>
    </xf>
    <xf numFmtId="0" fontId="9" fillId="6" borderId="189" xfId="3" applyFont="1" applyFill="1" applyBorder="1" applyAlignment="1">
      <alignment horizontal="center" vertical="center" textRotation="255"/>
    </xf>
    <xf numFmtId="0" fontId="9" fillId="6" borderId="190" xfId="3" applyFont="1" applyFill="1" applyBorder="1" applyAlignment="1">
      <alignment horizontal="center" vertical="center" textRotation="255"/>
    </xf>
    <xf numFmtId="0" fontId="9" fillId="6" borderId="191" xfId="3" applyFont="1" applyFill="1" applyBorder="1" applyAlignment="1">
      <alignment horizontal="center" vertical="center" textRotation="255"/>
    </xf>
    <xf numFmtId="0" fontId="9" fillId="6" borderId="94" xfId="3" applyFont="1" applyFill="1" applyBorder="1" applyAlignment="1">
      <alignment horizontal="center" vertical="center" textRotation="255"/>
    </xf>
    <xf numFmtId="0" fontId="9" fillId="6" borderId="95" xfId="3" applyFont="1" applyFill="1" applyBorder="1" applyAlignment="1">
      <alignment horizontal="center" vertical="center" textRotation="255"/>
    </xf>
    <xf numFmtId="0" fontId="9" fillId="6" borderId="96" xfId="3" applyFont="1" applyFill="1" applyBorder="1" applyAlignment="1">
      <alignment horizontal="center" vertical="center" textRotation="255"/>
    </xf>
    <xf numFmtId="0" fontId="9" fillId="6" borderId="97" xfId="3" applyFont="1" applyFill="1" applyBorder="1" applyAlignment="1">
      <alignment horizontal="center" vertical="center" textRotation="255"/>
    </xf>
    <xf numFmtId="0" fontId="9" fillId="6" borderId="98" xfId="3" applyFont="1" applyFill="1" applyBorder="1" applyAlignment="1">
      <alignment horizontal="center" vertical="center" textRotation="255"/>
    </xf>
    <xf numFmtId="0" fontId="9" fillId="6" borderId="99" xfId="3" applyFont="1" applyFill="1" applyBorder="1" applyAlignment="1">
      <alignment horizontal="center" vertical="center" textRotation="255"/>
    </xf>
    <xf numFmtId="0" fontId="9" fillId="6" borderId="15" xfId="3" applyFont="1" applyFill="1" applyBorder="1" applyAlignment="1">
      <alignment horizontal="center" vertical="center" textRotation="255"/>
    </xf>
    <xf numFmtId="0" fontId="9" fillId="6" borderId="19" xfId="3" applyFont="1" applyFill="1" applyBorder="1" applyAlignment="1">
      <alignment horizontal="center" vertical="center" textRotation="255"/>
    </xf>
    <xf numFmtId="0" fontId="9" fillId="6" borderId="25" xfId="3" applyFont="1" applyFill="1" applyBorder="1" applyAlignment="1">
      <alignment horizontal="center" vertical="center" textRotation="255"/>
    </xf>
    <xf numFmtId="0" fontId="9" fillId="6" borderId="102" xfId="3" applyFont="1" applyFill="1" applyBorder="1" applyAlignment="1">
      <alignment horizontal="center" vertical="center" textRotation="255"/>
    </xf>
    <xf numFmtId="0" fontId="9" fillId="6" borderId="103" xfId="3" applyFont="1" applyFill="1" applyBorder="1" applyAlignment="1">
      <alignment horizontal="center" vertical="center" textRotation="255"/>
    </xf>
    <xf numFmtId="0" fontId="9" fillId="6" borderId="104" xfId="3" applyFont="1" applyFill="1" applyBorder="1" applyAlignment="1">
      <alignment horizontal="center" vertical="center" textRotation="255"/>
    </xf>
    <xf numFmtId="0" fontId="9" fillId="6" borderId="13" xfId="3" applyFont="1" applyFill="1" applyBorder="1" applyAlignment="1">
      <alignment horizontal="center" vertical="center" textRotation="255"/>
    </xf>
    <xf numFmtId="0" fontId="9" fillId="6" borderId="0" xfId="3" applyFont="1" applyFill="1" applyBorder="1" applyAlignment="1">
      <alignment horizontal="center" vertical="center" textRotation="255"/>
    </xf>
    <xf numFmtId="0" fontId="9" fillId="6" borderId="21" xfId="3" applyFont="1" applyFill="1" applyBorder="1" applyAlignment="1">
      <alignment horizontal="center" vertical="center" textRotation="255"/>
    </xf>
    <xf numFmtId="0" fontId="7" fillId="3" borderId="26" xfId="4" applyFont="1" applyFill="1" applyBorder="1" applyAlignment="1" applyProtection="1">
      <alignment horizontal="center" vertical="center" wrapText="1"/>
      <protection locked="0"/>
    </xf>
    <xf numFmtId="0" fontId="7" fillId="3" borderId="27" xfId="4" applyFont="1" applyFill="1" applyBorder="1" applyAlignment="1" applyProtection="1">
      <alignment horizontal="center" vertical="center" wrapText="1"/>
      <protection locked="0"/>
    </xf>
    <xf numFmtId="0" fontId="7" fillId="3" borderId="28" xfId="4" applyFont="1" applyFill="1" applyBorder="1" applyAlignment="1" applyProtection="1">
      <alignment horizontal="center" vertical="center" wrapText="1"/>
      <protection locked="0"/>
    </xf>
    <xf numFmtId="0" fontId="7" fillId="3" borderId="26" xfId="3" applyFont="1" applyFill="1" applyBorder="1" applyAlignment="1" applyProtection="1">
      <alignment horizontal="center" vertical="center" shrinkToFit="1"/>
      <protection locked="0"/>
    </xf>
    <xf numFmtId="0" fontId="7" fillId="3" borderId="27" xfId="3" applyFont="1" applyFill="1" applyBorder="1" applyAlignment="1" applyProtection="1">
      <alignment horizontal="center" vertical="center" shrinkToFit="1"/>
      <protection locked="0"/>
    </xf>
    <xf numFmtId="0" fontId="7" fillId="3" borderId="28" xfId="3" applyFont="1" applyFill="1" applyBorder="1" applyAlignment="1" applyProtection="1">
      <alignment horizontal="center" vertical="center" shrinkToFit="1"/>
      <protection locked="0"/>
    </xf>
    <xf numFmtId="0" fontId="13" fillId="0" borderId="38" xfId="4" applyFont="1" applyFill="1" applyBorder="1" applyAlignment="1" applyProtection="1">
      <alignment horizontal="distributed" vertical="center" indent="1"/>
      <protection locked="0"/>
    </xf>
    <xf numFmtId="0" fontId="13" fillId="0" borderId="39" xfId="4" applyFont="1" applyFill="1" applyBorder="1" applyAlignment="1" applyProtection="1">
      <alignment horizontal="distributed" vertical="center" indent="1"/>
      <protection locked="0"/>
    </xf>
    <xf numFmtId="0" fontId="13" fillId="0" borderId="40" xfId="4" applyFont="1" applyFill="1" applyBorder="1" applyAlignment="1" applyProtection="1">
      <alignment horizontal="distributed" vertical="center" indent="1"/>
      <protection locked="0"/>
    </xf>
    <xf numFmtId="0" fontId="14" fillId="0" borderId="45" xfId="4" applyFont="1" applyFill="1" applyBorder="1" applyAlignment="1" applyProtection="1">
      <alignment horizontal="distributed" vertical="center" indent="1"/>
      <protection locked="0"/>
    </xf>
    <xf numFmtId="0" fontId="14" fillId="0" borderId="46" xfId="4" applyFont="1" applyFill="1" applyBorder="1" applyAlignment="1" applyProtection="1">
      <alignment horizontal="distributed" vertical="center" indent="1"/>
      <protection locked="0"/>
    </xf>
    <xf numFmtId="0" fontId="14" fillId="0" borderId="47" xfId="4" applyFont="1" applyFill="1" applyBorder="1" applyAlignment="1" applyProtection="1">
      <alignment horizontal="distributed" vertical="center" indent="1"/>
      <protection locked="0"/>
    </xf>
    <xf numFmtId="0" fontId="13" fillId="0" borderId="144" xfId="4" applyFont="1" applyFill="1" applyBorder="1" applyAlignment="1" applyProtection="1">
      <alignment horizontal="center" vertical="center" shrinkToFit="1"/>
      <protection locked="0"/>
    </xf>
    <xf numFmtId="0" fontId="13" fillId="0" borderId="163" xfId="4" applyFont="1" applyFill="1" applyBorder="1" applyAlignment="1" applyProtection="1">
      <alignment horizontal="center" vertical="center" shrinkToFit="1"/>
      <protection locked="0"/>
    </xf>
    <xf numFmtId="0" fontId="13" fillId="0" borderId="56" xfId="4" applyFont="1" applyFill="1" applyBorder="1" applyAlignment="1" applyProtection="1">
      <alignment horizontal="distributed" vertical="center" indent="1" shrinkToFit="1"/>
      <protection locked="0"/>
    </xf>
    <xf numFmtId="0" fontId="13" fillId="0" borderId="174" xfId="4" applyFont="1" applyFill="1" applyBorder="1" applyAlignment="1" applyProtection="1">
      <alignment horizontal="distributed" vertical="center" textRotation="255" shrinkToFit="1"/>
      <protection locked="0"/>
    </xf>
    <xf numFmtId="0" fontId="13" fillId="0" borderId="98" xfId="4" applyFont="1" applyFill="1" applyBorder="1" applyAlignment="1" applyProtection="1">
      <alignment horizontal="distributed" vertical="center" textRotation="255" shrinkToFit="1"/>
      <protection locked="0"/>
    </xf>
    <xf numFmtId="0" fontId="13" fillId="0" borderId="136" xfId="4" applyFont="1" applyFill="1" applyBorder="1" applyAlignment="1" applyProtection="1">
      <alignment horizontal="distributed" vertical="center" textRotation="255" shrinkToFit="1"/>
      <protection locked="0"/>
    </xf>
    <xf numFmtId="0" fontId="13" fillId="0" borderId="49" xfId="4" applyFont="1" applyFill="1" applyBorder="1" applyAlignment="1" applyProtection="1">
      <alignment horizontal="distributed" vertical="center" indent="1" shrinkToFit="1"/>
      <protection locked="0"/>
    </xf>
  </cellXfs>
  <cellStyles count="8">
    <cellStyle name="桁区切り" xfId="1" builtinId="6"/>
    <cellStyle name="桁区切り 2" xfId="5"/>
    <cellStyle name="桁区切り 3" xfId="6"/>
    <cellStyle name="標準" xfId="0" builtinId="0"/>
    <cellStyle name="標準 2" xfId="3"/>
    <cellStyle name="標準 3" xfId="7"/>
    <cellStyle name="標準 4" xfId="2"/>
    <cellStyle name="標準_報道資料(２校種教科別志願者)" xfId="4"/>
  </cellStyles>
  <dxfs count="0"/>
  <tableStyles count="0" defaultTableStyle="TableStyleMedium2" defaultPivotStyle="PivotStyleLight16"/>
  <colors>
    <mruColors>
      <color rgb="FFFFFF99"/>
      <color rgb="FFFFCC99"/>
      <color rgb="FFFABA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D82"/>
  <sheetViews>
    <sheetView tabSelected="1" view="pageBreakPreview" zoomScale="30" zoomScaleNormal="40" zoomScaleSheetLayoutView="30" zoomScalePageLayoutView="40" workbookViewId="0">
      <selection activeCell="J85" sqref="J85"/>
    </sheetView>
  </sheetViews>
  <sheetFormatPr defaultColWidth="10.75" defaultRowHeight="82.5" customHeight="1"/>
  <cols>
    <col min="1" max="4" width="14.625" style="1" customWidth="1"/>
    <col min="5" max="13" width="16.625" style="1" customWidth="1"/>
    <col min="14" max="15" width="16.625" style="2" customWidth="1"/>
    <col min="16" max="16" width="16.625" style="1" customWidth="1"/>
    <col min="17" max="30" width="16.75" style="1" customWidth="1"/>
    <col min="31" max="16384" width="10.75" style="1"/>
  </cols>
  <sheetData>
    <row r="1" spans="1:30" ht="82.5" customHeight="1" thickBot="1">
      <c r="A1" s="249" t="s">
        <v>117</v>
      </c>
    </row>
    <row r="2" spans="1:30" s="3" customFormat="1" ht="50.25" customHeight="1">
      <c r="A2" s="357" t="s">
        <v>0</v>
      </c>
      <c r="B2" s="358"/>
      <c r="C2" s="358"/>
      <c r="D2" s="359"/>
      <c r="E2" s="363" t="s">
        <v>1</v>
      </c>
      <c r="F2" s="364"/>
      <c r="G2" s="364"/>
      <c r="H2" s="364"/>
      <c r="I2" s="364"/>
      <c r="J2" s="364"/>
      <c r="K2" s="364"/>
      <c r="L2" s="364"/>
      <c r="M2" s="367" t="s">
        <v>61</v>
      </c>
      <c r="N2" s="368"/>
      <c r="O2" s="368"/>
      <c r="P2" s="401" t="s">
        <v>65</v>
      </c>
      <c r="Q2" s="402"/>
      <c r="R2" s="402"/>
      <c r="S2" s="402"/>
      <c r="T2" s="402"/>
      <c r="U2" s="402"/>
      <c r="V2" s="402"/>
      <c r="W2" s="402"/>
      <c r="X2" s="402"/>
      <c r="Y2" s="402"/>
      <c r="Z2" s="402"/>
      <c r="AA2" s="402"/>
      <c r="AB2" s="402"/>
      <c r="AC2" s="402"/>
      <c r="AD2" s="403"/>
    </row>
    <row r="3" spans="1:30" s="3" customFormat="1" ht="60.75" customHeight="1">
      <c r="A3" s="360"/>
      <c r="B3" s="361"/>
      <c r="C3" s="361"/>
      <c r="D3" s="362"/>
      <c r="E3" s="365"/>
      <c r="F3" s="366"/>
      <c r="G3" s="366"/>
      <c r="H3" s="366"/>
      <c r="I3" s="366"/>
      <c r="J3" s="366"/>
      <c r="K3" s="366"/>
      <c r="L3" s="366"/>
      <c r="M3" s="83" t="s">
        <v>62</v>
      </c>
      <c r="N3" s="82" t="s">
        <v>63</v>
      </c>
      <c r="O3" s="94" t="s">
        <v>64</v>
      </c>
      <c r="P3" s="414" t="s">
        <v>62</v>
      </c>
      <c r="Q3" s="405"/>
      <c r="R3" s="405"/>
      <c r="S3" s="405"/>
      <c r="T3" s="406"/>
      <c r="U3" s="404" t="s">
        <v>63</v>
      </c>
      <c r="V3" s="405"/>
      <c r="W3" s="405"/>
      <c r="X3" s="405"/>
      <c r="Y3" s="406"/>
      <c r="Z3" s="405" t="s">
        <v>73</v>
      </c>
      <c r="AA3" s="405"/>
      <c r="AB3" s="405"/>
      <c r="AC3" s="405"/>
      <c r="AD3" s="407"/>
    </row>
    <row r="4" spans="1:30" s="3" customFormat="1" ht="50.25" customHeight="1">
      <c r="A4" s="4"/>
      <c r="B4" s="5"/>
      <c r="C4" s="5"/>
      <c r="D4" s="5"/>
      <c r="E4" s="394" t="s">
        <v>2</v>
      </c>
      <c r="F4" s="395"/>
      <c r="G4" s="395"/>
      <c r="H4" s="395"/>
      <c r="I4" s="396" t="s">
        <v>3</v>
      </c>
      <c r="J4" s="395"/>
      <c r="K4" s="395"/>
      <c r="L4" s="389" t="s">
        <v>4</v>
      </c>
      <c r="M4" s="369" t="s">
        <v>54</v>
      </c>
      <c r="N4" s="370"/>
      <c r="O4" s="370"/>
      <c r="P4" s="414" t="s">
        <v>2</v>
      </c>
      <c r="Q4" s="406"/>
      <c r="R4" s="404" t="s">
        <v>56</v>
      </c>
      <c r="S4" s="406"/>
      <c r="T4" s="408" t="s">
        <v>57</v>
      </c>
      <c r="U4" s="404" t="s">
        <v>66</v>
      </c>
      <c r="V4" s="406"/>
      <c r="W4" s="404" t="s">
        <v>67</v>
      </c>
      <c r="X4" s="405"/>
      <c r="Y4" s="408" t="s">
        <v>68</v>
      </c>
      <c r="Z4" s="405" t="s">
        <v>66</v>
      </c>
      <c r="AA4" s="406"/>
      <c r="AB4" s="404" t="s">
        <v>67</v>
      </c>
      <c r="AC4" s="405"/>
      <c r="AD4" s="411" t="s">
        <v>68</v>
      </c>
    </row>
    <row r="5" spans="1:30" s="3" customFormat="1" ht="50.1" customHeight="1">
      <c r="A5" s="4"/>
      <c r="B5" s="5"/>
      <c r="C5" s="5"/>
      <c r="D5" s="6"/>
      <c r="E5" s="377" t="s">
        <v>5</v>
      </c>
      <c r="F5" s="380" t="s">
        <v>6</v>
      </c>
      <c r="G5" s="383" t="s">
        <v>7</v>
      </c>
      <c r="H5" s="386" t="s">
        <v>8</v>
      </c>
      <c r="I5" s="389" t="s">
        <v>9</v>
      </c>
      <c r="J5" s="380" t="s">
        <v>10</v>
      </c>
      <c r="K5" s="383" t="s">
        <v>11</v>
      </c>
      <c r="L5" s="390"/>
      <c r="M5" s="371" t="s">
        <v>55</v>
      </c>
      <c r="N5" s="372"/>
      <c r="O5" s="372"/>
      <c r="P5" s="415" t="s">
        <v>55</v>
      </c>
      <c r="Q5" s="418" t="s">
        <v>58</v>
      </c>
      <c r="R5" s="421" t="s">
        <v>59</v>
      </c>
      <c r="S5" s="418" t="s">
        <v>60</v>
      </c>
      <c r="T5" s="409"/>
      <c r="U5" s="424" t="s">
        <v>69</v>
      </c>
      <c r="V5" s="427" t="s">
        <v>70</v>
      </c>
      <c r="W5" s="430" t="s">
        <v>71</v>
      </c>
      <c r="X5" s="427" t="s">
        <v>72</v>
      </c>
      <c r="Y5" s="409"/>
      <c r="Z5" s="431" t="s">
        <v>69</v>
      </c>
      <c r="AA5" s="427" t="s">
        <v>70</v>
      </c>
      <c r="AB5" s="431" t="s">
        <v>71</v>
      </c>
      <c r="AC5" s="427" t="s">
        <v>72</v>
      </c>
      <c r="AD5" s="412"/>
    </row>
    <row r="6" spans="1:30" s="3" customFormat="1" ht="50.1" customHeight="1">
      <c r="A6" s="4"/>
      <c r="B6" s="5"/>
      <c r="C6" s="5"/>
      <c r="D6" s="6"/>
      <c r="E6" s="378"/>
      <c r="F6" s="381"/>
      <c r="G6" s="384"/>
      <c r="H6" s="387"/>
      <c r="I6" s="390"/>
      <c r="J6" s="392"/>
      <c r="K6" s="397"/>
      <c r="L6" s="390"/>
      <c r="M6" s="373"/>
      <c r="N6" s="374"/>
      <c r="O6" s="374"/>
      <c r="P6" s="416"/>
      <c r="Q6" s="419"/>
      <c r="R6" s="422"/>
      <c r="S6" s="419"/>
      <c r="T6" s="409"/>
      <c r="U6" s="425"/>
      <c r="V6" s="428"/>
      <c r="W6" s="431"/>
      <c r="X6" s="428"/>
      <c r="Y6" s="409"/>
      <c r="Z6" s="431"/>
      <c r="AA6" s="428"/>
      <c r="AB6" s="431"/>
      <c r="AC6" s="428"/>
      <c r="AD6" s="412"/>
    </row>
    <row r="7" spans="1:30" s="3" customFormat="1" ht="67.5" customHeight="1" thickBot="1">
      <c r="A7" s="398" t="s">
        <v>12</v>
      </c>
      <c r="B7" s="399"/>
      <c r="C7" s="399"/>
      <c r="D7" s="400"/>
      <c r="E7" s="379"/>
      <c r="F7" s="382"/>
      <c r="G7" s="385"/>
      <c r="H7" s="388"/>
      <c r="I7" s="391"/>
      <c r="J7" s="393"/>
      <c r="K7" s="385"/>
      <c r="L7" s="391"/>
      <c r="M7" s="375"/>
      <c r="N7" s="376"/>
      <c r="O7" s="376"/>
      <c r="P7" s="417"/>
      <c r="Q7" s="420"/>
      <c r="R7" s="423"/>
      <c r="S7" s="420"/>
      <c r="T7" s="410"/>
      <c r="U7" s="426"/>
      <c r="V7" s="429"/>
      <c r="W7" s="432"/>
      <c r="X7" s="429"/>
      <c r="Y7" s="410"/>
      <c r="Z7" s="432"/>
      <c r="AA7" s="429"/>
      <c r="AB7" s="432"/>
      <c r="AC7" s="429"/>
      <c r="AD7" s="413"/>
    </row>
    <row r="8" spans="1:30" s="11" customFormat="1" ht="69.95" customHeight="1" thickBot="1">
      <c r="A8" s="433" t="s">
        <v>13</v>
      </c>
      <c r="B8" s="434"/>
      <c r="C8" s="434"/>
      <c r="D8" s="435"/>
      <c r="E8" s="7">
        <v>2024</v>
      </c>
      <c r="F8" s="8">
        <v>74</v>
      </c>
      <c r="G8" s="8">
        <v>159</v>
      </c>
      <c r="H8" s="8">
        <v>104</v>
      </c>
      <c r="I8" s="9">
        <v>4</v>
      </c>
      <c r="J8" s="9">
        <v>56</v>
      </c>
      <c r="K8" s="10">
        <v>3</v>
      </c>
      <c r="L8" s="58">
        <f>SUM(E8:K8)</f>
        <v>2424</v>
      </c>
      <c r="M8" s="84">
        <v>1567</v>
      </c>
      <c r="N8" s="65">
        <v>1181</v>
      </c>
      <c r="O8" s="95">
        <f>N8/M8*100</f>
        <v>75.366943203573712</v>
      </c>
      <c r="P8" s="250">
        <v>1134</v>
      </c>
      <c r="Q8" s="72">
        <v>49</v>
      </c>
      <c r="R8" s="72">
        <v>3</v>
      </c>
      <c r="S8" s="73">
        <v>44</v>
      </c>
      <c r="T8" s="104">
        <f>SUM(P8:S8)</f>
        <v>1230</v>
      </c>
      <c r="U8" s="115">
        <v>674</v>
      </c>
      <c r="V8" s="116">
        <v>32</v>
      </c>
      <c r="W8" s="116">
        <v>0</v>
      </c>
      <c r="X8" s="117">
        <v>26</v>
      </c>
      <c r="Y8" s="118">
        <f>SUM(U8:X8)</f>
        <v>732</v>
      </c>
      <c r="Z8" s="138">
        <f>U8/P8*100</f>
        <v>59.435626102292773</v>
      </c>
      <c r="AA8" s="139">
        <f t="shared" ref="AA8:AD39" si="0">V8/Q8*100</f>
        <v>65.306122448979593</v>
      </c>
      <c r="AB8" s="244">
        <f t="shared" si="0"/>
        <v>0</v>
      </c>
      <c r="AC8" s="140">
        <f t="shared" si="0"/>
        <v>59.090909090909093</v>
      </c>
      <c r="AD8" s="251">
        <f t="shared" si="0"/>
        <v>59.512195121951216</v>
      </c>
    </row>
    <row r="9" spans="1:30" s="11" customFormat="1" ht="69.95" customHeight="1" thickBot="1">
      <c r="A9" s="436" t="s">
        <v>14</v>
      </c>
      <c r="B9" s="437"/>
      <c r="C9" s="437"/>
      <c r="D9" s="438"/>
      <c r="E9" s="12">
        <v>56</v>
      </c>
      <c r="F9" s="13">
        <v>1</v>
      </c>
      <c r="G9" s="13">
        <v>20</v>
      </c>
      <c r="H9" s="13">
        <v>0</v>
      </c>
      <c r="I9" s="13">
        <v>0</v>
      </c>
      <c r="J9" s="13">
        <v>2</v>
      </c>
      <c r="K9" s="14">
        <v>0</v>
      </c>
      <c r="L9" s="59">
        <f>SUM(E9:K9)</f>
        <v>79</v>
      </c>
      <c r="M9" s="85">
        <v>26</v>
      </c>
      <c r="N9" s="66">
        <v>19</v>
      </c>
      <c r="O9" s="96">
        <f t="shared" ref="O9:O72" si="1">N9/M9*100</f>
        <v>73.076923076923066</v>
      </c>
      <c r="P9" s="250">
        <v>18</v>
      </c>
      <c r="Q9" s="72">
        <v>1</v>
      </c>
      <c r="R9" s="72">
        <v>0</v>
      </c>
      <c r="S9" s="73">
        <v>1</v>
      </c>
      <c r="T9" s="104">
        <f t="shared" ref="T9:T81" si="2">SUM(P9:S9)</f>
        <v>20</v>
      </c>
      <c r="U9" s="115">
        <v>15</v>
      </c>
      <c r="V9" s="116">
        <v>1</v>
      </c>
      <c r="W9" s="116">
        <v>0</v>
      </c>
      <c r="X9" s="117">
        <v>0</v>
      </c>
      <c r="Y9" s="118">
        <f t="shared" ref="Y9:Y81" si="3">SUM(U9:X9)</f>
        <v>16</v>
      </c>
      <c r="Z9" s="138">
        <f t="shared" ref="Z9:AD82" si="4">U9/P9*100</f>
        <v>83.333333333333343</v>
      </c>
      <c r="AA9" s="244">
        <f t="shared" si="0"/>
        <v>100</v>
      </c>
      <c r="AB9" s="162" t="s">
        <v>75</v>
      </c>
      <c r="AC9" s="167">
        <f t="shared" si="0"/>
        <v>0</v>
      </c>
      <c r="AD9" s="251">
        <f t="shared" si="0"/>
        <v>80</v>
      </c>
    </row>
    <row r="10" spans="1:30" s="11" customFormat="1" ht="69.95" customHeight="1">
      <c r="A10" s="294" t="s">
        <v>108</v>
      </c>
      <c r="B10" s="295"/>
      <c r="C10" s="295"/>
      <c r="D10" s="296"/>
      <c r="E10" s="15">
        <f>SUM(E11:E20)</f>
        <v>2510</v>
      </c>
      <c r="F10" s="16">
        <f t="shared" ref="F10:K10" si="5">SUM(F11:F20)</f>
        <v>93</v>
      </c>
      <c r="G10" s="17">
        <f t="shared" si="5"/>
        <v>36</v>
      </c>
      <c r="H10" s="16">
        <f t="shared" si="5"/>
        <v>13</v>
      </c>
      <c r="I10" s="16">
        <f t="shared" si="5"/>
        <v>4</v>
      </c>
      <c r="J10" s="16">
        <f t="shared" si="5"/>
        <v>30</v>
      </c>
      <c r="K10" s="18">
        <f t="shared" si="5"/>
        <v>4</v>
      </c>
      <c r="L10" s="60">
        <f>SUM(E10:K10)</f>
        <v>2690</v>
      </c>
      <c r="M10" s="86">
        <v>2048</v>
      </c>
      <c r="N10" s="67">
        <v>889</v>
      </c>
      <c r="O10" s="97">
        <f t="shared" si="1"/>
        <v>43.408203125</v>
      </c>
      <c r="P10" s="252">
        <f>SUM(P11:P20)</f>
        <v>850</v>
      </c>
      <c r="Q10" s="74">
        <f t="shared" ref="Q10:S10" si="6">SUM(Q11:Q20)</f>
        <v>63</v>
      </c>
      <c r="R10" s="74">
        <f t="shared" si="6"/>
        <v>2</v>
      </c>
      <c r="S10" s="75">
        <f t="shared" si="6"/>
        <v>25</v>
      </c>
      <c r="T10" s="105">
        <f t="shared" si="2"/>
        <v>940</v>
      </c>
      <c r="U10" s="119">
        <f>SUM(U11:U20)</f>
        <v>389</v>
      </c>
      <c r="V10" s="120">
        <f t="shared" ref="V10:X10" si="7">SUM(V11:V20)</f>
        <v>23</v>
      </c>
      <c r="W10" s="120">
        <f t="shared" si="7"/>
        <v>1</v>
      </c>
      <c r="X10" s="121">
        <f t="shared" si="7"/>
        <v>14</v>
      </c>
      <c r="Y10" s="170">
        <f t="shared" si="3"/>
        <v>427</v>
      </c>
      <c r="Z10" s="141">
        <f t="shared" si="4"/>
        <v>45.764705882352942</v>
      </c>
      <c r="AA10" s="142">
        <f t="shared" si="0"/>
        <v>36.507936507936506</v>
      </c>
      <c r="AB10" s="142">
        <f t="shared" si="0"/>
        <v>50</v>
      </c>
      <c r="AC10" s="143">
        <f t="shared" si="0"/>
        <v>56.000000000000007</v>
      </c>
      <c r="AD10" s="253">
        <f t="shared" si="0"/>
        <v>45.425531914893618</v>
      </c>
    </row>
    <row r="11" spans="1:30" s="11" customFormat="1" ht="69.95" customHeight="1">
      <c r="A11" s="19"/>
      <c r="B11" s="439" t="s">
        <v>15</v>
      </c>
      <c r="C11" s="440"/>
      <c r="D11" s="441"/>
      <c r="E11" s="20">
        <v>221</v>
      </c>
      <c r="F11" s="21">
        <v>8</v>
      </c>
      <c r="G11" s="21" t="s">
        <v>105</v>
      </c>
      <c r="H11" s="21">
        <v>8</v>
      </c>
      <c r="I11" s="21">
        <v>1</v>
      </c>
      <c r="J11" s="21">
        <v>3</v>
      </c>
      <c r="K11" s="22">
        <v>0</v>
      </c>
      <c r="L11" s="58">
        <f>SUM(E11:K11)</f>
        <v>241</v>
      </c>
      <c r="M11" s="87">
        <v>177</v>
      </c>
      <c r="N11" s="68">
        <v>120</v>
      </c>
      <c r="O11" s="98">
        <f t="shared" si="1"/>
        <v>67.796610169491515</v>
      </c>
      <c r="P11" s="254">
        <v>115</v>
      </c>
      <c r="Q11" s="76">
        <v>3</v>
      </c>
      <c r="R11" s="76">
        <v>1</v>
      </c>
      <c r="S11" s="77">
        <v>3</v>
      </c>
      <c r="T11" s="106">
        <f t="shared" si="2"/>
        <v>122</v>
      </c>
      <c r="U11" s="122">
        <v>42</v>
      </c>
      <c r="V11" s="123">
        <v>1</v>
      </c>
      <c r="W11" s="123">
        <v>0</v>
      </c>
      <c r="X11" s="124">
        <v>3</v>
      </c>
      <c r="Y11" s="171">
        <f t="shared" si="3"/>
        <v>46</v>
      </c>
      <c r="Z11" s="144">
        <f t="shared" si="4"/>
        <v>36.521739130434781</v>
      </c>
      <c r="AA11" s="145">
        <f t="shared" si="0"/>
        <v>33.333333333333329</v>
      </c>
      <c r="AB11" s="246">
        <f t="shared" si="0"/>
        <v>0</v>
      </c>
      <c r="AC11" s="245">
        <f t="shared" si="0"/>
        <v>100</v>
      </c>
      <c r="AD11" s="255">
        <f t="shared" si="0"/>
        <v>37.704918032786885</v>
      </c>
    </row>
    <row r="12" spans="1:30" s="11" customFormat="1" ht="69.95" customHeight="1">
      <c r="A12" s="19"/>
      <c r="B12" s="288" t="s">
        <v>16</v>
      </c>
      <c r="C12" s="289"/>
      <c r="D12" s="290"/>
      <c r="E12" s="23">
        <v>450</v>
      </c>
      <c r="F12" s="24">
        <v>27</v>
      </c>
      <c r="G12" s="24" t="s">
        <v>105</v>
      </c>
      <c r="H12" s="24" t="s">
        <v>105</v>
      </c>
      <c r="I12" s="24">
        <v>0</v>
      </c>
      <c r="J12" s="24">
        <v>5</v>
      </c>
      <c r="K12" s="25">
        <v>0</v>
      </c>
      <c r="L12" s="61">
        <f t="shared" ref="L12:L20" si="8">SUM(E12:K12)</f>
        <v>482</v>
      </c>
      <c r="M12" s="88">
        <v>378</v>
      </c>
      <c r="N12" s="69">
        <v>126</v>
      </c>
      <c r="O12" s="99">
        <f t="shared" si="1"/>
        <v>33.333333333333329</v>
      </c>
      <c r="P12" s="256">
        <v>121</v>
      </c>
      <c r="Q12" s="78">
        <v>18</v>
      </c>
      <c r="R12" s="78">
        <v>0</v>
      </c>
      <c r="S12" s="79">
        <v>2</v>
      </c>
      <c r="T12" s="107">
        <f t="shared" si="2"/>
        <v>141</v>
      </c>
      <c r="U12" s="125">
        <v>48</v>
      </c>
      <c r="V12" s="126">
        <v>10</v>
      </c>
      <c r="W12" s="126">
        <v>0</v>
      </c>
      <c r="X12" s="127">
        <v>1</v>
      </c>
      <c r="Y12" s="172">
        <f t="shared" si="3"/>
        <v>59</v>
      </c>
      <c r="Z12" s="146">
        <f t="shared" ref="Z12:Z20" si="9">U12/P12*100</f>
        <v>39.669421487603309</v>
      </c>
      <c r="AA12" s="147">
        <f t="shared" si="0"/>
        <v>55.555555555555557</v>
      </c>
      <c r="AB12" s="159" t="s">
        <v>74</v>
      </c>
      <c r="AC12" s="148">
        <f t="shared" ref="AC12:AC20" si="10">X12/S12*100</f>
        <v>50</v>
      </c>
      <c r="AD12" s="257">
        <f t="shared" si="0"/>
        <v>41.843971631205676</v>
      </c>
    </row>
    <row r="13" spans="1:30" s="11" customFormat="1" ht="69.95" customHeight="1">
      <c r="A13" s="19"/>
      <c r="B13" s="288" t="s">
        <v>17</v>
      </c>
      <c r="C13" s="289"/>
      <c r="D13" s="290"/>
      <c r="E13" s="23">
        <v>282</v>
      </c>
      <c r="F13" s="24">
        <v>9</v>
      </c>
      <c r="G13" s="24">
        <v>17</v>
      </c>
      <c r="H13" s="24">
        <v>2</v>
      </c>
      <c r="I13" s="24">
        <v>0</v>
      </c>
      <c r="J13" s="24">
        <v>5</v>
      </c>
      <c r="K13" s="25">
        <v>2</v>
      </c>
      <c r="L13" s="61">
        <f t="shared" si="8"/>
        <v>317</v>
      </c>
      <c r="M13" s="88">
        <v>206</v>
      </c>
      <c r="N13" s="69">
        <v>150</v>
      </c>
      <c r="O13" s="99">
        <f t="shared" si="1"/>
        <v>72.815533980582529</v>
      </c>
      <c r="P13" s="256">
        <v>137</v>
      </c>
      <c r="Q13" s="78">
        <v>6</v>
      </c>
      <c r="R13" s="78">
        <v>0</v>
      </c>
      <c r="S13" s="79">
        <v>4</v>
      </c>
      <c r="T13" s="107">
        <f t="shared" si="2"/>
        <v>147</v>
      </c>
      <c r="U13" s="125">
        <v>85</v>
      </c>
      <c r="V13" s="126">
        <v>2</v>
      </c>
      <c r="W13" s="126">
        <v>0</v>
      </c>
      <c r="X13" s="127">
        <v>1</v>
      </c>
      <c r="Y13" s="172">
        <f t="shared" si="3"/>
        <v>88</v>
      </c>
      <c r="Z13" s="146">
        <f t="shared" si="9"/>
        <v>62.043795620437962</v>
      </c>
      <c r="AA13" s="147">
        <f t="shared" si="0"/>
        <v>33.333333333333329</v>
      </c>
      <c r="AB13" s="234" t="s">
        <v>74</v>
      </c>
      <c r="AC13" s="148">
        <f t="shared" si="10"/>
        <v>25</v>
      </c>
      <c r="AD13" s="257">
        <f t="shared" si="0"/>
        <v>59.863945578231295</v>
      </c>
    </row>
    <row r="14" spans="1:30" s="11" customFormat="1" ht="69.95" customHeight="1">
      <c r="A14" s="19"/>
      <c r="B14" s="288" t="s">
        <v>18</v>
      </c>
      <c r="C14" s="289"/>
      <c r="D14" s="290"/>
      <c r="E14" s="23">
        <v>190</v>
      </c>
      <c r="F14" s="24">
        <v>1</v>
      </c>
      <c r="G14" s="24">
        <v>14</v>
      </c>
      <c r="H14" s="24">
        <v>2</v>
      </c>
      <c r="I14" s="24">
        <v>1</v>
      </c>
      <c r="J14" s="24">
        <v>1</v>
      </c>
      <c r="K14" s="25">
        <v>0</v>
      </c>
      <c r="L14" s="61">
        <f t="shared" si="8"/>
        <v>209</v>
      </c>
      <c r="M14" s="88">
        <v>140</v>
      </c>
      <c r="N14" s="69">
        <v>89</v>
      </c>
      <c r="O14" s="99">
        <f t="shared" si="1"/>
        <v>63.571428571428569</v>
      </c>
      <c r="P14" s="256">
        <v>80</v>
      </c>
      <c r="Q14" s="78">
        <v>1</v>
      </c>
      <c r="R14" s="78">
        <v>0</v>
      </c>
      <c r="S14" s="79">
        <v>1</v>
      </c>
      <c r="T14" s="107">
        <f t="shared" si="2"/>
        <v>82</v>
      </c>
      <c r="U14" s="125">
        <v>33</v>
      </c>
      <c r="V14" s="126">
        <v>1</v>
      </c>
      <c r="W14" s="126">
        <v>0</v>
      </c>
      <c r="X14" s="127">
        <v>1</v>
      </c>
      <c r="Y14" s="172">
        <f t="shared" si="3"/>
        <v>35</v>
      </c>
      <c r="Z14" s="146">
        <f t="shared" si="9"/>
        <v>41.25</v>
      </c>
      <c r="AA14" s="161">
        <f t="shared" si="0"/>
        <v>100</v>
      </c>
      <c r="AB14" s="159" t="s">
        <v>74</v>
      </c>
      <c r="AC14" s="165">
        <f t="shared" si="10"/>
        <v>100</v>
      </c>
      <c r="AD14" s="257">
        <f t="shared" si="0"/>
        <v>42.68292682926829</v>
      </c>
    </row>
    <row r="15" spans="1:30" s="11" customFormat="1" ht="69.95" customHeight="1">
      <c r="A15" s="19"/>
      <c r="B15" s="288" t="s">
        <v>19</v>
      </c>
      <c r="C15" s="289"/>
      <c r="D15" s="290"/>
      <c r="E15" s="23">
        <v>163</v>
      </c>
      <c r="F15" s="24">
        <v>1</v>
      </c>
      <c r="G15" s="24" t="s">
        <v>105</v>
      </c>
      <c r="H15" s="24" t="s">
        <v>105</v>
      </c>
      <c r="I15" s="24">
        <v>0</v>
      </c>
      <c r="J15" s="24">
        <v>2</v>
      </c>
      <c r="K15" s="25">
        <v>0</v>
      </c>
      <c r="L15" s="61">
        <f t="shared" si="8"/>
        <v>166</v>
      </c>
      <c r="M15" s="88">
        <v>129</v>
      </c>
      <c r="N15" s="69">
        <v>47</v>
      </c>
      <c r="O15" s="99">
        <f t="shared" si="1"/>
        <v>36.434108527131784</v>
      </c>
      <c r="P15" s="256">
        <v>46</v>
      </c>
      <c r="Q15" s="78">
        <v>1</v>
      </c>
      <c r="R15" s="78">
        <v>0</v>
      </c>
      <c r="S15" s="79">
        <v>2</v>
      </c>
      <c r="T15" s="107">
        <f t="shared" si="2"/>
        <v>49</v>
      </c>
      <c r="U15" s="125">
        <v>30</v>
      </c>
      <c r="V15" s="126">
        <v>0</v>
      </c>
      <c r="W15" s="126">
        <v>0</v>
      </c>
      <c r="X15" s="127">
        <v>2</v>
      </c>
      <c r="Y15" s="172">
        <f t="shared" si="3"/>
        <v>32</v>
      </c>
      <c r="Z15" s="146">
        <f t="shared" si="9"/>
        <v>65.217391304347828</v>
      </c>
      <c r="AA15" s="234">
        <f t="shared" si="0"/>
        <v>0</v>
      </c>
      <c r="AB15" s="159" t="s">
        <v>74</v>
      </c>
      <c r="AC15" s="165">
        <f t="shared" si="10"/>
        <v>100</v>
      </c>
      <c r="AD15" s="257">
        <f t="shared" si="0"/>
        <v>65.306122448979593</v>
      </c>
    </row>
    <row r="16" spans="1:30" s="11" customFormat="1" ht="69.95" customHeight="1">
      <c r="A16" s="19"/>
      <c r="B16" s="288" t="s">
        <v>20</v>
      </c>
      <c r="C16" s="289"/>
      <c r="D16" s="290"/>
      <c r="E16" s="23">
        <v>98</v>
      </c>
      <c r="F16" s="24">
        <v>1</v>
      </c>
      <c r="G16" s="24" t="s">
        <v>105</v>
      </c>
      <c r="H16" s="24" t="s">
        <v>106</v>
      </c>
      <c r="I16" s="24">
        <v>0</v>
      </c>
      <c r="J16" s="24">
        <v>2</v>
      </c>
      <c r="K16" s="25">
        <v>0</v>
      </c>
      <c r="L16" s="61">
        <f t="shared" si="8"/>
        <v>101</v>
      </c>
      <c r="M16" s="88">
        <v>72</v>
      </c>
      <c r="N16" s="69">
        <v>25</v>
      </c>
      <c r="O16" s="99">
        <f t="shared" si="1"/>
        <v>34.722222222222221</v>
      </c>
      <c r="P16" s="256">
        <v>24</v>
      </c>
      <c r="Q16" s="78">
        <v>1</v>
      </c>
      <c r="R16" s="78">
        <v>0</v>
      </c>
      <c r="S16" s="79">
        <v>2</v>
      </c>
      <c r="T16" s="107">
        <f t="shared" si="2"/>
        <v>27</v>
      </c>
      <c r="U16" s="125">
        <v>11</v>
      </c>
      <c r="V16" s="126">
        <v>1</v>
      </c>
      <c r="W16" s="126">
        <v>0</v>
      </c>
      <c r="X16" s="127">
        <v>1</v>
      </c>
      <c r="Y16" s="172">
        <f t="shared" si="3"/>
        <v>13</v>
      </c>
      <c r="Z16" s="146">
        <f t="shared" si="9"/>
        <v>45.833333333333329</v>
      </c>
      <c r="AA16" s="161">
        <f t="shared" si="0"/>
        <v>100</v>
      </c>
      <c r="AB16" s="234" t="s">
        <v>74</v>
      </c>
      <c r="AC16" s="160">
        <f t="shared" si="10"/>
        <v>50</v>
      </c>
      <c r="AD16" s="257">
        <f t="shared" si="0"/>
        <v>48.148148148148145</v>
      </c>
    </row>
    <row r="17" spans="1:30" s="11" customFormat="1" ht="69.95" customHeight="1">
      <c r="A17" s="19"/>
      <c r="B17" s="442" t="s">
        <v>21</v>
      </c>
      <c r="C17" s="443"/>
      <c r="D17" s="444"/>
      <c r="E17" s="23">
        <v>641</v>
      </c>
      <c r="F17" s="24">
        <v>24</v>
      </c>
      <c r="G17" s="24" t="s">
        <v>105</v>
      </c>
      <c r="H17" s="24" t="s">
        <v>105</v>
      </c>
      <c r="I17" s="24">
        <v>0</v>
      </c>
      <c r="J17" s="24">
        <v>6</v>
      </c>
      <c r="K17" s="25">
        <v>0</v>
      </c>
      <c r="L17" s="61">
        <f t="shared" si="8"/>
        <v>671</v>
      </c>
      <c r="M17" s="88">
        <v>581</v>
      </c>
      <c r="N17" s="69">
        <v>169</v>
      </c>
      <c r="O17" s="99">
        <f t="shared" si="1"/>
        <v>29.087779690189329</v>
      </c>
      <c r="P17" s="256">
        <v>167</v>
      </c>
      <c r="Q17" s="78">
        <v>17</v>
      </c>
      <c r="R17" s="78">
        <v>0</v>
      </c>
      <c r="S17" s="79">
        <v>5</v>
      </c>
      <c r="T17" s="107">
        <f t="shared" si="2"/>
        <v>189</v>
      </c>
      <c r="U17" s="125">
        <v>59</v>
      </c>
      <c r="V17" s="126">
        <v>4</v>
      </c>
      <c r="W17" s="126">
        <v>0</v>
      </c>
      <c r="X17" s="127">
        <v>1</v>
      </c>
      <c r="Y17" s="172">
        <f t="shared" si="3"/>
        <v>64</v>
      </c>
      <c r="Z17" s="146">
        <f t="shared" si="9"/>
        <v>35.32934131736527</v>
      </c>
      <c r="AA17" s="147">
        <f t="shared" si="0"/>
        <v>23.52941176470588</v>
      </c>
      <c r="AB17" s="159" t="s">
        <v>74</v>
      </c>
      <c r="AC17" s="148">
        <f t="shared" si="10"/>
        <v>20</v>
      </c>
      <c r="AD17" s="257">
        <f t="shared" si="0"/>
        <v>33.862433862433861</v>
      </c>
    </row>
    <row r="18" spans="1:30" s="11" customFormat="1" ht="69.95" customHeight="1">
      <c r="A18" s="19"/>
      <c r="B18" s="288" t="s">
        <v>22</v>
      </c>
      <c r="C18" s="289"/>
      <c r="D18" s="290"/>
      <c r="E18" s="23">
        <v>29</v>
      </c>
      <c r="F18" s="24">
        <v>0</v>
      </c>
      <c r="G18" s="24">
        <v>5</v>
      </c>
      <c r="H18" s="24">
        <v>0</v>
      </c>
      <c r="I18" s="24">
        <v>0</v>
      </c>
      <c r="J18" s="24">
        <v>0</v>
      </c>
      <c r="K18" s="25">
        <v>0</v>
      </c>
      <c r="L18" s="61">
        <f t="shared" si="8"/>
        <v>34</v>
      </c>
      <c r="M18" s="88">
        <v>23</v>
      </c>
      <c r="N18" s="69">
        <v>21</v>
      </c>
      <c r="O18" s="99">
        <f t="shared" si="1"/>
        <v>91.304347826086953</v>
      </c>
      <c r="P18" s="256">
        <v>21</v>
      </c>
      <c r="Q18" s="78">
        <v>0</v>
      </c>
      <c r="R18" s="78">
        <v>0</v>
      </c>
      <c r="S18" s="79">
        <v>0</v>
      </c>
      <c r="T18" s="107">
        <f t="shared" si="2"/>
        <v>21</v>
      </c>
      <c r="U18" s="125">
        <v>13</v>
      </c>
      <c r="V18" s="126">
        <v>0</v>
      </c>
      <c r="W18" s="126">
        <v>0</v>
      </c>
      <c r="X18" s="127">
        <v>0</v>
      </c>
      <c r="Y18" s="172">
        <f t="shared" si="3"/>
        <v>13</v>
      </c>
      <c r="Z18" s="146">
        <f t="shared" si="9"/>
        <v>61.904761904761905</v>
      </c>
      <c r="AA18" s="159" t="s">
        <v>74</v>
      </c>
      <c r="AB18" s="159" t="s">
        <v>74</v>
      </c>
      <c r="AC18" s="160" t="s">
        <v>74</v>
      </c>
      <c r="AD18" s="257">
        <f t="shared" si="0"/>
        <v>61.904761904761905</v>
      </c>
    </row>
    <row r="19" spans="1:30" s="11" customFormat="1" ht="69.95" customHeight="1">
      <c r="A19" s="19"/>
      <c r="B19" s="288" t="s">
        <v>23</v>
      </c>
      <c r="C19" s="289"/>
      <c r="D19" s="290"/>
      <c r="E19" s="23">
        <v>30</v>
      </c>
      <c r="F19" s="24">
        <v>2</v>
      </c>
      <c r="G19" s="24" t="s">
        <v>105</v>
      </c>
      <c r="H19" s="24">
        <v>1</v>
      </c>
      <c r="I19" s="24">
        <v>0</v>
      </c>
      <c r="J19" s="24">
        <v>0</v>
      </c>
      <c r="K19" s="25">
        <v>1</v>
      </c>
      <c r="L19" s="61">
        <f t="shared" si="8"/>
        <v>34</v>
      </c>
      <c r="M19" s="88">
        <v>20</v>
      </c>
      <c r="N19" s="69">
        <v>13</v>
      </c>
      <c r="O19" s="99">
        <f t="shared" si="1"/>
        <v>65</v>
      </c>
      <c r="P19" s="256">
        <v>12</v>
      </c>
      <c r="Q19" s="78">
        <v>0</v>
      </c>
      <c r="R19" s="78">
        <v>0</v>
      </c>
      <c r="S19" s="79">
        <v>0</v>
      </c>
      <c r="T19" s="107">
        <f t="shared" si="2"/>
        <v>12</v>
      </c>
      <c r="U19" s="125">
        <v>10</v>
      </c>
      <c r="V19" s="126">
        <v>0</v>
      </c>
      <c r="W19" s="126">
        <v>0</v>
      </c>
      <c r="X19" s="127">
        <v>0</v>
      </c>
      <c r="Y19" s="172">
        <f t="shared" si="3"/>
        <v>10</v>
      </c>
      <c r="Z19" s="146">
        <f t="shared" si="9"/>
        <v>83.333333333333343</v>
      </c>
      <c r="AA19" s="159" t="s">
        <v>74</v>
      </c>
      <c r="AB19" s="159" t="s">
        <v>74</v>
      </c>
      <c r="AC19" s="160" t="s">
        <v>74</v>
      </c>
      <c r="AD19" s="257">
        <f t="shared" si="0"/>
        <v>83.333333333333343</v>
      </c>
    </row>
    <row r="20" spans="1:30" s="11" customFormat="1" ht="69.95" customHeight="1" thickBot="1">
      <c r="A20" s="26"/>
      <c r="B20" s="291" t="s">
        <v>24</v>
      </c>
      <c r="C20" s="292"/>
      <c r="D20" s="293"/>
      <c r="E20" s="27">
        <v>406</v>
      </c>
      <c r="F20" s="28">
        <v>20</v>
      </c>
      <c r="G20" s="28" t="s">
        <v>107</v>
      </c>
      <c r="H20" s="28" t="s">
        <v>107</v>
      </c>
      <c r="I20" s="28">
        <v>2</v>
      </c>
      <c r="J20" s="28">
        <v>6</v>
      </c>
      <c r="K20" s="29">
        <v>1</v>
      </c>
      <c r="L20" s="58">
        <f t="shared" si="8"/>
        <v>435</v>
      </c>
      <c r="M20" s="87">
        <v>322</v>
      </c>
      <c r="N20" s="69">
        <v>129</v>
      </c>
      <c r="O20" s="99">
        <f t="shared" si="1"/>
        <v>40.062111801242231</v>
      </c>
      <c r="P20" s="258">
        <v>127</v>
      </c>
      <c r="Q20" s="80">
        <v>16</v>
      </c>
      <c r="R20" s="80">
        <v>1</v>
      </c>
      <c r="S20" s="81">
        <v>6</v>
      </c>
      <c r="T20" s="108">
        <f t="shared" si="2"/>
        <v>150</v>
      </c>
      <c r="U20" s="128">
        <v>58</v>
      </c>
      <c r="V20" s="129">
        <v>4</v>
      </c>
      <c r="W20" s="129">
        <v>1</v>
      </c>
      <c r="X20" s="130">
        <v>4</v>
      </c>
      <c r="Y20" s="173">
        <f t="shared" si="3"/>
        <v>67</v>
      </c>
      <c r="Z20" s="149">
        <f t="shared" si="9"/>
        <v>45.669291338582681</v>
      </c>
      <c r="AA20" s="150">
        <f t="shared" si="0"/>
        <v>25</v>
      </c>
      <c r="AB20" s="163">
        <f t="shared" si="0"/>
        <v>100</v>
      </c>
      <c r="AC20" s="151">
        <f t="shared" si="10"/>
        <v>66.666666666666657</v>
      </c>
      <c r="AD20" s="259">
        <f t="shared" si="0"/>
        <v>44.666666666666664</v>
      </c>
    </row>
    <row r="21" spans="1:30" s="11" customFormat="1" ht="69.95" customHeight="1">
      <c r="A21" s="294" t="s">
        <v>109</v>
      </c>
      <c r="B21" s="295"/>
      <c r="C21" s="295"/>
      <c r="D21" s="296"/>
      <c r="E21" s="30">
        <f>SUM(E22:E42)</f>
        <v>2722</v>
      </c>
      <c r="F21" s="16">
        <f t="shared" ref="F21:K21" si="11">SUM(F22:F42)</f>
        <v>104</v>
      </c>
      <c r="G21" s="16">
        <f t="shared" si="11"/>
        <v>54</v>
      </c>
      <c r="H21" s="16">
        <f t="shared" si="11"/>
        <v>14</v>
      </c>
      <c r="I21" s="16">
        <f t="shared" si="11"/>
        <v>9</v>
      </c>
      <c r="J21" s="16">
        <f t="shared" si="11"/>
        <v>97</v>
      </c>
      <c r="K21" s="18">
        <f t="shared" si="11"/>
        <v>19</v>
      </c>
      <c r="L21" s="60">
        <f>SUM(E21:K21)</f>
        <v>3019</v>
      </c>
      <c r="M21" s="89">
        <f>SUM(M22:M42)</f>
        <v>2147</v>
      </c>
      <c r="N21" s="67">
        <f>SUM(N22:N42)</f>
        <v>904</v>
      </c>
      <c r="O21" s="97">
        <f t="shared" si="1"/>
        <v>42.105263157894733</v>
      </c>
      <c r="P21" s="252">
        <f>SUM(P22:P42)</f>
        <v>865</v>
      </c>
      <c r="Q21" s="74">
        <f t="shared" ref="Q21:S21" si="12">SUM(Q22:Q42)</f>
        <v>83</v>
      </c>
      <c r="R21" s="74">
        <f t="shared" si="12"/>
        <v>6</v>
      </c>
      <c r="S21" s="75">
        <f t="shared" si="12"/>
        <v>71</v>
      </c>
      <c r="T21" s="105">
        <f t="shared" si="2"/>
        <v>1025</v>
      </c>
      <c r="U21" s="131">
        <f>SUM(U22:U42)</f>
        <v>361</v>
      </c>
      <c r="V21" s="132">
        <f t="shared" ref="V21:X21" si="13">SUM(V22:V42)</f>
        <v>26</v>
      </c>
      <c r="W21" s="132">
        <f t="shared" si="13"/>
        <v>3</v>
      </c>
      <c r="X21" s="133">
        <f t="shared" si="13"/>
        <v>26</v>
      </c>
      <c r="Y21" s="170">
        <f t="shared" si="3"/>
        <v>416</v>
      </c>
      <c r="Z21" s="152">
        <f t="shared" si="4"/>
        <v>41.734104046242777</v>
      </c>
      <c r="AA21" s="153">
        <f t="shared" si="0"/>
        <v>31.325301204819279</v>
      </c>
      <c r="AB21" s="153">
        <f t="shared" si="0"/>
        <v>50</v>
      </c>
      <c r="AC21" s="154">
        <f t="shared" si="0"/>
        <v>36.619718309859159</v>
      </c>
      <c r="AD21" s="260">
        <f t="shared" si="0"/>
        <v>40.585365853658537</v>
      </c>
    </row>
    <row r="22" spans="1:30" s="11" customFormat="1" ht="69.95" customHeight="1">
      <c r="A22" s="19"/>
      <c r="B22" s="297" t="s">
        <v>25</v>
      </c>
      <c r="C22" s="298"/>
      <c r="D22" s="299"/>
      <c r="E22" s="20">
        <v>300</v>
      </c>
      <c r="F22" s="21">
        <v>14</v>
      </c>
      <c r="G22" s="21" t="s">
        <v>105</v>
      </c>
      <c r="H22" s="21">
        <v>4</v>
      </c>
      <c r="I22" s="21">
        <v>1</v>
      </c>
      <c r="J22" s="21">
        <v>12</v>
      </c>
      <c r="K22" s="22">
        <v>2</v>
      </c>
      <c r="L22" s="58">
        <f>SUM(E22:K22)</f>
        <v>333</v>
      </c>
      <c r="M22" s="87">
        <v>229</v>
      </c>
      <c r="N22" s="69">
        <v>99</v>
      </c>
      <c r="O22" s="99">
        <f t="shared" si="1"/>
        <v>43.231441048034938</v>
      </c>
      <c r="P22" s="254">
        <v>94</v>
      </c>
      <c r="Q22" s="76">
        <v>9</v>
      </c>
      <c r="R22" s="76">
        <v>1</v>
      </c>
      <c r="S22" s="77">
        <v>10</v>
      </c>
      <c r="T22" s="106">
        <f t="shared" si="2"/>
        <v>114</v>
      </c>
      <c r="U22" s="134">
        <v>41</v>
      </c>
      <c r="V22" s="135">
        <v>3</v>
      </c>
      <c r="W22" s="135">
        <v>1</v>
      </c>
      <c r="X22" s="136">
        <v>7</v>
      </c>
      <c r="Y22" s="171">
        <f t="shared" si="3"/>
        <v>52</v>
      </c>
      <c r="Z22" s="155">
        <f t="shared" ref="Z22:Z42" si="14">U22/P22*100</f>
        <v>43.61702127659575</v>
      </c>
      <c r="AA22" s="156">
        <f t="shared" si="0"/>
        <v>33.333333333333329</v>
      </c>
      <c r="AB22" s="236">
        <f t="shared" si="0"/>
        <v>100</v>
      </c>
      <c r="AC22" s="157">
        <f t="shared" si="0"/>
        <v>70</v>
      </c>
      <c r="AD22" s="261">
        <f t="shared" si="0"/>
        <v>45.614035087719294</v>
      </c>
    </row>
    <row r="23" spans="1:30" s="11" customFormat="1" ht="69.95" customHeight="1">
      <c r="A23" s="19"/>
      <c r="B23" s="300" t="s">
        <v>26</v>
      </c>
      <c r="C23" s="301" t="s">
        <v>27</v>
      </c>
      <c r="D23" s="302"/>
      <c r="E23" s="23">
        <v>160</v>
      </c>
      <c r="F23" s="24">
        <v>13</v>
      </c>
      <c r="G23" s="31" t="s">
        <v>105</v>
      </c>
      <c r="H23" s="24" t="s">
        <v>106</v>
      </c>
      <c r="I23" s="24">
        <v>1</v>
      </c>
      <c r="J23" s="24">
        <v>9</v>
      </c>
      <c r="K23" s="25">
        <v>0</v>
      </c>
      <c r="L23" s="61">
        <f t="shared" ref="L23:L42" si="15">SUM(E23:K23)</f>
        <v>183</v>
      </c>
      <c r="M23" s="88">
        <v>134</v>
      </c>
      <c r="N23" s="69">
        <v>45</v>
      </c>
      <c r="O23" s="99">
        <f t="shared" si="1"/>
        <v>33.582089552238806</v>
      </c>
      <c r="P23" s="256">
        <v>43</v>
      </c>
      <c r="Q23" s="78">
        <v>13</v>
      </c>
      <c r="R23" s="78">
        <v>0</v>
      </c>
      <c r="S23" s="79">
        <v>6</v>
      </c>
      <c r="T23" s="107">
        <f t="shared" si="2"/>
        <v>62</v>
      </c>
      <c r="U23" s="125">
        <v>18</v>
      </c>
      <c r="V23" s="126">
        <v>1</v>
      </c>
      <c r="W23" s="126">
        <v>0</v>
      </c>
      <c r="X23" s="127">
        <v>3</v>
      </c>
      <c r="Y23" s="172">
        <f t="shared" si="3"/>
        <v>22</v>
      </c>
      <c r="Z23" s="146">
        <f t="shared" si="14"/>
        <v>41.860465116279073</v>
      </c>
      <c r="AA23" s="147">
        <f t="shared" si="0"/>
        <v>7.6923076923076925</v>
      </c>
      <c r="AB23" s="234" t="s">
        <v>74</v>
      </c>
      <c r="AC23" s="148">
        <f t="shared" si="0"/>
        <v>50</v>
      </c>
      <c r="AD23" s="262">
        <f t="shared" si="0"/>
        <v>35.483870967741936</v>
      </c>
    </row>
    <row r="24" spans="1:30" s="11" customFormat="1" ht="69.95" customHeight="1">
      <c r="A24" s="19"/>
      <c r="B24" s="300"/>
      <c r="C24" s="301" t="s">
        <v>28</v>
      </c>
      <c r="D24" s="302"/>
      <c r="E24" s="23">
        <v>124</v>
      </c>
      <c r="F24" s="24">
        <v>9</v>
      </c>
      <c r="G24" s="31" t="s">
        <v>105</v>
      </c>
      <c r="H24" s="31" t="s">
        <v>105</v>
      </c>
      <c r="I24" s="24">
        <v>0</v>
      </c>
      <c r="J24" s="24">
        <v>4</v>
      </c>
      <c r="K24" s="25">
        <v>1</v>
      </c>
      <c r="L24" s="61">
        <f t="shared" si="15"/>
        <v>138</v>
      </c>
      <c r="M24" s="88">
        <v>85</v>
      </c>
      <c r="N24" s="69">
        <v>38</v>
      </c>
      <c r="O24" s="99">
        <f t="shared" si="1"/>
        <v>44.705882352941181</v>
      </c>
      <c r="P24" s="256">
        <v>34</v>
      </c>
      <c r="Q24" s="78">
        <v>9</v>
      </c>
      <c r="R24" s="78">
        <v>0</v>
      </c>
      <c r="S24" s="79">
        <v>3</v>
      </c>
      <c r="T24" s="107">
        <f t="shared" si="2"/>
        <v>46</v>
      </c>
      <c r="U24" s="125">
        <v>18</v>
      </c>
      <c r="V24" s="126">
        <v>3</v>
      </c>
      <c r="W24" s="126">
        <v>0</v>
      </c>
      <c r="X24" s="127">
        <v>2</v>
      </c>
      <c r="Y24" s="172">
        <f t="shared" si="3"/>
        <v>23</v>
      </c>
      <c r="Z24" s="146">
        <f t="shared" si="14"/>
        <v>52.941176470588239</v>
      </c>
      <c r="AA24" s="147">
        <f t="shared" si="0"/>
        <v>33.333333333333329</v>
      </c>
      <c r="AB24" s="159" t="s">
        <v>74</v>
      </c>
      <c r="AC24" s="148">
        <f t="shared" si="0"/>
        <v>66.666666666666657</v>
      </c>
      <c r="AD24" s="262">
        <f t="shared" si="0"/>
        <v>50</v>
      </c>
    </row>
    <row r="25" spans="1:30" s="11" customFormat="1" ht="69.95" customHeight="1">
      <c r="A25" s="19"/>
      <c r="B25" s="300"/>
      <c r="C25" s="301" t="s">
        <v>29</v>
      </c>
      <c r="D25" s="302"/>
      <c r="E25" s="23">
        <v>69</v>
      </c>
      <c r="F25" s="24">
        <v>5</v>
      </c>
      <c r="G25" s="31" t="s">
        <v>105</v>
      </c>
      <c r="H25" s="31" t="s">
        <v>110</v>
      </c>
      <c r="I25" s="24">
        <v>1</v>
      </c>
      <c r="J25" s="24">
        <v>2</v>
      </c>
      <c r="K25" s="25">
        <v>0</v>
      </c>
      <c r="L25" s="61">
        <f t="shared" si="15"/>
        <v>77</v>
      </c>
      <c r="M25" s="88">
        <v>50</v>
      </c>
      <c r="N25" s="69">
        <v>22</v>
      </c>
      <c r="O25" s="99">
        <f t="shared" si="1"/>
        <v>44</v>
      </c>
      <c r="P25" s="256">
        <v>22</v>
      </c>
      <c r="Q25" s="78">
        <v>3</v>
      </c>
      <c r="R25" s="78">
        <v>1</v>
      </c>
      <c r="S25" s="79">
        <v>1</v>
      </c>
      <c r="T25" s="107">
        <f t="shared" si="2"/>
        <v>27</v>
      </c>
      <c r="U25" s="125">
        <v>13</v>
      </c>
      <c r="V25" s="126">
        <v>1</v>
      </c>
      <c r="W25" s="126">
        <v>1</v>
      </c>
      <c r="X25" s="127">
        <v>0</v>
      </c>
      <c r="Y25" s="172">
        <f t="shared" si="3"/>
        <v>15</v>
      </c>
      <c r="Z25" s="146">
        <f t="shared" si="14"/>
        <v>59.090909090909093</v>
      </c>
      <c r="AA25" s="147">
        <f t="shared" si="0"/>
        <v>33.333333333333329</v>
      </c>
      <c r="AB25" s="234">
        <f t="shared" si="0"/>
        <v>100</v>
      </c>
      <c r="AC25" s="165">
        <f t="shared" si="0"/>
        <v>0</v>
      </c>
      <c r="AD25" s="262">
        <f t="shared" si="0"/>
        <v>55.555555555555557</v>
      </c>
    </row>
    <row r="26" spans="1:30" s="11" customFormat="1" ht="69.95" customHeight="1">
      <c r="A26" s="19"/>
      <c r="B26" s="32" t="s">
        <v>30</v>
      </c>
      <c r="C26" s="303" t="s">
        <v>31</v>
      </c>
      <c r="D26" s="304"/>
      <c r="E26" s="23">
        <v>72</v>
      </c>
      <c r="F26" s="24">
        <v>2</v>
      </c>
      <c r="G26" s="31" t="s">
        <v>105</v>
      </c>
      <c r="H26" s="24" t="s">
        <v>105</v>
      </c>
      <c r="I26" s="24">
        <v>0</v>
      </c>
      <c r="J26" s="24">
        <v>5</v>
      </c>
      <c r="K26" s="25">
        <v>1</v>
      </c>
      <c r="L26" s="61">
        <f t="shared" si="15"/>
        <v>80</v>
      </c>
      <c r="M26" s="88">
        <v>54</v>
      </c>
      <c r="N26" s="69">
        <v>20</v>
      </c>
      <c r="O26" s="99">
        <f t="shared" si="1"/>
        <v>37.037037037037038</v>
      </c>
      <c r="P26" s="256">
        <v>20</v>
      </c>
      <c r="Q26" s="78">
        <v>2</v>
      </c>
      <c r="R26" s="78">
        <v>0</v>
      </c>
      <c r="S26" s="79">
        <v>4</v>
      </c>
      <c r="T26" s="107">
        <f t="shared" si="2"/>
        <v>26</v>
      </c>
      <c r="U26" s="125">
        <v>13</v>
      </c>
      <c r="V26" s="126">
        <v>0</v>
      </c>
      <c r="W26" s="126">
        <v>0</v>
      </c>
      <c r="X26" s="127">
        <v>0</v>
      </c>
      <c r="Y26" s="172">
        <f t="shared" si="3"/>
        <v>13</v>
      </c>
      <c r="Z26" s="146">
        <f t="shared" si="14"/>
        <v>65</v>
      </c>
      <c r="AA26" s="161">
        <f t="shared" si="0"/>
        <v>0</v>
      </c>
      <c r="AB26" s="234" t="s">
        <v>74</v>
      </c>
      <c r="AC26" s="165">
        <f t="shared" si="0"/>
        <v>0</v>
      </c>
      <c r="AD26" s="262">
        <f t="shared" si="0"/>
        <v>50</v>
      </c>
    </row>
    <row r="27" spans="1:30" s="11" customFormat="1" ht="69.95" customHeight="1">
      <c r="A27" s="19"/>
      <c r="B27" s="305" t="s">
        <v>17</v>
      </c>
      <c r="C27" s="306"/>
      <c r="D27" s="307"/>
      <c r="E27" s="23">
        <v>340</v>
      </c>
      <c r="F27" s="24">
        <v>15</v>
      </c>
      <c r="G27" s="24">
        <v>24</v>
      </c>
      <c r="H27" s="24">
        <v>6</v>
      </c>
      <c r="I27" s="24">
        <v>0</v>
      </c>
      <c r="J27" s="24">
        <v>16</v>
      </c>
      <c r="K27" s="25">
        <v>7</v>
      </c>
      <c r="L27" s="61">
        <f t="shared" si="15"/>
        <v>408</v>
      </c>
      <c r="M27" s="88">
        <v>266</v>
      </c>
      <c r="N27" s="69">
        <v>142</v>
      </c>
      <c r="O27" s="99">
        <f t="shared" si="1"/>
        <v>53.383458646616546</v>
      </c>
      <c r="P27" s="256">
        <v>134</v>
      </c>
      <c r="Q27" s="78">
        <v>13</v>
      </c>
      <c r="R27" s="78">
        <v>0</v>
      </c>
      <c r="S27" s="79">
        <v>9</v>
      </c>
      <c r="T27" s="107">
        <f t="shared" si="2"/>
        <v>156</v>
      </c>
      <c r="U27" s="125">
        <v>61</v>
      </c>
      <c r="V27" s="126">
        <v>6</v>
      </c>
      <c r="W27" s="126">
        <v>0</v>
      </c>
      <c r="X27" s="127">
        <v>3</v>
      </c>
      <c r="Y27" s="172">
        <f t="shared" si="3"/>
        <v>70</v>
      </c>
      <c r="Z27" s="146">
        <f t="shared" si="14"/>
        <v>45.522388059701491</v>
      </c>
      <c r="AA27" s="147">
        <f t="shared" si="0"/>
        <v>46.153846153846153</v>
      </c>
      <c r="AB27" s="234" t="s">
        <v>74</v>
      </c>
      <c r="AC27" s="148">
        <f t="shared" si="0"/>
        <v>33.333333333333329</v>
      </c>
      <c r="AD27" s="262">
        <f t="shared" si="0"/>
        <v>44.871794871794876</v>
      </c>
    </row>
    <row r="28" spans="1:30" s="11" customFormat="1" ht="69.95" customHeight="1">
      <c r="A28" s="19"/>
      <c r="B28" s="300" t="s">
        <v>18</v>
      </c>
      <c r="C28" s="301" t="s">
        <v>32</v>
      </c>
      <c r="D28" s="302"/>
      <c r="E28" s="23">
        <v>74</v>
      </c>
      <c r="F28" s="24">
        <v>3</v>
      </c>
      <c r="G28" s="24">
        <v>2</v>
      </c>
      <c r="H28" s="24">
        <v>1</v>
      </c>
      <c r="I28" s="24">
        <v>1</v>
      </c>
      <c r="J28" s="24">
        <v>2</v>
      </c>
      <c r="K28" s="25">
        <v>2</v>
      </c>
      <c r="L28" s="61">
        <f t="shared" si="15"/>
        <v>85</v>
      </c>
      <c r="M28" s="88">
        <v>57</v>
      </c>
      <c r="N28" s="69">
        <v>24</v>
      </c>
      <c r="O28" s="99">
        <f t="shared" si="1"/>
        <v>42.105263157894733</v>
      </c>
      <c r="P28" s="256">
        <v>23</v>
      </c>
      <c r="Q28" s="78">
        <v>1</v>
      </c>
      <c r="R28" s="78">
        <v>1</v>
      </c>
      <c r="S28" s="79">
        <v>2</v>
      </c>
      <c r="T28" s="107">
        <f t="shared" si="2"/>
        <v>27</v>
      </c>
      <c r="U28" s="125">
        <v>9</v>
      </c>
      <c r="V28" s="126">
        <v>1</v>
      </c>
      <c r="W28" s="126">
        <v>0</v>
      </c>
      <c r="X28" s="127">
        <v>1</v>
      </c>
      <c r="Y28" s="172">
        <f t="shared" si="3"/>
        <v>11</v>
      </c>
      <c r="Z28" s="146">
        <f t="shared" si="14"/>
        <v>39.130434782608695</v>
      </c>
      <c r="AA28" s="161">
        <f t="shared" si="0"/>
        <v>100</v>
      </c>
      <c r="AB28" s="234">
        <f t="shared" si="0"/>
        <v>0</v>
      </c>
      <c r="AC28" s="160">
        <f t="shared" si="0"/>
        <v>50</v>
      </c>
      <c r="AD28" s="262">
        <f t="shared" si="0"/>
        <v>40.74074074074074</v>
      </c>
    </row>
    <row r="29" spans="1:30" s="11" customFormat="1" ht="69.95" customHeight="1">
      <c r="A29" s="19"/>
      <c r="B29" s="300"/>
      <c r="C29" s="301" t="s">
        <v>33</v>
      </c>
      <c r="D29" s="302"/>
      <c r="E29" s="23">
        <v>117</v>
      </c>
      <c r="F29" s="24">
        <v>2</v>
      </c>
      <c r="G29" s="24">
        <v>15</v>
      </c>
      <c r="H29" s="24">
        <v>1</v>
      </c>
      <c r="I29" s="24">
        <v>0</v>
      </c>
      <c r="J29" s="24">
        <v>4</v>
      </c>
      <c r="K29" s="25">
        <v>2</v>
      </c>
      <c r="L29" s="61">
        <f t="shared" si="15"/>
        <v>141</v>
      </c>
      <c r="M29" s="88">
        <v>88</v>
      </c>
      <c r="N29" s="69">
        <v>41</v>
      </c>
      <c r="O29" s="99">
        <f t="shared" si="1"/>
        <v>46.590909090909086</v>
      </c>
      <c r="P29" s="256">
        <v>39</v>
      </c>
      <c r="Q29" s="78">
        <v>2</v>
      </c>
      <c r="R29" s="78">
        <v>0</v>
      </c>
      <c r="S29" s="79">
        <v>3</v>
      </c>
      <c r="T29" s="107">
        <f t="shared" si="2"/>
        <v>44</v>
      </c>
      <c r="U29" s="125">
        <v>15</v>
      </c>
      <c r="V29" s="126">
        <v>1</v>
      </c>
      <c r="W29" s="126">
        <v>0</v>
      </c>
      <c r="X29" s="127">
        <v>0</v>
      </c>
      <c r="Y29" s="172">
        <f t="shared" si="3"/>
        <v>16</v>
      </c>
      <c r="Z29" s="146">
        <f t="shared" si="14"/>
        <v>38.461538461538467</v>
      </c>
      <c r="AA29" s="147">
        <f t="shared" si="0"/>
        <v>50</v>
      </c>
      <c r="AB29" s="159" t="s">
        <v>74</v>
      </c>
      <c r="AC29" s="165">
        <f t="shared" si="0"/>
        <v>0</v>
      </c>
      <c r="AD29" s="262">
        <f t="shared" si="0"/>
        <v>36.363636363636367</v>
      </c>
    </row>
    <row r="30" spans="1:30" s="11" customFormat="1" ht="69.95" customHeight="1">
      <c r="A30" s="19" t="s">
        <v>34</v>
      </c>
      <c r="B30" s="300"/>
      <c r="C30" s="301" t="s">
        <v>35</v>
      </c>
      <c r="D30" s="302"/>
      <c r="E30" s="23">
        <v>103</v>
      </c>
      <c r="F30" s="24">
        <v>1</v>
      </c>
      <c r="G30" s="24">
        <v>7</v>
      </c>
      <c r="H30" s="24">
        <v>2</v>
      </c>
      <c r="I30" s="24">
        <v>0</v>
      </c>
      <c r="J30" s="24">
        <v>5</v>
      </c>
      <c r="K30" s="25">
        <v>0</v>
      </c>
      <c r="L30" s="61">
        <f t="shared" si="15"/>
        <v>118</v>
      </c>
      <c r="M30" s="88">
        <v>72</v>
      </c>
      <c r="N30" s="69">
        <v>45</v>
      </c>
      <c r="O30" s="99">
        <f t="shared" si="1"/>
        <v>62.5</v>
      </c>
      <c r="P30" s="256">
        <v>42</v>
      </c>
      <c r="Q30" s="78">
        <v>1</v>
      </c>
      <c r="R30" s="78">
        <v>0</v>
      </c>
      <c r="S30" s="79">
        <v>3</v>
      </c>
      <c r="T30" s="107">
        <f t="shared" si="2"/>
        <v>46</v>
      </c>
      <c r="U30" s="125">
        <v>18</v>
      </c>
      <c r="V30" s="126">
        <v>0</v>
      </c>
      <c r="W30" s="126">
        <v>0</v>
      </c>
      <c r="X30" s="127">
        <v>1</v>
      </c>
      <c r="Y30" s="172">
        <f t="shared" si="3"/>
        <v>19</v>
      </c>
      <c r="Z30" s="146">
        <f t="shared" si="14"/>
        <v>42.857142857142854</v>
      </c>
      <c r="AA30" s="161">
        <f t="shared" si="0"/>
        <v>0</v>
      </c>
      <c r="AB30" s="159" t="s">
        <v>74</v>
      </c>
      <c r="AC30" s="148">
        <f t="shared" si="0"/>
        <v>33.333333333333329</v>
      </c>
      <c r="AD30" s="262">
        <f t="shared" si="0"/>
        <v>41.304347826086953</v>
      </c>
    </row>
    <row r="31" spans="1:30" s="11" customFormat="1" ht="69.95" customHeight="1">
      <c r="A31" s="19" t="s">
        <v>36</v>
      </c>
      <c r="B31" s="300"/>
      <c r="C31" s="301" t="s">
        <v>37</v>
      </c>
      <c r="D31" s="302"/>
      <c r="E31" s="23">
        <v>10</v>
      </c>
      <c r="F31" s="31">
        <v>0</v>
      </c>
      <c r="G31" s="24">
        <v>1</v>
      </c>
      <c r="H31" s="31">
        <v>0</v>
      </c>
      <c r="I31" s="24">
        <v>0</v>
      </c>
      <c r="J31" s="24">
        <v>1</v>
      </c>
      <c r="K31" s="25">
        <v>0</v>
      </c>
      <c r="L31" s="61">
        <f t="shared" si="15"/>
        <v>12</v>
      </c>
      <c r="M31" s="88">
        <v>6</v>
      </c>
      <c r="N31" s="69">
        <v>5</v>
      </c>
      <c r="O31" s="99">
        <f t="shared" si="1"/>
        <v>83.333333333333343</v>
      </c>
      <c r="P31" s="256">
        <v>4</v>
      </c>
      <c r="Q31" s="78">
        <v>0</v>
      </c>
      <c r="R31" s="78">
        <v>0</v>
      </c>
      <c r="S31" s="79">
        <v>1</v>
      </c>
      <c r="T31" s="107">
        <f t="shared" si="2"/>
        <v>5</v>
      </c>
      <c r="U31" s="125">
        <v>2</v>
      </c>
      <c r="V31" s="126">
        <v>0</v>
      </c>
      <c r="W31" s="126">
        <v>0</v>
      </c>
      <c r="X31" s="127">
        <v>1</v>
      </c>
      <c r="Y31" s="172">
        <f t="shared" si="3"/>
        <v>3</v>
      </c>
      <c r="Z31" s="146">
        <f t="shared" si="14"/>
        <v>50</v>
      </c>
      <c r="AA31" s="159" t="s">
        <v>74</v>
      </c>
      <c r="AB31" s="159" t="s">
        <v>74</v>
      </c>
      <c r="AC31" s="235">
        <f t="shared" si="0"/>
        <v>100</v>
      </c>
      <c r="AD31" s="262">
        <f t="shared" si="0"/>
        <v>60</v>
      </c>
    </row>
    <row r="32" spans="1:30" s="11" customFormat="1" ht="69.95" customHeight="1">
      <c r="A32" s="19"/>
      <c r="B32" s="316" t="s">
        <v>21</v>
      </c>
      <c r="C32" s="301"/>
      <c r="D32" s="302"/>
      <c r="E32" s="23">
        <v>708</v>
      </c>
      <c r="F32" s="24">
        <v>27</v>
      </c>
      <c r="G32" s="24" t="s">
        <v>105</v>
      </c>
      <c r="H32" s="24" t="s">
        <v>107</v>
      </c>
      <c r="I32" s="24">
        <v>0</v>
      </c>
      <c r="J32" s="24">
        <v>7</v>
      </c>
      <c r="K32" s="25">
        <v>1</v>
      </c>
      <c r="L32" s="61">
        <f t="shared" si="15"/>
        <v>743</v>
      </c>
      <c r="M32" s="88">
        <v>610</v>
      </c>
      <c r="N32" s="69">
        <v>182</v>
      </c>
      <c r="O32" s="99">
        <f t="shared" si="1"/>
        <v>29.836065573770494</v>
      </c>
      <c r="P32" s="256">
        <v>175</v>
      </c>
      <c r="Q32" s="78">
        <v>18</v>
      </c>
      <c r="R32" s="78">
        <v>0</v>
      </c>
      <c r="S32" s="79">
        <v>6</v>
      </c>
      <c r="T32" s="107">
        <f t="shared" si="2"/>
        <v>199</v>
      </c>
      <c r="U32" s="125">
        <v>49</v>
      </c>
      <c r="V32" s="126">
        <v>5</v>
      </c>
      <c r="W32" s="126">
        <v>0</v>
      </c>
      <c r="X32" s="127">
        <v>2</v>
      </c>
      <c r="Y32" s="172">
        <f t="shared" si="3"/>
        <v>56</v>
      </c>
      <c r="Z32" s="146">
        <f t="shared" si="14"/>
        <v>28.000000000000004</v>
      </c>
      <c r="AA32" s="147">
        <f t="shared" si="0"/>
        <v>27.777777777777779</v>
      </c>
      <c r="AB32" s="159" t="s">
        <v>74</v>
      </c>
      <c r="AC32" s="148">
        <f t="shared" si="0"/>
        <v>33.333333333333329</v>
      </c>
      <c r="AD32" s="262">
        <f t="shared" si="0"/>
        <v>28.140703517587941</v>
      </c>
    </row>
    <row r="33" spans="1:30" s="11" customFormat="1" ht="69.95" customHeight="1">
      <c r="A33" s="19"/>
      <c r="B33" s="305" t="s">
        <v>23</v>
      </c>
      <c r="C33" s="306"/>
      <c r="D33" s="307"/>
      <c r="E33" s="23">
        <v>50</v>
      </c>
      <c r="F33" s="24">
        <v>3</v>
      </c>
      <c r="G33" s="31" t="s">
        <v>105</v>
      </c>
      <c r="H33" s="24" t="s">
        <v>107</v>
      </c>
      <c r="I33" s="24">
        <v>0</v>
      </c>
      <c r="J33" s="24">
        <v>2</v>
      </c>
      <c r="K33" s="25">
        <v>0</v>
      </c>
      <c r="L33" s="61">
        <f t="shared" si="15"/>
        <v>55</v>
      </c>
      <c r="M33" s="88">
        <v>39</v>
      </c>
      <c r="N33" s="69">
        <v>22</v>
      </c>
      <c r="O33" s="99">
        <f t="shared" si="1"/>
        <v>56.410256410256409</v>
      </c>
      <c r="P33" s="256">
        <v>21</v>
      </c>
      <c r="Q33" s="78">
        <v>3</v>
      </c>
      <c r="R33" s="78">
        <v>0</v>
      </c>
      <c r="S33" s="79">
        <v>1</v>
      </c>
      <c r="T33" s="107">
        <f t="shared" si="2"/>
        <v>25</v>
      </c>
      <c r="U33" s="125">
        <v>12</v>
      </c>
      <c r="V33" s="126">
        <v>3</v>
      </c>
      <c r="W33" s="126">
        <v>0</v>
      </c>
      <c r="X33" s="127">
        <v>1</v>
      </c>
      <c r="Y33" s="172">
        <f t="shared" si="3"/>
        <v>16</v>
      </c>
      <c r="Z33" s="146">
        <f t="shared" si="14"/>
        <v>57.142857142857139</v>
      </c>
      <c r="AA33" s="161">
        <f t="shared" si="0"/>
        <v>100</v>
      </c>
      <c r="AB33" s="159" t="s">
        <v>74</v>
      </c>
      <c r="AC33" s="165">
        <f t="shared" si="0"/>
        <v>100</v>
      </c>
      <c r="AD33" s="262">
        <f t="shared" si="0"/>
        <v>64</v>
      </c>
    </row>
    <row r="34" spans="1:30" s="11" customFormat="1" ht="69.95" customHeight="1">
      <c r="A34" s="19"/>
      <c r="B34" s="305" t="s">
        <v>38</v>
      </c>
      <c r="C34" s="306"/>
      <c r="D34" s="307"/>
      <c r="E34" s="23">
        <v>20</v>
      </c>
      <c r="F34" s="31">
        <v>0</v>
      </c>
      <c r="G34" s="31" t="s">
        <v>105</v>
      </c>
      <c r="H34" s="31" t="s">
        <v>107</v>
      </c>
      <c r="I34" s="24">
        <v>0</v>
      </c>
      <c r="J34" s="24">
        <v>1</v>
      </c>
      <c r="K34" s="25">
        <v>0</v>
      </c>
      <c r="L34" s="61">
        <f t="shared" si="15"/>
        <v>21</v>
      </c>
      <c r="M34" s="88">
        <v>16</v>
      </c>
      <c r="N34" s="69">
        <v>14</v>
      </c>
      <c r="O34" s="99">
        <f t="shared" si="1"/>
        <v>87.5</v>
      </c>
      <c r="P34" s="256">
        <v>14</v>
      </c>
      <c r="Q34" s="78">
        <v>0</v>
      </c>
      <c r="R34" s="78">
        <v>0</v>
      </c>
      <c r="S34" s="79">
        <v>1</v>
      </c>
      <c r="T34" s="107">
        <f t="shared" si="2"/>
        <v>15</v>
      </c>
      <c r="U34" s="125">
        <v>8</v>
      </c>
      <c r="V34" s="126">
        <v>0</v>
      </c>
      <c r="W34" s="126">
        <v>0</v>
      </c>
      <c r="X34" s="127">
        <v>1</v>
      </c>
      <c r="Y34" s="172">
        <f t="shared" si="3"/>
        <v>9</v>
      </c>
      <c r="Z34" s="146">
        <f t="shared" si="14"/>
        <v>57.142857142857139</v>
      </c>
      <c r="AA34" s="159" t="s">
        <v>74</v>
      </c>
      <c r="AB34" s="159" t="s">
        <v>74</v>
      </c>
      <c r="AC34" s="165">
        <f t="shared" si="0"/>
        <v>100</v>
      </c>
      <c r="AD34" s="262">
        <f t="shared" si="0"/>
        <v>60</v>
      </c>
    </row>
    <row r="35" spans="1:30" s="11" customFormat="1" ht="69.95" customHeight="1">
      <c r="A35" s="19"/>
      <c r="B35" s="352" t="s">
        <v>39</v>
      </c>
      <c r="C35" s="355" t="s">
        <v>40</v>
      </c>
      <c r="D35" s="356"/>
      <c r="E35" s="23">
        <v>29</v>
      </c>
      <c r="F35" s="31">
        <v>0</v>
      </c>
      <c r="G35" s="24">
        <v>3</v>
      </c>
      <c r="H35" s="31">
        <v>0</v>
      </c>
      <c r="I35" s="24">
        <v>1</v>
      </c>
      <c r="J35" s="24">
        <v>1</v>
      </c>
      <c r="K35" s="25">
        <v>0</v>
      </c>
      <c r="L35" s="61">
        <f t="shared" si="15"/>
        <v>34</v>
      </c>
      <c r="M35" s="88">
        <v>25</v>
      </c>
      <c r="N35" s="69">
        <v>21</v>
      </c>
      <c r="O35" s="99">
        <f t="shared" si="1"/>
        <v>84</v>
      </c>
      <c r="P35" s="256">
        <v>21</v>
      </c>
      <c r="Q35" s="78">
        <v>0</v>
      </c>
      <c r="R35" s="78">
        <v>1</v>
      </c>
      <c r="S35" s="79">
        <v>0</v>
      </c>
      <c r="T35" s="107">
        <f t="shared" si="2"/>
        <v>22</v>
      </c>
      <c r="U35" s="125">
        <v>11</v>
      </c>
      <c r="V35" s="126">
        <v>0</v>
      </c>
      <c r="W35" s="126">
        <v>0</v>
      </c>
      <c r="X35" s="127">
        <v>0</v>
      </c>
      <c r="Y35" s="172">
        <f t="shared" si="3"/>
        <v>11</v>
      </c>
      <c r="Z35" s="146">
        <f t="shared" si="14"/>
        <v>52.380952380952387</v>
      </c>
      <c r="AA35" s="159" t="s">
        <v>74</v>
      </c>
      <c r="AB35" s="234">
        <f t="shared" si="0"/>
        <v>0</v>
      </c>
      <c r="AC35" s="235" t="s">
        <v>74</v>
      </c>
      <c r="AD35" s="262">
        <f t="shared" si="0"/>
        <v>50</v>
      </c>
    </row>
    <row r="36" spans="1:30" s="11" customFormat="1" ht="69.95" customHeight="1">
      <c r="A36" s="19"/>
      <c r="B36" s="353"/>
      <c r="C36" s="355" t="s">
        <v>41</v>
      </c>
      <c r="D36" s="356"/>
      <c r="E36" s="23">
        <v>20</v>
      </c>
      <c r="F36" s="31">
        <v>0</v>
      </c>
      <c r="G36" s="24">
        <v>2</v>
      </c>
      <c r="H36" s="31">
        <v>0</v>
      </c>
      <c r="I36" s="24">
        <v>0</v>
      </c>
      <c r="J36" s="24">
        <v>0</v>
      </c>
      <c r="K36" s="25">
        <v>1</v>
      </c>
      <c r="L36" s="61">
        <f t="shared" si="15"/>
        <v>23</v>
      </c>
      <c r="M36" s="88">
        <v>13</v>
      </c>
      <c r="N36" s="69">
        <v>12</v>
      </c>
      <c r="O36" s="99">
        <f t="shared" si="1"/>
        <v>92.307692307692307</v>
      </c>
      <c r="P36" s="256">
        <v>12</v>
      </c>
      <c r="Q36" s="78">
        <v>0</v>
      </c>
      <c r="R36" s="78">
        <v>0</v>
      </c>
      <c r="S36" s="79">
        <v>0</v>
      </c>
      <c r="T36" s="107">
        <f t="shared" si="2"/>
        <v>12</v>
      </c>
      <c r="U36" s="125">
        <v>8</v>
      </c>
      <c r="V36" s="126">
        <v>0</v>
      </c>
      <c r="W36" s="126">
        <v>0</v>
      </c>
      <c r="X36" s="127">
        <v>0</v>
      </c>
      <c r="Y36" s="172">
        <f t="shared" si="3"/>
        <v>8</v>
      </c>
      <c r="Z36" s="146">
        <f t="shared" si="14"/>
        <v>66.666666666666657</v>
      </c>
      <c r="AA36" s="159" t="s">
        <v>74</v>
      </c>
      <c r="AB36" s="159" t="s">
        <v>74</v>
      </c>
      <c r="AC36" s="160" t="s">
        <v>74</v>
      </c>
      <c r="AD36" s="262">
        <f t="shared" si="0"/>
        <v>66.666666666666657</v>
      </c>
    </row>
    <row r="37" spans="1:30" s="11" customFormat="1" ht="69.95" customHeight="1">
      <c r="A37" s="19"/>
      <c r="B37" s="354"/>
      <c r="C37" s="314" t="s">
        <v>42</v>
      </c>
      <c r="D37" s="315"/>
      <c r="E37" s="33">
        <v>7</v>
      </c>
      <c r="F37" s="31">
        <v>0</v>
      </c>
      <c r="G37" s="31">
        <v>0</v>
      </c>
      <c r="H37" s="31">
        <v>0</v>
      </c>
      <c r="I37" s="24">
        <v>0</v>
      </c>
      <c r="J37" s="24">
        <v>0</v>
      </c>
      <c r="K37" s="25">
        <v>0</v>
      </c>
      <c r="L37" s="61">
        <f t="shared" si="15"/>
        <v>7</v>
      </c>
      <c r="M37" s="88">
        <v>7</v>
      </c>
      <c r="N37" s="69">
        <v>5</v>
      </c>
      <c r="O37" s="99">
        <f t="shared" si="1"/>
        <v>71.428571428571431</v>
      </c>
      <c r="P37" s="256">
        <v>5</v>
      </c>
      <c r="Q37" s="78">
        <v>0</v>
      </c>
      <c r="R37" s="78">
        <v>0</v>
      </c>
      <c r="S37" s="79">
        <v>0</v>
      </c>
      <c r="T37" s="107">
        <f t="shared" si="2"/>
        <v>5</v>
      </c>
      <c r="U37" s="125">
        <v>2</v>
      </c>
      <c r="V37" s="126">
        <v>0</v>
      </c>
      <c r="W37" s="126">
        <v>0</v>
      </c>
      <c r="X37" s="127">
        <v>0</v>
      </c>
      <c r="Y37" s="172">
        <f t="shared" si="3"/>
        <v>2</v>
      </c>
      <c r="Z37" s="146">
        <f t="shared" si="14"/>
        <v>40</v>
      </c>
      <c r="AA37" s="159" t="s">
        <v>74</v>
      </c>
      <c r="AB37" s="159" t="s">
        <v>74</v>
      </c>
      <c r="AC37" s="235" t="s">
        <v>74</v>
      </c>
      <c r="AD37" s="262">
        <f t="shared" si="0"/>
        <v>40</v>
      </c>
    </row>
    <row r="38" spans="1:30" s="11" customFormat="1" ht="69.95" customHeight="1">
      <c r="A38" s="19"/>
      <c r="B38" s="316" t="s">
        <v>43</v>
      </c>
      <c r="C38" s="301"/>
      <c r="D38" s="302"/>
      <c r="E38" s="23">
        <v>0</v>
      </c>
      <c r="F38" s="31">
        <v>0</v>
      </c>
      <c r="G38" s="31" t="s">
        <v>105</v>
      </c>
      <c r="H38" s="31" t="s">
        <v>106</v>
      </c>
      <c r="I38" s="24">
        <v>0</v>
      </c>
      <c r="J38" s="24">
        <v>0</v>
      </c>
      <c r="K38" s="25">
        <v>0</v>
      </c>
      <c r="L38" s="61">
        <f t="shared" si="15"/>
        <v>0</v>
      </c>
      <c r="M38" s="88" t="s">
        <v>105</v>
      </c>
      <c r="N38" s="69" t="s">
        <v>105</v>
      </c>
      <c r="O38" s="100" t="s">
        <v>106</v>
      </c>
      <c r="P38" s="263" t="s">
        <v>111</v>
      </c>
      <c r="Q38" s="109" t="s">
        <v>111</v>
      </c>
      <c r="R38" s="109" t="s">
        <v>112</v>
      </c>
      <c r="S38" s="110" t="s">
        <v>111</v>
      </c>
      <c r="T38" s="111" t="s">
        <v>74</v>
      </c>
      <c r="U38" s="112" t="s">
        <v>115</v>
      </c>
      <c r="V38" s="113" t="s">
        <v>115</v>
      </c>
      <c r="W38" s="113" t="s">
        <v>115</v>
      </c>
      <c r="X38" s="114" t="s">
        <v>115</v>
      </c>
      <c r="Y38" s="174" t="s">
        <v>76</v>
      </c>
      <c r="Z38" s="158" t="s">
        <v>116</v>
      </c>
      <c r="AA38" s="159" t="s">
        <v>116</v>
      </c>
      <c r="AB38" s="159" t="s">
        <v>116</v>
      </c>
      <c r="AC38" s="160" t="s">
        <v>116</v>
      </c>
      <c r="AD38" s="264" t="s">
        <v>74</v>
      </c>
    </row>
    <row r="39" spans="1:30" s="11" customFormat="1" ht="69.95" customHeight="1">
      <c r="A39" s="19"/>
      <c r="B39" s="316" t="s">
        <v>44</v>
      </c>
      <c r="C39" s="301"/>
      <c r="D39" s="302"/>
      <c r="E39" s="23">
        <v>50</v>
      </c>
      <c r="F39" s="24">
        <v>0</v>
      </c>
      <c r="G39" s="31" t="s">
        <v>105</v>
      </c>
      <c r="H39" s="31" t="s">
        <v>107</v>
      </c>
      <c r="I39" s="24">
        <v>0</v>
      </c>
      <c r="J39" s="24">
        <v>2</v>
      </c>
      <c r="K39" s="25">
        <v>0</v>
      </c>
      <c r="L39" s="61">
        <f t="shared" si="15"/>
        <v>52</v>
      </c>
      <c r="M39" s="88">
        <v>32</v>
      </c>
      <c r="N39" s="69">
        <v>11</v>
      </c>
      <c r="O39" s="99">
        <f t="shared" si="1"/>
        <v>34.375</v>
      </c>
      <c r="P39" s="256">
        <v>11</v>
      </c>
      <c r="Q39" s="78">
        <v>0</v>
      </c>
      <c r="R39" s="78">
        <v>0</v>
      </c>
      <c r="S39" s="79">
        <v>2</v>
      </c>
      <c r="T39" s="107">
        <f t="shared" si="2"/>
        <v>13</v>
      </c>
      <c r="U39" s="125">
        <v>4</v>
      </c>
      <c r="V39" s="126">
        <v>0</v>
      </c>
      <c r="W39" s="126">
        <v>0</v>
      </c>
      <c r="X39" s="127">
        <v>0</v>
      </c>
      <c r="Y39" s="172">
        <f t="shared" si="3"/>
        <v>4</v>
      </c>
      <c r="Z39" s="146">
        <f t="shared" si="14"/>
        <v>36.363636363636367</v>
      </c>
      <c r="AA39" s="159" t="s">
        <v>74</v>
      </c>
      <c r="AB39" s="159" t="s">
        <v>74</v>
      </c>
      <c r="AC39" s="165">
        <f t="shared" si="0"/>
        <v>0</v>
      </c>
      <c r="AD39" s="262">
        <f t="shared" si="0"/>
        <v>30.76923076923077</v>
      </c>
    </row>
    <row r="40" spans="1:30" s="11" customFormat="1" ht="69.95" customHeight="1">
      <c r="A40" s="19"/>
      <c r="B40" s="305" t="s">
        <v>24</v>
      </c>
      <c r="C40" s="306"/>
      <c r="D40" s="307"/>
      <c r="E40" s="23">
        <v>349</v>
      </c>
      <c r="F40" s="24">
        <v>9</v>
      </c>
      <c r="G40" s="31" t="s">
        <v>105</v>
      </c>
      <c r="H40" s="24" t="s">
        <v>107</v>
      </c>
      <c r="I40" s="24">
        <v>2</v>
      </c>
      <c r="J40" s="24">
        <v>20</v>
      </c>
      <c r="K40" s="25">
        <v>2</v>
      </c>
      <c r="L40" s="61">
        <f t="shared" si="15"/>
        <v>382</v>
      </c>
      <c r="M40" s="88">
        <v>271</v>
      </c>
      <c r="N40" s="69">
        <v>120</v>
      </c>
      <c r="O40" s="99">
        <f t="shared" si="1"/>
        <v>44.280442804428041</v>
      </c>
      <c r="P40" s="256">
        <v>116</v>
      </c>
      <c r="Q40" s="78">
        <v>8</v>
      </c>
      <c r="R40" s="78">
        <v>0</v>
      </c>
      <c r="S40" s="79">
        <v>16</v>
      </c>
      <c r="T40" s="107">
        <f t="shared" si="2"/>
        <v>140</v>
      </c>
      <c r="U40" s="125">
        <v>46</v>
      </c>
      <c r="V40" s="126">
        <v>2</v>
      </c>
      <c r="W40" s="126">
        <v>0</v>
      </c>
      <c r="X40" s="127">
        <v>2</v>
      </c>
      <c r="Y40" s="172">
        <f t="shared" si="3"/>
        <v>50</v>
      </c>
      <c r="Z40" s="146">
        <f t="shared" si="14"/>
        <v>39.655172413793103</v>
      </c>
      <c r="AA40" s="147">
        <f t="shared" ref="AA40:AA41" si="16">V40/Q40*100</f>
        <v>25</v>
      </c>
      <c r="AB40" s="159" t="s">
        <v>74</v>
      </c>
      <c r="AC40" s="148">
        <f t="shared" ref="AC40:AC42" si="17">X40/S40*100</f>
        <v>12.5</v>
      </c>
      <c r="AD40" s="262">
        <f t="shared" si="4"/>
        <v>35.714285714285715</v>
      </c>
    </row>
    <row r="41" spans="1:30" s="11" customFormat="1" ht="69.95" customHeight="1">
      <c r="A41" s="19"/>
      <c r="B41" s="305" t="s">
        <v>45</v>
      </c>
      <c r="C41" s="306"/>
      <c r="D41" s="307"/>
      <c r="E41" s="23">
        <v>102</v>
      </c>
      <c r="F41" s="24">
        <v>1</v>
      </c>
      <c r="G41" s="31" t="s">
        <v>105</v>
      </c>
      <c r="H41" s="31" t="s">
        <v>107</v>
      </c>
      <c r="I41" s="24">
        <v>1</v>
      </c>
      <c r="J41" s="24">
        <v>2</v>
      </c>
      <c r="K41" s="25">
        <v>0</v>
      </c>
      <c r="L41" s="61">
        <f t="shared" si="15"/>
        <v>106</v>
      </c>
      <c r="M41" s="88">
        <v>80</v>
      </c>
      <c r="N41" s="69">
        <v>27</v>
      </c>
      <c r="O41" s="99">
        <f t="shared" si="1"/>
        <v>33.75</v>
      </c>
      <c r="P41" s="256">
        <v>26</v>
      </c>
      <c r="Q41" s="78">
        <v>1</v>
      </c>
      <c r="R41" s="78">
        <v>1</v>
      </c>
      <c r="S41" s="79">
        <v>2</v>
      </c>
      <c r="T41" s="107">
        <f t="shared" si="2"/>
        <v>30</v>
      </c>
      <c r="U41" s="125">
        <v>7</v>
      </c>
      <c r="V41" s="126">
        <v>0</v>
      </c>
      <c r="W41" s="126">
        <v>1</v>
      </c>
      <c r="X41" s="127">
        <v>1</v>
      </c>
      <c r="Y41" s="172">
        <f t="shared" si="3"/>
        <v>9</v>
      </c>
      <c r="Z41" s="146">
        <f t="shared" si="14"/>
        <v>26.923076923076923</v>
      </c>
      <c r="AA41" s="161">
        <f t="shared" si="16"/>
        <v>0</v>
      </c>
      <c r="AB41" s="234">
        <f t="shared" ref="AB41:AB42" si="18">W41/R41*100</f>
        <v>100</v>
      </c>
      <c r="AC41" s="148">
        <f t="shared" si="17"/>
        <v>50</v>
      </c>
      <c r="AD41" s="262">
        <f t="shared" si="4"/>
        <v>30</v>
      </c>
    </row>
    <row r="42" spans="1:30" s="11" customFormat="1" ht="69.95" customHeight="1" thickBot="1">
      <c r="A42" s="19"/>
      <c r="B42" s="176" t="s">
        <v>46</v>
      </c>
      <c r="C42" s="308" t="s">
        <v>77</v>
      </c>
      <c r="D42" s="309"/>
      <c r="E42" s="34">
        <v>18</v>
      </c>
      <c r="F42" s="35">
        <v>0</v>
      </c>
      <c r="G42" s="35" t="s">
        <v>107</v>
      </c>
      <c r="H42" s="35" t="s">
        <v>107</v>
      </c>
      <c r="I42" s="36">
        <v>1</v>
      </c>
      <c r="J42" s="36">
        <v>2</v>
      </c>
      <c r="K42" s="37">
        <v>0</v>
      </c>
      <c r="L42" s="61">
        <f t="shared" si="15"/>
        <v>21</v>
      </c>
      <c r="M42" s="88">
        <v>13</v>
      </c>
      <c r="N42" s="69">
        <v>9</v>
      </c>
      <c r="O42" s="99">
        <f t="shared" si="1"/>
        <v>69.230769230769226</v>
      </c>
      <c r="P42" s="256">
        <v>9</v>
      </c>
      <c r="Q42" s="78">
        <v>0</v>
      </c>
      <c r="R42" s="78">
        <v>1</v>
      </c>
      <c r="S42" s="79">
        <v>1</v>
      </c>
      <c r="T42" s="107">
        <f t="shared" si="2"/>
        <v>11</v>
      </c>
      <c r="U42" s="125">
        <v>6</v>
      </c>
      <c r="V42" s="126">
        <v>0</v>
      </c>
      <c r="W42" s="126">
        <v>0</v>
      </c>
      <c r="X42" s="127">
        <v>1</v>
      </c>
      <c r="Y42" s="172">
        <f t="shared" si="3"/>
        <v>7</v>
      </c>
      <c r="Z42" s="146">
        <f t="shared" si="14"/>
        <v>66.666666666666657</v>
      </c>
      <c r="AA42" s="159" t="s">
        <v>74</v>
      </c>
      <c r="AB42" s="234">
        <f t="shared" si="18"/>
        <v>0</v>
      </c>
      <c r="AC42" s="165">
        <f t="shared" si="17"/>
        <v>100</v>
      </c>
      <c r="AD42" s="262">
        <f t="shared" si="4"/>
        <v>63.636363636363633</v>
      </c>
    </row>
    <row r="43" spans="1:30" s="11" customFormat="1" ht="69.95" customHeight="1">
      <c r="A43" s="322" t="s">
        <v>78</v>
      </c>
      <c r="B43" s="323"/>
      <c r="C43" s="323"/>
      <c r="D43" s="324"/>
      <c r="E43" s="38">
        <f>SUM(E44:E47)</f>
        <v>204</v>
      </c>
      <c r="F43" s="39">
        <f t="shared" ref="F43:K43" si="19">SUM(F44:F47)</f>
        <v>4</v>
      </c>
      <c r="G43" s="40">
        <f t="shared" si="19"/>
        <v>26</v>
      </c>
      <c r="H43" s="41">
        <f t="shared" si="19"/>
        <v>17</v>
      </c>
      <c r="I43" s="42">
        <f t="shared" si="19"/>
        <v>3</v>
      </c>
      <c r="J43" s="42">
        <f t="shared" si="19"/>
        <v>8</v>
      </c>
      <c r="K43" s="39">
        <f t="shared" si="19"/>
        <v>0</v>
      </c>
      <c r="L43" s="60">
        <f>SUM(E43:K43)</f>
        <v>262</v>
      </c>
      <c r="M43" s="89">
        <f>SUM(M44:M47)</f>
        <v>145</v>
      </c>
      <c r="N43" s="67">
        <f>SUM(N44:N47)</f>
        <v>126</v>
      </c>
      <c r="O43" s="97">
        <f t="shared" si="1"/>
        <v>86.896551724137922</v>
      </c>
      <c r="P43" s="252">
        <f>SUM(P44:P47)</f>
        <v>126</v>
      </c>
      <c r="Q43" s="74">
        <f t="shared" ref="Q43:S43" si="20">SUM(Q44:Q47)</f>
        <v>4</v>
      </c>
      <c r="R43" s="74">
        <f t="shared" si="20"/>
        <v>2</v>
      </c>
      <c r="S43" s="75">
        <f t="shared" si="20"/>
        <v>6</v>
      </c>
      <c r="T43" s="105">
        <f t="shared" si="2"/>
        <v>138</v>
      </c>
      <c r="U43" s="228">
        <f>SUM(U44:U47)</f>
        <v>49</v>
      </c>
      <c r="V43" s="132">
        <f t="shared" ref="V43:X43" si="21">SUM(V44:V47)</f>
        <v>2</v>
      </c>
      <c r="W43" s="132">
        <f t="shared" si="21"/>
        <v>1</v>
      </c>
      <c r="X43" s="133">
        <f t="shared" si="21"/>
        <v>4</v>
      </c>
      <c r="Y43" s="170">
        <f t="shared" si="3"/>
        <v>56</v>
      </c>
      <c r="Z43" s="152">
        <f t="shared" si="4"/>
        <v>38.888888888888893</v>
      </c>
      <c r="AA43" s="153">
        <f t="shared" si="4"/>
        <v>50</v>
      </c>
      <c r="AB43" s="153">
        <f t="shared" si="4"/>
        <v>50</v>
      </c>
      <c r="AC43" s="154">
        <f t="shared" si="4"/>
        <v>66.666666666666657</v>
      </c>
      <c r="AD43" s="265">
        <f t="shared" si="4"/>
        <v>40.579710144927539</v>
      </c>
    </row>
    <row r="44" spans="1:30" s="11" customFormat="1" ht="69.95" customHeight="1">
      <c r="A44" s="43"/>
      <c r="B44" s="325" t="s">
        <v>47</v>
      </c>
      <c r="C44" s="326"/>
      <c r="D44" s="327"/>
      <c r="E44" s="44">
        <v>6</v>
      </c>
      <c r="F44" s="45">
        <v>0</v>
      </c>
      <c r="G44" s="21">
        <v>1</v>
      </c>
      <c r="H44" s="45" t="s">
        <v>105</v>
      </c>
      <c r="I44" s="45">
        <v>1</v>
      </c>
      <c r="J44" s="45">
        <v>0</v>
      </c>
      <c r="K44" s="46">
        <v>0</v>
      </c>
      <c r="L44" s="62">
        <f>SUM(E44:K44)</f>
        <v>8</v>
      </c>
      <c r="M44" s="90">
        <v>4</v>
      </c>
      <c r="N44" s="70">
        <v>4</v>
      </c>
      <c r="O44" s="101">
        <f t="shared" si="1"/>
        <v>100</v>
      </c>
      <c r="P44" s="254">
        <v>4</v>
      </c>
      <c r="Q44" s="76">
        <v>0</v>
      </c>
      <c r="R44" s="76">
        <v>1</v>
      </c>
      <c r="S44" s="77">
        <v>0</v>
      </c>
      <c r="T44" s="106">
        <f t="shared" si="2"/>
        <v>5</v>
      </c>
      <c r="U44" s="134">
        <v>1</v>
      </c>
      <c r="V44" s="135">
        <v>0</v>
      </c>
      <c r="W44" s="135">
        <v>1</v>
      </c>
      <c r="X44" s="136">
        <v>0</v>
      </c>
      <c r="Y44" s="171">
        <f t="shared" si="3"/>
        <v>2</v>
      </c>
      <c r="Z44" s="155">
        <f t="shared" ref="Z44:Z59" si="22">U44/P44*100</f>
        <v>25</v>
      </c>
      <c r="AA44" s="164" t="s">
        <v>74</v>
      </c>
      <c r="AB44" s="236">
        <f t="shared" ref="AB44:AB59" si="23">W44/R44*100</f>
        <v>100</v>
      </c>
      <c r="AC44" s="168" t="s">
        <v>74</v>
      </c>
      <c r="AD44" s="266">
        <f t="shared" si="4"/>
        <v>40</v>
      </c>
    </row>
    <row r="45" spans="1:30" s="11" customFormat="1" ht="69.95" customHeight="1">
      <c r="A45" s="43"/>
      <c r="B45" s="328" t="s">
        <v>48</v>
      </c>
      <c r="C45" s="329"/>
      <c r="D45" s="330"/>
      <c r="E45" s="47">
        <v>28</v>
      </c>
      <c r="F45" s="48">
        <v>0</v>
      </c>
      <c r="G45" s="24">
        <v>4</v>
      </c>
      <c r="H45" s="48" t="s">
        <v>105</v>
      </c>
      <c r="I45" s="48">
        <v>0</v>
      </c>
      <c r="J45" s="48">
        <v>2</v>
      </c>
      <c r="K45" s="49">
        <v>0</v>
      </c>
      <c r="L45" s="61">
        <f t="shared" ref="L45:L47" si="24">SUM(E45:K45)</f>
        <v>34</v>
      </c>
      <c r="M45" s="88">
        <v>19</v>
      </c>
      <c r="N45" s="69">
        <v>15</v>
      </c>
      <c r="O45" s="99">
        <f t="shared" si="1"/>
        <v>78.94736842105263</v>
      </c>
      <c r="P45" s="256">
        <v>15</v>
      </c>
      <c r="Q45" s="78">
        <v>0</v>
      </c>
      <c r="R45" s="78">
        <v>0</v>
      </c>
      <c r="S45" s="79">
        <v>1</v>
      </c>
      <c r="T45" s="107">
        <f t="shared" si="2"/>
        <v>16</v>
      </c>
      <c r="U45" s="125">
        <v>10</v>
      </c>
      <c r="V45" s="126">
        <v>0</v>
      </c>
      <c r="W45" s="126">
        <v>0</v>
      </c>
      <c r="X45" s="127">
        <v>0</v>
      </c>
      <c r="Y45" s="172">
        <f t="shared" si="3"/>
        <v>10</v>
      </c>
      <c r="Z45" s="146">
        <f t="shared" si="22"/>
        <v>66.666666666666657</v>
      </c>
      <c r="AA45" s="159" t="s">
        <v>74</v>
      </c>
      <c r="AB45" s="159" t="s">
        <v>74</v>
      </c>
      <c r="AC45" s="235">
        <f t="shared" ref="AC45:AC82" si="25">X45/S45*100</f>
        <v>0</v>
      </c>
      <c r="AD45" s="262">
        <f t="shared" si="4"/>
        <v>62.5</v>
      </c>
    </row>
    <row r="46" spans="1:30" s="11" customFormat="1" ht="69.95" customHeight="1">
      <c r="A46" s="50"/>
      <c r="B46" s="331" t="s">
        <v>49</v>
      </c>
      <c r="C46" s="332"/>
      <c r="D46" s="333"/>
      <c r="E46" s="51">
        <v>80</v>
      </c>
      <c r="F46" s="24">
        <v>3</v>
      </c>
      <c r="G46" s="24">
        <v>6</v>
      </c>
      <c r="H46" s="24">
        <v>2</v>
      </c>
      <c r="I46" s="24">
        <v>0</v>
      </c>
      <c r="J46" s="24">
        <v>1</v>
      </c>
      <c r="K46" s="25">
        <v>0</v>
      </c>
      <c r="L46" s="61">
        <f t="shared" si="24"/>
        <v>92</v>
      </c>
      <c r="M46" s="88">
        <v>52</v>
      </c>
      <c r="N46" s="69">
        <v>46</v>
      </c>
      <c r="O46" s="99">
        <f t="shared" si="1"/>
        <v>88.461538461538453</v>
      </c>
      <c r="P46" s="256">
        <v>46</v>
      </c>
      <c r="Q46" s="78">
        <v>3</v>
      </c>
      <c r="R46" s="78">
        <v>0</v>
      </c>
      <c r="S46" s="79">
        <v>0</v>
      </c>
      <c r="T46" s="107">
        <f t="shared" si="2"/>
        <v>49</v>
      </c>
      <c r="U46" s="125">
        <v>19</v>
      </c>
      <c r="V46" s="126">
        <v>2</v>
      </c>
      <c r="W46" s="126">
        <v>0</v>
      </c>
      <c r="X46" s="127">
        <v>0</v>
      </c>
      <c r="Y46" s="172">
        <f t="shared" si="3"/>
        <v>21</v>
      </c>
      <c r="Z46" s="146">
        <f t="shared" si="22"/>
        <v>41.304347826086953</v>
      </c>
      <c r="AA46" s="147">
        <f t="shared" ref="AA46:AA59" si="26">V46/Q46*100</f>
        <v>66.666666666666657</v>
      </c>
      <c r="AB46" s="159" t="s">
        <v>74</v>
      </c>
      <c r="AC46" s="160" t="s">
        <v>74</v>
      </c>
      <c r="AD46" s="262">
        <f t="shared" si="4"/>
        <v>42.857142857142854</v>
      </c>
    </row>
    <row r="47" spans="1:30" s="11" customFormat="1" ht="69.95" customHeight="1" thickBot="1">
      <c r="A47" s="52"/>
      <c r="B47" s="334" t="s">
        <v>50</v>
      </c>
      <c r="C47" s="335"/>
      <c r="D47" s="336"/>
      <c r="E47" s="53">
        <v>90</v>
      </c>
      <c r="F47" s="28">
        <v>1</v>
      </c>
      <c r="G47" s="28">
        <v>15</v>
      </c>
      <c r="H47" s="28">
        <v>15</v>
      </c>
      <c r="I47" s="28">
        <v>2</v>
      </c>
      <c r="J47" s="28">
        <v>5</v>
      </c>
      <c r="K47" s="29">
        <v>0</v>
      </c>
      <c r="L47" s="63">
        <f t="shared" si="24"/>
        <v>128</v>
      </c>
      <c r="M47" s="91">
        <v>70</v>
      </c>
      <c r="N47" s="71">
        <v>61</v>
      </c>
      <c r="O47" s="102">
        <f t="shared" si="1"/>
        <v>87.142857142857139</v>
      </c>
      <c r="P47" s="258">
        <v>61</v>
      </c>
      <c r="Q47" s="80">
        <v>1</v>
      </c>
      <c r="R47" s="80">
        <v>1</v>
      </c>
      <c r="S47" s="81">
        <v>5</v>
      </c>
      <c r="T47" s="108">
        <f t="shared" si="2"/>
        <v>68</v>
      </c>
      <c r="U47" s="128">
        <v>19</v>
      </c>
      <c r="V47" s="129">
        <v>0</v>
      </c>
      <c r="W47" s="129">
        <v>0</v>
      </c>
      <c r="X47" s="130">
        <v>4</v>
      </c>
      <c r="Y47" s="173">
        <f t="shared" si="3"/>
        <v>23</v>
      </c>
      <c r="Z47" s="149">
        <f t="shared" si="22"/>
        <v>31.147540983606557</v>
      </c>
      <c r="AA47" s="163">
        <f t="shared" si="26"/>
        <v>0</v>
      </c>
      <c r="AB47" s="163">
        <f t="shared" si="23"/>
        <v>0</v>
      </c>
      <c r="AC47" s="151">
        <f t="shared" si="25"/>
        <v>80</v>
      </c>
      <c r="AD47" s="267">
        <f t="shared" si="4"/>
        <v>33.82352941176471</v>
      </c>
    </row>
    <row r="48" spans="1:30" s="11" customFormat="1" ht="69.95" customHeight="1">
      <c r="A48" s="294" t="s">
        <v>79</v>
      </c>
      <c r="B48" s="295"/>
      <c r="C48" s="295"/>
      <c r="D48" s="296"/>
      <c r="E48" s="205">
        <f>SUM(E49:E58)</f>
        <v>291</v>
      </c>
      <c r="F48" s="206">
        <f t="shared" ref="F48:L48" si="27">SUM(F49:F58)</f>
        <v>6</v>
      </c>
      <c r="G48" s="206">
        <f t="shared" si="27"/>
        <v>9</v>
      </c>
      <c r="H48" s="206">
        <f t="shared" si="27"/>
        <v>1</v>
      </c>
      <c r="I48" s="206">
        <f t="shared" si="27"/>
        <v>5</v>
      </c>
      <c r="J48" s="206">
        <f t="shared" si="27"/>
        <v>6</v>
      </c>
      <c r="K48" s="207">
        <f t="shared" si="27"/>
        <v>0</v>
      </c>
      <c r="L48" s="60">
        <f t="shared" si="27"/>
        <v>318</v>
      </c>
      <c r="M48" s="89">
        <f>SUM(M49:M58)</f>
        <v>245</v>
      </c>
      <c r="N48" s="67">
        <f>SUM(N49:N58)</f>
        <v>121</v>
      </c>
      <c r="O48" s="97">
        <f t="shared" si="1"/>
        <v>49.387755102040813</v>
      </c>
      <c r="P48" s="252">
        <f>SUM(P49:P58)</f>
        <v>117</v>
      </c>
      <c r="Q48" s="74">
        <f t="shared" ref="Q48:T48" si="28">SUM(Q49:Q58)</f>
        <v>4</v>
      </c>
      <c r="R48" s="74">
        <f t="shared" si="28"/>
        <v>5</v>
      </c>
      <c r="S48" s="75">
        <f t="shared" si="28"/>
        <v>5</v>
      </c>
      <c r="T48" s="105">
        <f t="shared" si="28"/>
        <v>131</v>
      </c>
      <c r="U48" s="131">
        <f>SUM(U49:U58)</f>
        <v>74</v>
      </c>
      <c r="V48" s="132">
        <f t="shared" ref="V48:X48" si="29">SUM(V49:V58)</f>
        <v>2</v>
      </c>
      <c r="W48" s="132">
        <f t="shared" si="29"/>
        <v>1</v>
      </c>
      <c r="X48" s="133">
        <f t="shared" si="29"/>
        <v>3</v>
      </c>
      <c r="Y48" s="208">
        <f t="shared" si="3"/>
        <v>80</v>
      </c>
      <c r="Z48" s="152">
        <f t="shared" si="22"/>
        <v>63.247863247863243</v>
      </c>
      <c r="AA48" s="153">
        <f t="shared" si="26"/>
        <v>50</v>
      </c>
      <c r="AB48" s="153">
        <f t="shared" si="23"/>
        <v>20</v>
      </c>
      <c r="AC48" s="154">
        <f t="shared" si="25"/>
        <v>60</v>
      </c>
      <c r="AD48" s="265">
        <f t="shared" si="4"/>
        <v>61.068702290076338</v>
      </c>
    </row>
    <row r="49" spans="1:30" s="11" customFormat="1" ht="69.95" customHeight="1">
      <c r="A49" s="179"/>
      <c r="B49" s="337" t="s">
        <v>80</v>
      </c>
      <c r="C49" s="337"/>
      <c r="D49" s="338"/>
      <c r="E49" s="196">
        <v>17</v>
      </c>
      <c r="F49" s="197">
        <v>0</v>
      </c>
      <c r="G49" s="197">
        <v>0</v>
      </c>
      <c r="H49" s="197">
        <v>0</v>
      </c>
      <c r="I49" s="197">
        <v>1</v>
      </c>
      <c r="J49" s="197">
        <v>0</v>
      </c>
      <c r="K49" s="198">
        <v>0</v>
      </c>
      <c r="L49" s="199">
        <f t="shared" ref="L49:L58" si="30">SUM(E49:K49)</f>
        <v>18</v>
      </c>
      <c r="M49" s="200">
        <v>14</v>
      </c>
      <c r="N49" s="201">
        <v>11</v>
      </c>
      <c r="O49" s="202">
        <f t="shared" si="1"/>
        <v>78.571428571428569</v>
      </c>
      <c r="P49" s="254">
        <v>10</v>
      </c>
      <c r="Q49" s="76">
        <v>0</v>
      </c>
      <c r="R49" s="76">
        <v>1</v>
      </c>
      <c r="S49" s="77">
        <v>0</v>
      </c>
      <c r="T49" s="106">
        <f t="shared" si="2"/>
        <v>11</v>
      </c>
      <c r="U49" s="134">
        <v>9</v>
      </c>
      <c r="V49" s="135">
        <v>0</v>
      </c>
      <c r="W49" s="135">
        <v>0</v>
      </c>
      <c r="X49" s="136">
        <v>0</v>
      </c>
      <c r="Y49" s="203">
        <f t="shared" si="3"/>
        <v>9</v>
      </c>
      <c r="Z49" s="155">
        <f t="shared" si="22"/>
        <v>90</v>
      </c>
      <c r="AA49" s="236" t="s">
        <v>74</v>
      </c>
      <c r="AB49" s="204">
        <f t="shared" si="23"/>
        <v>0</v>
      </c>
      <c r="AC49" s="237" t="s">
        <v>74</v>
      </c>
      <c r="AD49" s="266">
        <f t="shared" si="4"/>
        <v>81.818181818181827</v>
      </c>
    </row>
    <row r="50" spans="1:30" s="11" customFormat="1" ht="69.95" customHeight="1">
      <c r="A50" s="179"/>
      <c r="B50" s="339" t="s">
        <v>81</v>
      </c>
      <c r="C50" s="339"/>
      <c r="D50" s="340"/>
      <c r="E50" s="51">
        <v>74</v>
      </c>
      <c r="F50" s="24">
        <v>1</v>
      </c>
      <c r="G50" s="24">
        <v>6</v>
      </c>
      <c r="H50" s="24">
        <v>1</v>
      </c>
      <c r="I50" s="24">
        <v>2</v>
      </c>
      <c r="J50" s="24">
        <v>1</v>
      </c>
      <c r="K50" s="25">
        <v>0</v>
      </c>
      <c r="L50" s="61">
        <f t="shared" si="30"/>
        <v>85</v>
      </c>
      <c r="M50" s="88">
        <v>63</v>
      </c>
      <c r="N50" s="69">
        <v>17</v>
      </c>
      <c r="O50" s="99">
        <f t="shared" si="1"/>
        <v>26.984126984126984</v>
      </c>
      <c r="P50" s="256">
        <v>16</v>
      </c>
      <c r="Q50" s="78">
        <v>1</v>
      </c>
      <c r="R50" s="78">
        <v>2</v>
      </c>
      <c r="S50" s="79">
        <v>0</v>
      </c>
      <c r="T50" s="107">
        <f t="shared" si="2"/>
        <v>19</v>
      </c>
      <c r="U50" s="125">
        <v>11</v>
      </c>
      <c r="V50" s="126">
        <v>0</v>
      </c>
      <c r="W50" s="126">
        <v>1</v>
      </c>
      <c r="X50" s="127">
        <v>0</v>
      </c>
      <c r="Y50" s="177">
        <f t="shared" si="3"/>
        <v>12</v>
      </c>
      <c r="Z50" s="146">
        <f t="shared" si="22"/>
        <v>68.75</v>
      </c>
      <c r="AA50" s="161">
        <f t="shared" si="26"/>
        <v>0</v>
      </c>
      <c r="AB50" s="147">
        <f t="shared" si="23"/>
        <v>50</v>
      </c>
      <c r="AC50" s="235" t="s">
        <v>74</v>
      </c>
      <c r="AD50" s="262">
        <f t="shared" si="4"/>
        <v>63.157894736842103</v>
      </c>
    </row>
    <row r="51" spans="1:30" s="11" customFormat="1" ht="69.95" customHeight="1">
      <c r="A51" s="179"/>
      <c r="B51" s="339" t="s">
        <v>82</v>
      </c>
      <c r="C51" s="339"/>
      <c r="D51" s="340"/>
      <c r="E51" s="51">
        <v>9</v>
      </c>
      <c r="F51" s="24">
        <v>2</v>
      </c>
      <c r="G51" s="24">
        <v>1</v>
      </c>
      <c r="H51" s="24">
        <v>0</v>
      </c>
      <c r="I51" s="24">
        <v>0</v>
      </c>
      <c r="J51" s="24">
        <v>1</v>
      </c>
      <c r="K51" s="25">
        <v>0</v>
      </c>
      <c r="L51" s="61">
        <f t="shared" si="30"/>
        <v>13</v>
      </c>
      <c r="M51" s="88">
        <v>6</v>
      </c>
      <c r="N51" s="69">
        <v>6</v>
      </c>
      <c r="O51" s="100">
        <f t="shared" si="1"/>
        <v>100</v>
      </c>
      <c r="P51" s="256">
        <v>5</v>
      </c>
      <c r="Q51" s="78">
        <v>1</v>
      </c>
      <c r="R51" s="78">
        <v>0</v>
      </c>
      <c r="S51" s="79">
        <v>1</v>
      </c>
      <c r="T51" s="107">
        <f t="shared" si="2"/>
        <v>7</v>
      </c>
      <c r="U51" s="125">
        <v>5</v>
      </c>
      <c r="V51" s="126">
        <v>0</v>
      </c>
      <c r="W51" s="126">
        <v>0</v>
      </c>
      <c r="X51" s="127">
        <v>0</v>
      </c>
      <c r="Y51" s="177">
        <f t="shared" si="3"/>
        <v>5</v>
      </c>
      <c r="Z51" s="247">
        <f t="shared" si="22"/>
        <v>100</v>
      </c>
      <c r="AA51" s="161">
        <f t="shared" si="26"/>
        <v>0</v>
      </c>
      <c r="AB51" s="234" t="s">
        <v>74</v>
      </c>
      <c r="AC51" s="165">
        <f t="shared" si="25"/>
        <v>0</v>
      </c>
      <c r="AD51" s="262">
        <f t="shared" si="4"/>
        <v>71.428571428571431</v>
      </c>
    </row>
    <row r="52" spans="1:30" s="11" customFormat="1" ht="69.95" customHeight="1">
      <c r="A52" s="179"/>
      <c r="B52" s="339" t="s">
        <v>83</v>
      </c>
      <c r="C52" s="339"/>
      <c r="D52" s="340"/>
      <c r="E52" s="51">
        <v>7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5">
        <v>0</v>
      </c>
      <c r="L52" s="61">
        <f t="shared" si="30"/>
        <v>7</v>
      </c>
      <c r="M52" s="88">
        <v>7</v>
      </c>
      <c r="N52" s="69">
        <v>6</v>
      </c>
      <c r="O52" s="99">
        <f t="shared" si="1"/>
        <v>85.714285714285708</v>
      </c>
      <c r="P52" s="256">
        <v>6</v>
      </c>
      <c r="Q52" s="78">
        <v>0</v>
      </c>
      <c r="R52" s="78">
        <v>0</v>
      </c>
      <c r="S52" s="79">
        <v>0</v>
      </c>
      <c r="T52" s="107">
        <f t="shared" si="2"/>
        <v>6</v>
      </c>
      <c r="U52" s="125">
        <v>5</v>
      </c>
      <c r="V52" s="126">
        <v>0</v>
      </c>
      <c r="W52" s="126">
        <v>0</v>
      </c>
      <c r="X52" s="127">
        <v>0</v>
      </c>
      <c r="Y52" s="177">
        <f t="shared" si="3"/>
        <v>5</v>
      </c>
      <c r="Z52" s="146">
        <f t="shared" si="22"/>
        <v>83.333333333333343</v>
      </c>
      <c r="AA52" s="234" t="s">
        <v>74</v>
      </c>
      <c r="AB52" s="234" t="s">
        <v>74</v>
      </c>
      <c r="AC52" s="235" t="s">
        <v>74</v>
      </c>
      <c r="AD52" s="262">
        <f t="shared" si="4"/>
        <v>83.333333333333343</v>
      </c>
    </row>
    <row r="53" spans="1:30" s="11" customFormat="1" ht="69.95" customHeight="1">
      <c r="A53" s="179"/>
      <c r="B53" s="339" t="s">
        <v>84</v>
      </c>
      <c r="C53" s="339"/>
      <c r="D53" s="340"/>
      <c r="E53" s="51">
        <v>23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5">
        <v>0</v>
      </c>
      <c r="L53" s="61">
        <f t="shared" si="30"/>
        <v>23</v>
      </c>
      <c r="M53" s="88">
        <v>17</v>
      </c>
      <c r="N53" s="69">
        <v>12</v>
      </c>
      <c r="O53" s="99">
        <f t="shared" si="1"/>
        <v>70.588235294117652</v>
      </c>
      <c r="P53" s="256">
        <v>12</v>
      </c>
      <c r="Q53" s="78">
        <v>0</v>
      </c>
      <c r="R53" s="78">
        <v>0</v>
      </c>
      <c r="S53" s="79">
        <v>0</v>
      </c>
      <c r="T53" s="107">
        <f t="shared" si="2"/>
        <v>12</v>
      </c>
      <c r="U53" s="125">
        <v>8</v>
      </c>
      <c r="V53" s="126">
        <v>0</v>
      </c>
      <c r="W53" s="126">
        <v>0</v>
      </c>
      <c r="X53" s="127">
        <v>0</v>
      </c>
      <c r="Y53" s="177">
        <f t="shared" si="3"/>
        <v>8</v>
      </c>
      <c r="Z53" s="146">
        <f t="shared" si="22"/>
        <v>66.666666666666657</v>
      </c>
      <c r="AA53" s="234" t="s">
        <v>74</v>
      </c>
      <c r="AB53" s="234" t="s">
        <v>74</v>
      </c>
      <c r="AC53" s="235" t="s">
        <v>74</v>
      </c>
      <c r="AD53" s="262">
        <f t="shared" si="4"/>
        <v>66.666666666666657</v>
      </c>
    </row>
    <row r="54" spans="1:30" s="11" customFormat="1" ht="69.95" customHeight="1">
      <c r="A54" s="179"/>
      <c r="B54" s="339" t="s">
        <v>85</v>
      </c>
      <c r="C54" s="339"/>
      <c r="D54" s="340"/>
      <c r="E54" s="51">
        <v>12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5">
        <v>0</v>
      </c>
      <c r="L54" s="61">
        <f t="shared" si="30"/>
        <v>12</v>
      </c>
      <c r="M54" s="88">
        <v>10</v>
      </c>
      <c r="N54" s="69">
        <v>8</v>
      </c>
      <c r="O54" s="99">
        <f t="shared" si="1"/>
        <v>80</v>
      </c>
      <c r="P54" s="256">
        <v>8</v>
      </c>
      <c r="Q54" s="78">
        <v>0</v>
      </c>
      <c r="R54" s="78">
        <v>0</v>
      </c>
      <c r="S54" s="79">
        <v>0</v>
      </c>
      <c r="T54" s="107">
        <f t="shared" si="2"/>
        <v>8</v>
      </c>
      <c r="U54" s="125">
        <v>7</v>
      </c>
      <c r="V54" s="126">
        <v>0</v>
      </c>
      <c r="W54" s="126">
        <v>0</v>
      </c>
      <c r="X54" s="127">
        <v>0</v>
      </c>
      <c r="Y54" s="177">
        <f t="shared" si="3"/>
        <v>7</v>
      </c>
      <c r="Z54" s="146">
        <f t="shared" si="22"/>
        <v>87.5</v>
      </c>
      <c r="AA54" s="234" t="s">
        <v>74</v>
      </c>
      <c r="AB54" s="234" t="s">
        <v>74</v>
      </c>
      <c r="AC54" s="235" t="s">
        <v>74</v>
      </c>
      <c r="AD54" s="262">
        <f t="shared" si="4"/>
        <v>87.5</v>
      </c>
    </row>
    <row r="55" spans="1:30" s="11" customFormat="1" ht="69.95" customHeight="1">
      <c r="A55" s="179"/>
      <c r="B55" s="339" t="s">
        <v>86</v>
      </c>
      <c r="C55" s="339"/>
      <c r="D55" s="340"/>
      <c r="E55" s="51">
        <v>111</v>
      </c>
      <c r="F55" s="24">
        <v>3</v>
      </c>
      <c r="G55" s="24">
        <v>2</v>
      </c>
      <c r="H55" s="24">
        <v>0</v>
      </c>
      <c r="I55" s="24">
        <v>1</v>
      </c>
      <c r="J55" s="24">
        <v>1</v>
      </c>
      <c r="K55" s="25">
        <v>0</v>
      </c>
      <c r="L55" s="61">
        <f t="shared" si="30"/>
        <v>118</v>
      </c>
      <c r="M55" s="88">
        <v>100</v>
      </c>
      <c r="N55" s="69">
        <v>42</v>
      </c>
      <c r="O55" s="99">
        <f t="shared" si="1"/>
        <v>42</v>
      </c>
      <c r="P55" s="256">
        <v>41</v>
      </c>
      <c r="Q55" s="78">
        <v>2</v>
      </c>
      <c r="R55" s="78">
        <v>1</v>
      </c>
      <c r="S55" s="79">
        <v>1</v>
      </c>
      <c r="T55" s="107">
        <f t="shared" si="2"/>
        <v>45</v>
      </c>
      <c r="U55" s="125">
        <v>20</v>
      </c>
      <c r="V55" s="126">
        <v>2</v>
      </c>
      <c r="W55" s="126">
        <v>0</v>
      </c>
      <c r="X55" s="127">
        <v>0</v>
      </c>
      <c r="Y55" s="177">
        <f t="shared" si="3"/>
        <v>22</v>
      </c>
      <c r="Z55" s="146">
        <f t="shared" si="22"/>
        <v>48.780487804878049</v>
      </c>
      <c r="AA55" s="161">
        <f t="shared" si="26"/>
        <v>100</v>
      </c>
      <c r="AB55" s="161">
        <f t="shared" si="23"/>
        <v>0</v>
      </c>
      <c r="AC55" s="165">
        <f t="shared" si="25"/>
        <v>0</v>
      </c>
      <c r="AD55" s="262">
        <f t="shared" si="4"/>
        <v>48.888888888888886</v>
      </c>
    </row>
    <row r="56" spans="1:30" s="11" customFormat="1" ht="69.95" customHeight="1">
      <c r="A56" s="179"/>
      <c r="B56" s="339" t="s">
        <v>87</v>
      </c>
      <c r="C56" s="339"/>
      <c r="D56" s="340"/>
      <c r="E56" s="51">
        <v>2</v>
      </c>
      <c r="F56" s="24">
        <v>0</v>
      </c>
      <c r="G56" s="24">
        <v>0</v>
      </c>
      <c r="H56" s="24">
        <v>0</v>
      </c>
      <c r="I56" s="24">
        <v>0</v>
      </c>
      <c r="J56" s="24">
        <v>1</v>
      </c>
      <c r="K56" s="25">
        <v>0</v>
      </c>
      <c r="L56" s="61">
        <f t="shared" si="30"/>
        <v>3</v>
      </c>
      <c r="M56" s="88">
        <v>1</v>
      </c>
      <c r="N56" s="69">
        <v>1</v>
      </c>
      <c r="O56" s="100">
        <f t="shared" si="1"/>
        <v>100</v>
      </c>
      <c r="P56" s="256">
        <v>1</v>
      </c>
      <c r="Q56" s="78">
        <v>0</v>
      </c>
      <c r="R56" s="78">
        <v>0</v>
      </c>
      <c r="S56" s="79">
        <v>1</v>
      </c>
      <c r="T56" s="107">
        <f t="shared" si="2"/>
        <v>2</v>
      </c>
      <c r="U56" s="125">
        <v>0</v>
      </c>
      <c r="V56" s="126">
        <v>0</v>
      </c>
      <c r="W56" s="126">
        <v>0</v>
      </c>
      <c r="X56" s="127">
        <v>1</v>
      </c>
      <c r="Y56" s="177">
        <f t="shared" si="3"/>
        <v>1</v>
      </c>
      <c r="Z56" s="247">
        <f t="shared" si="22"/>
        <v>0</v>
      </c>
      <c r="AA56" s="234" t="s">
        <v>74</v>
      </c>
      <c r="AB56" s="234" t="s">
        <v>74</v>
      </c>
      <c r="AC56" s="165">
        <f t="shared" si="25"/>
        <v>100</v>
      </c>
      <c r="AD56" s="262">
        <f t="shared" si="4"/>
        <v>50</v>
      </c>
    </row>
    <row r="57" spans="1:30" s="11" customFormat="1" ht="69.95" customHeight="1">
      <c r="A57" s="179"/>
      <c r="B57" s="339" t="s">
        <v>88</v>
      </c>
      <c r="C57" s="339"/>
      <c r="D57" s="340"/>
      <c r="E57" s="51">
        <v>8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5">
        <v>0</v>
      </c>
      <c r="L57" s="61">
        <f t="shared" si="30"/>
        <v>8</v>
      </c>
      <c r="M57" s="88">
        <v>7</v>
      </c>
      <c r="N57" s="69">
        <v>5</v>
      </c>
      <c r="O57" s="99">
        <f t="shared" si="1"/>
        <v>71.428571428571431</v>
      </c>
      <c r="P57" s="256">
        <v>5</v>
      </c>
      <c r="Q57" s="78">
        <v>0</v>
      </c>
      <c r="R57" s="78">
        <v>0</v>
      </c>
      <c r="S57" s="79">
        <v>0</v>
      </c>
      <c r="T57" s="107">
        <f t="shared" si="2"/>
        <v>5</v>
      </c>
      <c r="U57" s="125">
        <v>2</v>
      </c>
      <c r="V57" s="126">
        <v>0</v>
      </c>
      <c r="W57" s="126">
        <v>0</v>
      </c>
      <c r="X57" s="127">
        <v>0</v>
      </c>
      <c r="Y57" s="177">
        <f t="shared" si="3"/>
        <v>2</v>
      </c>
      <c r="Z57" s="146">
        <f t="shared" si="22"/>
        <v>40</v>
      </c>
      <c r="AA57" s="234" t="s">
        <v>74</v>
      </c>
      <c r="AB57" s="234" t="s">
        <v>74</v>
      </c>
      <c r="AC57" s="235" t="s">
        <v>74</v>
      </c>
      <c r="AD57" s="262">
        <f t="shared" si="4"/>
        <v>40</v>
      </c>
    </row>
    <row r="58" spans="1:30" s="11" customFormat="1" ht="69.95" customHeight="1" thickBot="1">
      <c r="A58" s="180"/>
      <c r="B58" s="343" t="s">
        <v>89</v>
      </c>
      <c r="C58" s="343"/>
      <c r="D58" s="344"/>
      <c r="E58" s="53">
        <v>28</v>
      </c>
      <c r="F58" s="28">
        <v>0</v>
      </c>
      <c r="G58" s="28">
        <v>0</v>
      </c>
      <c r="H58" s="28">
        <v>0</v>
      </c>
      <c r="I58" s="28">
        <v>1</v>
      </c>
      <c r="J58" s="28">
        <v>2</v>
      </c>
      <c r="K58" s="29">
        <v>0</v>
      </c>
      <c r="L58" s="63">
        <f t="shared" si="30"/>
        <v>31</v>
      </c>
      <c r="M58" s="91">
        <v>20</v>
      </c>
      <c r="N58" s="71">
        <v>13</v>
      </c>
      <c r="O58" s="102">
        <f t="shared" si="1"/>
        <v>65</v>
      </c>
      <c r="P58" s="258">
        <v>13</v>
      </c>
      <c r="Q58" s="80">
        <v>0</v>
      </c>
      <c r="R58" s="80">
        <v>1</v>
      </c>
      <c r="S58" s="81">
        <v>2</v>
      </c>
      <c r="T58" s="108">
        <f t="shared" si="2"/>
        <v>16</v>
      </c>
      <c r="U58" s="128">
        <v>7</v>
      </c>
      <c r="V58" s="129">
        <v>0</v>
      </c>
      <c r="W58" s="129">
        <v>0</v>
      </c>
      <c r="X58" s="130">
        <v>2</v>
      </c>
      <c r="Y58" s="178">
        <f t="shared" si="3"/>
        <v>9</v>
      </c>
      <c r="Z58" s="149">
        <f t="shared" si="22"/>
        <v>53.846153846153847</v>
      </c>
      <c r="AA58" s="238" t="s">
        <v>74</v>
      </c>
      <c r="AB58" s="163">
        <f t="shared" si="23"/>
        <v>0</v>
      </c>
      <c r="AC58" s="166">
        <f t="shared" si="25"/>
        <v>100</v>
      </c>
      <c r="AD58" s="267">
        <f t="shared" si="4"/>
        <v>56.25</v>
      </c>
    </row>
    <row r="59" spans="1:30" s="11" customFormat="1" ht="69.95" customHeight="1">
      <c r="A59" s="345" t="s">
        <v>90</v>
      </c>
      <c r="B59" s="346"/>
      <c r="C59" s="346"/>
      <c r="D59" s="347"/>
      <c r="E59" s="205">
        <f>SUM(E60:E77)</f>
        <v>288</v>
      </c>
      <c r="F59" s="206">
        <f t="shared" ref="F59:L59" si="31">SUM(F60:F77)</f>
        <v>1</v>
      </c>
      <c r="G59" s="206">
        <f t="shared" si="31"/>
        <v>9</v>
      </c>
      <c r="H59" s="206">
        <f t="shared" si="31"/>
        <v>2</v>
      </c>
      <c r="I59" s="206">
        <f t="shared" si="31"/>
        <v>5</v>
      </c>
      <c r="J59" s="206">
        <f t="shared" si="31"/>
        <v>7</v>
      </c>
      <c r="K59" s="207">
        <f t="shared" si="31"/>
        <v>1</v>
      </c>
      <c r="L59" s="60">
        <f t="shared" si="31"/>
        <v>313</v>
      </c>
      <c r="M59" s="89">
        <f>SUM(M60:M77)</f>
        <v>233</v>
      </c>
      <c r="N59" s="67">
        <f>SUM(N60:N77)</f>
        <v>203</v>
      </c>
      <c r="O59" s="97">
        <f t="shared" si="1"/>
        <v>87.124463519313295</v>
      </c>
      <c r="P59" s="252">
        <f>SUM(P60:P77)</f>
        <v>198</v>
      </c>
      <c r="Q59" s="74">
        <f t="shared" ref="Q59:T59" si="32">SUM(Q60:Q77)</f>
        <v>1</v>
      </c>
      <c r="R59" s="74">
        <f t="shared" si="32"/>
        <v>5</v>
      </c>
      <c r="S59" s="75">
        <f t="shared" si="32"/>
        <v>4</v>
      </c>
      <c r="T59" s="105">
        <f t="shared" si="32"/>
        <v>208</v>
      </c>
      <c r="U59" s="131">
        <f>SUM(U60:U77)</f>
        <v>141</v>
      </c>
      <c r="V59" s="132">
        <f t="shared" ref="V59:X59" si="33">SUM(V60:V77)</f>
        <v>1</v>
      </c>
      <c r="W59" s="132">
        <f t="shared" si="33"/>
        <v>3</v>
      </c>
      <c r="X59" s="133">
        <f t="shared" si="33"/>
        <v>3</v>
      </c>
      <c r="Y59" s="208">
        <f t="shared" si="3"/>
        <v>148</v>
      </c>
      <c r="Z59" s="152">
        <f t="shared" si="22"/>
        <v>71.212121212121218</v>
      </c>
      <c r="AA59" s="209">
        <f t="shared" si="26"/>
        <v>100</v>
      </c>
      <c r="AB59" s="209">
        <f t="shared" si="23"/>
        <v>60</v>
      </c>
      <c r="AC59" s="210">
        <f t="shared" si="25"/>
        <v>75</v>
      </c>
      <c r="AD59" s="265">
        <f t="shared" si="4"/>
        <v>71.15384615384616</v>
      </c>
    </row>
    <row r="60" spans="1:30" s="11" customFormat="1" ht="69.95" customHeight="1">
      <c r="A60" s="179"/>
      <c r="B60" s="348" t="s">
        <v>80</v>
      </c>
      <c r="C60" s="349"/>
      <c r="D60" s="350"/>
      <c r="E60" s="211">
        <v>17</v>
      </c>
      <c r="F60" s="212">
        <v>0</v>
      </c>
      <c r="G60" s="212">
        <v>0</v>
      </c>
      <c r="H60" s="212">
        <v>0</v>
      </c>
      <c r="I60" s="212">
        <v>0</v>
      </c>
      <c r="J60" s="212">
        <v>0</v>
      </c>
      <c r="K60" s="213">
        <v>0</v>
      </c>
      <c r="L60" s="58">
        <f t="shared" ref="L60:L77" si="34">SUM(E60:K60)</f>
        <v>17</v>
      </c>
      <c r="M60" s="87">
        <v>13</v>
      </c>
      <c r="N60" s="68">
        <v>13</v>
      </c>
      <c r="O60" s="223">
        <f t="shared" si="1"/>
        <v>100</v>
      </c>
      <c r="P60" s="268">
        <v>13</v>
      </c>
      <c r="Q60" s="214">
        <v>0</v>
      </c>
      <c r="R60" s="214">
        <v>0</v>
      </c>
      <c r="S60" s="215">
        <v>0</v>
      </c>
      <c r="T60" s="216">
        <f t="shared" si="2"/>
        <v>13</v>
      </c>
      <c r="U60" s="217">
        <v>9</v>
      </c>
      <c r="V60" s="218">
        <v>0</v>
      </c>
      <c r="W60" s="218">
        <v>0</v>
      </c>
      <c r="X60" s="219">
        <v>0</v>
      </c>
      <c r="Y60" s="220">
        <f t="shared" si="3"/>
        <v>9</v>
      </c>
      <c r="Z60" s="221">
        <f t="shared" ref="Z60:Z82" si="35">U60/P60*100</f>
        <v>69.230769230769226</v>
      </c>
      <c r="AA60" s="239" t="s">
        <v>74</v>
      </c>
      <c r="AB60" s="239" t="s">
        <v>74</v>
      </c>
      <c r="AC60" s="240" t="s">
        <v>74</v>
      </c>
      <c r="AD60" s="269">
        <f t="shared" si="4"/>
        <v>69.230769230769226</v>
      </c>
    </row>
    <row r="61" spans="1:30" s="11" customFormat="1" ht="69.95" customHeight="1">
      <c r="A61" s="179"/>
      <c r="B61" s="448" t="s">
        <v>94</v>
      </c>
      <c r="C61" s="451" t="s">
        <v>91</v>
      </c>
      <c r="D61" s="340"/>
      <c r="E61" s="51">
        <v>9</v>
      </c>
      <c r="F61" s="24">
        <v>0</v>
      </c>
      <c r="G61" s="24">
        <v>1</v>
      </c>
      <c r="H61" s="24">
        <v>0</v>
      </c>
      <c r="I61" s="24">
        <v>0</v>
      </c>
      <c r="J61" s="24">
        <v>0</v>
      </c>
      <c r="K61" s="25">
        <v>0</v>
      </c>
      <c r="L61" s="61">
        <f t="shared" si="34"/>
        <v>10</v>
      </c>
      <c r="M61" s="88">
        <v>8</v>
      </c>
      <c r="N61" s="69">
        <v>8</v>
      </c>
      <c r="O61" s="100">
        <f t="shared" si="1"/>
        <v>100</v>
      </c>
      <c r="P61" s="256">
        <v>8</v>
      </c>
      <c r="Q61" s="78">
        <v>0</v>
      </c>
      <c r="R61" s="78">
        <v>0</v>
      </c>
      <c r="S61" s="79">
        <v>0</v>
      </c>
      <c r="T61" s="107">
        <f t="shared" si="2"/>
        <v>8</v>
      </c>
      <c r="U61" s="125">
        <v>4</v>
      </c>
      <c r="V61" s="126">
        <v>0</v>
      </c>
      <c r="W61" s="126">
        <v>0</v>
      </c>
      <c r="X61" s="127">
        <v>0</v>
      </c>
      <c r="Y61" s="177">
        <f t="shared" si="3"/>
        <v>4</v>
      </c>
      <c r="Z61" s="146">
        <f t="shared" si="35"/>
        <v>50</v>
      </c>
      <c r="AA61" s="234" t="s">
        <v>74</v>
      </c>
      <c r="AB61" s="234" t="s">
        <v>74</v>
      </c>
      <c r="AC61" s="235" t="s">
        <v>74</v>
      </c>
      <c r="AD61" s="262">
        <f t="shared" si="4"/>
        <v>50</v>
      </c>
    </row>
    <row r="62" spans="1:30" s="11" customFormat="1" ht="69.95" customHeight="1">
      <c r="A62" s="179"/>
      <c r="B62" s="449"/>
      <c r="C62" s="451" t="s">
        <v>92</v>
      </c>
      <c r="D62" s="340"/>
      <c r="E62" s="51">
        <v>4</v>
      </c>
      <c r="F62" s="24">
        <v>0</v>
      </c>
      <c r="G62" s="24">
        <v>1</v>
      </c>
      <c r="H62" s="24">
        <v>0</v>
      </c>
      <c r="I62" s="24">
        <v>0</v>
      </c>
      <c r="J62" s="24">
        <v>0</v>
      </c>
      <c r="K62" s="25">
        <v>0</v>
      </c>
      <c r="L62" s="61">
        <f t="shared" si="34"/>
        <v>5</v>
      </c>
      <c r="M62" s="88">
        <v>3</v>
      </c>
      <c r="N62" s="69">
        <v>3</v>
      </c>
      <c r="O62" s="100">
        <f t="shared" si="1"/>
        <v>100</v>
      </c>
      <c r="P62" s="256">
        <v>3</v>
      </c>
      <c r="Q62" s="78">
        <v>0</v>
      </c>
      <c r="R62" s="78">
        <v>0</v>
      </c>
      <c r="S62" s="79">
        <v>0</v>
      </c>
      <c r="T62" s="107">
        <f t="shared" si="2"/>
        <v>3</v>
      </c>
      <c r="U62" s="125">
        <v>2</v>
      </c>
      <c r="V62" s="126">
        <v>0</v>
      </c>
      <c r="W62" s="126">
        <v>0</v>
      </c>
      <c r="X62" s="127">
        <v>0</v>
      </c>
      <c r="Y62" s="177">
        <f t="shared" si="3"/>
        <v>2</v>
      </c>
      <c r="Z62" s="146">
        <f t="shared" si="35"/>
        <v>66.666666666666657</v>
      </c>
      <c r="AA62" s="234" t="s">
        <v>74</v>
      </c>
      <c r="AB62" s="234" t="s">
        <v>74</v>
      </c>
      <c r="AC62" s="235" t="s">
        <v>74</v>
      </c>
      <c r="AD62" s="262">
        <f t="shared" si="4"/>
        <v>66.666666666666657</v>
      </c>
    </row>
    <row r="63" spans="1:30" s="11" customFormat="1" ht="69.95" customHeight="1">
      <c r="A63" s="179"/>
      <c r="B63" s="450"/>
      <c r="C63" s="451" t="s">
        <v>93</v>
      </c>
      <c r="D63" s="340"/>
      <c r="E63" s="51">
        <v>5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5">
        <v>0</v>
      </c>
      <c r="L63" s="61">
        <f t="shared" si="34"/>
        <v>5</v>
      </c>
      <c r="M63" s="88">
        <v>5</v>
      </c>
      <c r="N63" s="69">
        <v>4</v>
      </c>
      <c r="O63" s="99">
        <f t="shared" si="1"/>
        <v>80</v>
      </c>
      <c r="P63" s="256">
        <v>4</v>
      </c>
      <c r="Q63" s="78">
        <v>0</v>
      </c>
      <c r="R63" s="78">
        <v>0</v>
      </c>
      <c r="S63" s="79">
        <v>0</v>
      </c>
      <c r="T63" s="107">
        <f t="shared" si="2"/>
        <v>4</v>
      </c>
      <c r="U63" s="125">
        <v>3</v>
      </c>
      <c r="V63" s="126">
        <v>0</v>
      </c>
      <c r="W63" s="126">
        <v>0</v>
      </c>
      <c r="X63" s="127">
        <v>0</v>
      </c>
      <c r="Y63" s="177">
        <f t="shared" si="3"/>
        <v>3</v>
      </c>
      <c r="Z63" s="146">
        <f t="shared" si="35"/>
        <v>75</v>
      </c>
      <c r="AA63" s="234" t="s">
        <v>74</v>
      </c>
      <c r="AB63" s="234" t="s">
        <v>74</v>
      </c>
      <c r="AC63" s="235" t="s">
        <v>74</v>
      </c>
      <c r="AD63" s="262">
        <f t="shared" si="4"/>
        <v>75</v>
      </c>
    </row>
    <row r="64" spans="1:30" s="11" customFormat="1" ht="69.95" customHeight="1">
      <c r="A64" s="179"/>
      <c r="B64" s="222" t="s">
        <v>95</v>
      </c>
      <c r="C64" s="339" t="s">
        <v>31</v>
      </c>
      <c r="D64" s="340"/>
      <c r="E64" s="51">
        <v>4</v>
      </c>
      <c r="F64" s="24">
        <v>0</v>
      </c>
      <c r="G64" s="24">
        <v>0</v>
      </c>
      <c r="H64" s="24">
        <v>0</v>
      </c>
      <c r="I64" s="24">
        <v>1</v>
      </c>
      <c r="J64" s="24">
        <v>0</v>
      </c>
      <c r="K64" s="25">
        <v>0</v>
      </c>
      <c r="L64" s="61">
        <f t="shared" si="34"/>
        <v>5</v>
      </c>
      <c r="M64" s="88">
        <v>2</v>
      </c>
      <c r="N64" s="69">
        <v>2</v>
      </c>
      <c r="O64" s="100">
        <f t="shared" si="1"/>
        <v>100</v>
      </c>
      <c r="P64" s="256">
        <v>2</v>
      </c>
      <c r="Q64" s="78">
        <v>0</v>
      </c>
      <c r="R64" s="78">
        <v>1</v>
      </c>
      <c r="S64" s="79">
        <v>0</v>
      </c>
      <c r="T64" s="107">
        <f t="shared" si="2"/>
        <v>3</v>
      </c>
      <c r="U64" s="125">
        <v>2</v>
      </c>
      <c r="V64" s="126">
        <v>0</v>
      </c>
      <c r="W64" s="126">
        <v>1</v>
      </c>
      <c r="X64" s="127">
        <v>0</v>
      </c>
      <c r="Y64" s="177">
        <f t="shared" si="3"/>
        <v>3</v>
      </c>
      <c r="Z64" s="247">
        <f t="shared" si="35"/>
        <v>100</v>
      </c>
      <c r="AA64" s="234" t="s">
        <v>74</v>
      </c>
      <c r="AB64" s="161">
        <f t="shared" ref="AB64:AB82" si="36">W64/R64*100</f>
        <v>100</v>
      </c>
      <c r="AC64" s="235" t="s">
        <v>74</v>
      </c>
      <c r="AD64" s="270">
        <f t="shared" si="4"/>
        <v>100</v>
      </c>
    </row>
    <row r="65" spans="1:30" s="11" customFormat="1" ht="69.95" customHeight="1">
      <c r="A65" s="179"/>
      <c r="B65" s="351" t="s">
        <v>82</v>
      </c>
      <c r="C65" s="339"/>
      <c r="D65" s="340"/>
      <c r="E65" s="181">
        <v>10</v>
      </c>
      <c r="F65" s="36">
        <v>0</v>
      </c>
      <c r="G65" s="36">
        <v>0</v>
      </c>
      <c r="H65" s="36">
        <v>0</v>
      </c>
      <c r="I65" s="36">
        <v>1</v>
      </c>
      <c r="J65" s="36">
        <v>1</v>
      </c>
      <c r="K65" s="37">
        <v>0</v>
      </c>
      <c r="L65" s="182">
        <f t="shared" si="34"/>
        <v>12</v>
      </c>
      <c r="M65" s="183">
        <v>8</v>
      </c>
      <c r="N65" s="184">
        <v>7</v>
      </c>
      <c r="O65" s="185">
        <f t="shared" si="1"/>
        <v>87.5</v>
      </c>
      <c r="P65" s="271">
        <v>7</v>
      </c>
      <c r="Q65" s="186">
        <v>0</v>
      </c>
      <c r="R65" s="186">
        <v>1</v>
      </c>
      <c r="S65" s="187">
        <v>1</v>
      </c>
      <c r="T65" s="188">
        <f t="shared" si="2"/>
        <v>9</v>
      </c>
      <c r="U65" s="189">
        <v>6</v>
      </c>
      <c r="V65" s="190">
        <v>0</v>
      </c>
      <c r="W65" s="190">
        <v>0</v>
      </c>
      <c r="X65" s="191">
        <v>0</v>
      </c>
      <c r="Y65" s="192">
        <f t="shared" si="3"/>
        <v>6</v>
      </c>
      <c r="Z65" s="193">
        <f t="shared" si="35"/>
        <v>85.714285714285708</v>
      </c>
      <c r="AA65" s="241" t="s">
        <v>74</v>
      </c>
      <c r="AB65" s="194">
        <f t="shared" si="36"/>
        <v>0</v>
      </c>
      <c r="AC65" s="195">
        <f t="shared" si="25"/>
        <v>0</v>
      </c>
      <c r="AD65" s="272">
        <f t="shared" si="4"/>
        <v>66.666666666666657</v>
      </c>
    </row>
    <row r="66" spans="1:30" s="11" customFormat="1" ht="69.95" customHeight="1">
      <c r="A66" s="179"/>
      <c r="B66" s="341" t="s">
        <v>83</v>
      </c>
      <c r="C66" s="339" t="s">
        <v>96</v>
      </c>
      <c r="D66" s="340"/>
      <c r="E66" s="181">
        <v>2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7">
        <v>0</v>
      </c>
      <c r="L66" s="182">
        <f t="shared" si="34"/>
        <v>2</v>
      </c>
      <c r="M66" s="183">
        <v>2</v>
      </c>
      <c r="N66" s="184">
        <v>1</v>
      </c>
      <c r="O66" s="185">
        <f t="shared" si="1"/>
        <v>50</v>
      </c>
      <c r="P66" s="271">
        <v>1</v>
      </c>
      <c r="Q66" s="186">
        <v>0</v>
      </c>
      <c r="R66" s="186">
        <v>0</v>
      </c>
      <c r="S66" s="187">
        <v>0</v>
      </c>
      <c r="T66" s="188">
        <f t="shared" si="2"/>
        <v>1</v>
      </c>
      <c r="U66" s="189">
        <v>1</v>
      </c>
      <c r="V66" s="190">
        <v>0</v>
      </c>
      <c r="W66" s="190">
        <v>0</v>
      </c>
      <c r="X66" s="191">
        <v>0</v>
      </c>
      <c r="Y66" s="192">
        <f t="shared" si="3"/>
        <v>1</v>
      </c>
      <c r="Z66" s="248">
        <f t="shared" si="35"/>
        <v>100</v>
      </c>
      <c r="AA66" s="241" t="s">
        <v>74</v>
      </c>
      <c r="AB66" s="241" t="s">
        <v>74</v>
      </c>
      <c r="AC66" s="242" t="s">
        <v>74</v>
      </c>
      <c r="AD66" s="273">
        <f t="shared" si="4"/>
        <v>100</v>
      </c>
    </row>
    <row r="67" spans="1:30" s="11" customFormat="1" ht="69.95" customHeight="1">
      <c r="A67" s="179"/>
      <c r="B67" s="342"/>
      <c r="C67" s="339" t="s">
        <v>97</v>
      </c>
      <c r="D67" s="340"/>
      <c r="E67" s="181">
        <v>2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7">
        <v>0</v>
      </c>
      <c r="L67" s="182">
        <f t="shared" si="34"/>
        <v>2</v>
      </c>
      <c r="M67" s="183">
        <v>2</v>
      </c>
      <c r="N67" s="184">
        <v>2</v>
      </c>
      <c r="O67" s="224">
        <f t="shared" si="1"/>
        <v>100</v>
      </c>
      <c r="P67" s="271">
        <v>2</v>
      </c>
      <c r="Q67" s="186">
        <v>0</v>
      </c>
      <c r="R67" s="186">
        <v>0</v>
      </c>
      <c r="S67" s="187">
        <v>0</v>
      </c>
      <c r="T67" s="188">
        <f t="shared" si="2"/>
        <v>2</v>
      </c>
      <c r="U67" s="189">
        <v>1</v>
      </c>
      <c r="V67" s="190">
        <v>0</v>
      </c>
      <c r="W67" s="190">
        <v>0</v>
      </c>
      <c r="X67" s="191">
        <v>0</v>
      </c>
      <c r="Y67" s="192">
        <f t="shared" si="3"/>
        <v>1</v>
      </c>
      <c r="Z67" s="193">
        <f t="shared" si="35"/>
        <v>50</v>
      </c>
      <c r="AA67" s="241" t="s">
        <v>74</v>
      </c>
      <c r="AB67" s="241" t="s">
        <v>74</v>
      </c>
      <c r="AC67" s="242" t="s">
        <v>74</v>
      </c>
      <c r="AD67" s="272">
        <f t="shared" si="4"/>
        <v>50</v>
      </c>
    </row>
    <row r="68" spans="1:30" s="11" customFormat="1" ht="69.95" customHeight="1">
      <c r="A68" s="179"/>
      <c r="B68" s="351" t="s">
        <v>84</v>
      </c>
      <c r="C68" s="339"/>
      <c r="D68" s="340"/>
      <c r="E68" s="181">
        <v>34</v>
      </c>
      <c r="F68" s="36">
        <v>1</v>
      </c>
      <c r="G68" s="36">
        <v>0</v>
      </c>
      <c r="H68" s="36">
        <v>0</v>
      </c>
      <c r="I68" s="36">
        <v>0</v>
      </c>
      <c r="J68" s="36">
        <v>0</v>
      </c>
      <c r="K68" s="37">
        <v>0</v>
      </c>
      <c r="L68" s="182">
        <f t="shared" si="34"/>
        <v>35</v>
      </c>
      <c r="M68" s="183">
        <v>24</v>
      </c>
      <c r="N68" s="184">
        <v>20</v>
      </c>
      <c r="O68" s="185">
        <f t="shared" si="1"/>
        <v>83.333333333333343</v>
      </c>
      <c r="P68" s="271">
        <v>20</v>
      </c>
      <c r="Q68" s="186">
        <v>1</v>
      </c>
      <c r="R68" s="186">
        <v>0</v>
      </c>
      <c r="S68" s="187">
        <v>0</v>
      </c>
      <c r="T68" s="188">
        <f t="shared" si="2"/>
        <v>21</v>
      </c>
      <c r="U68" s="189">
        <v>18</v>
      </c>
      <c r="V68" s="190">
        <v>1</v>
      </c>
      <c r="W68" s="190">
        <v>0</v>
      </c>
      <c r="X68" s="191">
        <v>0</v>
      </c>
      <c r="Y68" s="192">
        <f t="shared" si="3"/>
        <v>19</v>
      </c>
      <c r="Z68" s="193">
        <f t="shared" si="35"/>
        <v>90</v>
      </c>
      <c r="AA68" s="194">
        <f t="shared" ref="AA68:AA82" si="37">V68/Q68*100</f>
        <v>100</v>
      </c>
      <c r="AB68" s="241" t="s">
        <v>74</v>
      </c>
      <c r="AC68" s="242" t="s">
        <v>74</v>
      </c>
      <c r="AD68" s="272">
        <f t="shared" si="4"/>
        <v>90.476190476190482</v>
      </c>
    </row>
    <row r="69" spans="1:30" s="11" customFormat="1" ht="69.95" customHeight="1">
      <c r="A69" s="179"/>
      <c r="B69" s="351" t="s">
        <v>85</v>
      </c>
      <c r="C69" s="339"/>
      <c r="D69" s="340"/>
      <c r="E69" s="181">
        <v>38</v>
      </c>
      <c r="F69" s="36">
        <v>0</v>
      </c>
      <c r="G69" s="36">
        <v>0</v>
      </c>
      <c r="H69" s="36">
        <v>0</v>
      </c>
      <c r="I69" s="36">
        <v>0</v>
      </c>
      <c r="J69" s="36">
        <v>2</v>
      </c>
      <c r="K69" s="37">
        <v>1</v>
      </c>
      <c r="L69" s="182">
        <f t="shared" si="34"/>
        <v>41</v>
      </c>
      <c r="M69" s="183">
        <v>29</v>
      </c>
      <c r="N69" s="184">
        <v>22</v>
      </c>
      <c r="O69" s="185">
        <f t="shared" si="1"/>
        <v>75.862068965517238</v>
      </c>
      <c r="P69" s="271">
        <v>19</v>
      </c>
      <c r="Q69" s="186">
        <v>0</v>
      </c>
      <c r="R69" s="186">
        <v>0</v>
      </c>
      <c r="S69" s="187">
        <v>0</v>
      </c>
      <c r="T69" s="188">
        <f t="shared" si="2"/>
        <v>19</v>
      </c>
      <c r="U69" s="189">
        <v>16</v>
      </c>
      <c r="V69" s="190">
        <v>0</v>
      </c>
      <c r="W69" s="190">
        <v>0</v>
      </c>
      <c r="X69" s="191">
        <v>0</v>
      </c>
      <c r="Y69" s="192">
        <f t="shared" si="3"/>
        <v>16</v>
      </c>
      <c r="Z69" s="193">
        <f t="shared" si="35"/>
        <v>84.210526315789465</v>
      </c>
      <c r="AA69" s="241" t="s">
        <v>74</v>
      </c>
      <c r="AB69" s="241" t="s">
        <v>74</v>
      </c>
      <c r="AC69" s="242" t="s">
        <v>74</v>
      </c>
      <c r="AD69" s="272">
        <f t="shared" si="4"/>
        <v>84.210526315789465</v>
      </c>
    </row>
    <row r="70" spans="1:30" s="11" customFormat="1" ht="69.95" customHeight="1">
      <c r="A70" s="179"/>
      <c r="B70" s="351" t="s">
        <v>86</v>
      </c>
      <c r="C70" s="339"/>
      <c r="D70" s="340"/>
      <c r="E70" s="181">
        <v>127</v>
      </c>
      <c r="F70" s="36">
        <v>0</v>
      </c>
      <c r="G70" s="36">
        <v>5</v>
      </c>
      <c r="H70" s="36">
        <v>2</v>
      </c>
      <c r="I70" s="36">
        <v>2</v>
      </c>
      <c r="J70" s="36">
        <v>2</v>
      </c>
      <c r="K70" s="37">
        <v>0</v>
      </c>
      <c r="L70" s="182">
        <f t="shared" si="34"/>
        <v>138</v>
      </c>
      <c r="M70" s="183">
        <v>114</v>
      </c>
      <c r="N70" s="184">
        <v>99</v>
      </c>
      <c r="O70" s="185">
        <f t="shared" si="1"/>
        <v>86.842105263157904</v>
      </c>
      <c r="P70" s="271">
        <v>97</v>
      </c>
      <c r="Q70" s="186">
        <v>0</v>
      </c>
      <c r="R70" s="186">
        <v>2</v>
      </c>
      <c r="S70" s="187">
        <v>1</v>
      </c>
      <c r="T70" s="188">
        <f t="shared" si="2"/>
        <v>100</v>
      </c>
      <c r="U70" s="189">
        <v>64</v>
      </c>
      <c r="V70" s="190">
        <v>0</v>
      </c>
      <c r="W70" s="190">
        <v>2</v>
      </c>
      <c r="X70" s="191">
        <v>1</v>
      </c>
      <c r="Y70" s="192">
        <f t="shared" si="3"/>
        <v>67</v>
      </c>
      <c r="Z70" s="193">
        <f t="shared" si="35"/>
        <v>65.979381443298962</v>
      </c>
      <c r="AA70" s="241" t="s">
        <v>74</v>
      </c>
      <c r="AB70" s="194">
        <f t="shared" si="36"/>
        <v>100</v>
      </c>
      <c r="AC70" s="195">
        <f t="shared" si="25"/>
        <v>100</v>
      </c>
      <c r="AD70" s="272">
        <f t="shared" si="4"/>
        <v>67</v>
      </c>
    </row>
    <row r="71" spans="1:30" s="11" customFormat="1" ht="69.95" customHeight="1">
      <c r="A71" s="179"/>
      <c r="B71" s="351" t="s">
        <v>88</v>
      </c>
      <c r="C71" s="339"/>
      <c r="D71" s="340"/>
      <c r="E71" s="181">
        <v>5</v>
      </c>
      <c r="F71" s="36">
        <v>0</v>
      </c>
      <c r="G71" s="36">
        <v>0</v>
      </c>
      <c r="H71" s="36">
        <v>0</v>
      </c>
      <c r="I71" s="36">
        <v>0</v>
      </c>
      <c r="J71" s="36">
        <v>1</v>
      </c>
      <c r="K71" s="37">
        <v>0</v>
      </c>
      <c r="L71" s="182">
        <f t="shared" si="34"/>
        <v>6</v>
      </c>
      <c r="M71" s="183">
        <v>2</v>
      </c>
      <c r="N71" s="184">
        <v>2</v>
      </c>
      <c r="O71" s="224">
        <f t="shared" si="1"/>
        <v>100</v>
      </c>
      <c r="P71" s="271">
        <v>2</v>
      </c>
      <c r="Q71" s="186">
        <v>0</v>
      </c>
      <c r="R71" s="186">
        <v>0</v>
      </c>
      <c r="S71" s="187">
        <v>1</v>
      </c>
      <c r="T71" s="188">
        <f t="shared" si="2"/>
        <v>3</v>
      </c>
      <c r="U71" s="189">
        <v>1</v>
      </c>
      <c r="V71" s="190">
        <v>0</v>
      </c>
      <c r="W71" s="190">
        <v>0</v>
      </c>
      <c r="X71" s="191">
        <v>1</v>
      </c>
      <c r="Y71" s="192">
        <f t="shared" si="3"/>
        <v>2</v>
      </c>
      <c r="Z71" s="193">
        <f t="shared" si="35"/>
        <v>50</v>
      </c>
      <c r="AA71" s="241" t="s">
        <v>74</v>
      </c>
      <c r="AB71" s="241" t="s">
        <v>74</v>
      </c>
      <c r="AC71" s="195">
        <f t="shared" si="25"/>
        <v>100</v>
      </c>
      <c r="AD71" s="272">
        <f t="shared" si="4"/>
        <v>66.666666666666657</v>
      </c>
    </row>
    <row r="72" spans="1:30" s="11" customFormat="1" ht="69.95" customHeight="1">
      <c r="A72" s="179"/>
      <c r="B72" s="351" t="s">
        <v>98</v>
      </c>
      <c r="C72" s="339"/>
      <c r="D72" s="340"/>
      <c r="E72" s="181">
        <v>2</v>
      </c>
      <c r="F72" s="36">
        <v>0</v>
      </c>
      <c r="G72" s="36">
        <v>0</v>
      </c>
      <c r="H72" s="36">
        <v>0</v>
      </c>
      <c r="I72" s="36">
        <v>0</v>
      </c>
      <c r="J72" s="36">
        <v>1</v>
      </c>
      <c r="K72" s="37">
        <v>0</v>
      </c>
      <c r="L72" s="182">
        <f t="shared" si="34"/>
        <v>3</v>
      </c>
      <c r="M72" s="183">
        <v>1</v>
      </c>
      <c r="N72" s="184">
        <v>1</v>
      </c>
      <c r="O72" s="224">
        <f t="shared" si="1"/>
        <v>100</v>
      </c>
      <c r="P72" s="271">
        <v>1</v>
      </c>
      <c r="Q72" s="186">
        <v>0</v>
      </c>
      <c r="R72" s="186">
        <v>0</v>
      </c>
      <c r="S72" s="187">
        <v>1</v>
      </c>
      <c r="T72" s="188">
        <f t="shared" si="2"/>
        <v>2</v>
      </c>
      <c r="U72" s="189">
        <v>0</v>
      </c>
      <c r="V72" s="190">
        <v>0</v>
      </c>
      <c r="W72" s="190">
        <v>0</v>
      </c>
      <c r="X72" s="191">
        <v>1</v>
      </c>
      <c r="Y72" s="192">
        <f t="shared" si="3"/>
        <v>1</v>
      </c>
      <c r="Z72" s="248">
        <f t="shared" si="35"/>
        <v>0</v>
      </c>
      <c r="AA72" s="241" t="s">
        <v>74</v>
      </c>
      <c r="AB72" s="241" t="s">
        <v>74</v>
      </c>
      <c r="AC72" s="195">
        <f t="shared" si="25"/>
        <v>100</v>
      </c>
      <c r="AD72" s="272">
        <f t="shared" si="4"/>
        <v>50</v>
      </c>
    </row>
    <row r="73" spans="1:30" s="11" customFormat="1" ht="69.95" customHeight="1">
      <c r="A73" s="179"/>
      <c r="B73" s="175" t="s">
        <v>99</v>
      </c>
      <c r="C73" s="339" t="s">
        <v>40</v>
      </c>
      <c r="D73" s="340"/>
      <c r="E73" s="181">
        <v>3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37">
        <v>0</v>
      </c>
      <c r="L73" s="182">
        <f t="shared" si="34"/>
        <v>3</v>
      </c>
      <c r="M73" s="183">
        <v>3</v>
      </c>
      <c r="N73" s="184">
        <v>3</v>
      </c>
      <c r="O73" s="224">
        <f t="shared" ref="O73:O81" si="38">N73/M73*100</f>
        <v>100</v>
      </c>
      <c r="P73" s="271">
        <v>3</v>
      </c>
      <c r="Q73" s="186">
        <v>0</v>
      </c>
      <c r="R73" s="186">
        <v>0</v>
      </c>
      <c r="S73" s="187">
        <v>0</v>
      </c>
      <c r="T73" s="188">
        <f t="shared" si="2"/>
        <v>3</v>
      </c>
      <c r="U73" s="189">
        <v>1</v>
      </c>
      <c r="V73" s="190">
        <v>0</v>
      </c>
      <c r="W73" s="190">
        <v>0</v>
      </c>
      <c r="X73" s="191">
        <v>0</v>
      </c>
      <c r="Y73" s="192">
        <f t="shared" si="3"/>
        <v>1</v>
      </c>
      <c r="Z73" s="193">
        <f t="shared" si="35"/>
        <v>33.333333333333329</v>
      </c>
      <c r="AA73" s="241" t="s">
        <v>74</v>
      </c>
      <c r="AB73" s="241" t="s">
        <v>74</v>
      </c>
      <c r="AC73" s="242" t="s">
        <v>74</v>
      </c>
      <c r="AD73" s="272">
        <f t="shared" si="4"/>
        <v>33.333333333333329</v>
      </c>
    </row>
    <row r="74" spans="1:30" s="11" customFormat="1" ht="69.95" customHeight="1">
      <c r="A74" s="179"/>
      <c r="B74" s="351" t="s">
        <v>89</v>
      </c>
      <c r="C74" s="339"/>
      <c r="D74" s="340"/>
      <c r="E74" s="181">
        <v>15</v>
      </c>
      <c r="F74" s="36">
        <v>0</v>
      </c>
      <c r="G74" s="36">
        <v>1</v>
      </c>
      <c r="H74" s="36">
        <v>0</v>
      </c>
      <c r="I74" s="36">
        <v>0</v>
      </c>
      <c r="J74" s="36">
        <v>0</v>
      </c>
      <c r="K74" s="37">
        <v>0</v>
      </c>
      <c r="L74" s="182">
        <f t="shared" si="34"/>
        <v>16</v>
      </c>
      <c r="M74" s="183">
        <v>9</v>
      </c>
      <c r="N74" s="184">
        <v>8</v>
      </c>
      <c r="O74" s="185">
        <f t="shared" si="38"/>
        <v>88.888888888888886</v>
      </c>
      <c r="P74" s="271">
        <v>8</v>
      </c>
      <c r="Q74" s="186">
        <v>0</v>
      </c>
      <c r="R74" s="186">
        <v>0</v>
      </c>
      <c r="S74" s="187">
        <v>0</v>
      </c>
      <c r="T74" s="188">
        <f t="shared" si="2"/>
        <v>8</v>
      </c>
      <c r="U74" s="189">
        <v>6</v>
      </c>
      <c r="V74" s="190">
        <v>0</v>
      </c>
      <c r="W74" s="190">
        <v>0</v>
      </c>
      <c r="X74" s="191">
        <v>0</v>
      </c>
      <c r="Y74" s="192">
        <f t="shared" si="3"/>
        <v>6</v>
      </c>
      <c r="Z74" s="193">
        <f t="shared" si="35"/>
        <v>75</v>
      </c>
      <c r="AA74" s="241" t="s">
        <v>74</v>
      </c>
      <c r="AB74" s="241" t="s">
        <v>74</v>
      </c>
      <c r="AC74" s="242" t="s">
        <v>74</v>
      </c>
      <c r="AD74" s="272">
        <f t="shared" si="4"/>
        <v>75</v>
      </c>
    </row>
    <row r="75" spans="1:30" s="11" customFormat="1" ht="69.95" customHeight="1">
      <c r="A75" s="179"/>
      <c r="B75" s="351" t="s">
        <v>100</v>
      </c>
      <c r="C75" s="339"/>
      <c r="D75" s="340"/>
      <c r="E75" s="181">
        <v>6</v>
      </c>
      <c r="F75" s="36">
        <v>0</v>
      </c>
      <c r="G75" s="36">
        <v>0</v>
      </c>
      <c r="H75" s="36">
        <v>0</v>
      </c>
      <c r="I75" s="36">
        <v>1</v>
      </c>
      <c r="J75" s="36">
        <v>0</v>
      </c>
      <c r="K75" s="37">
        <v>0</v>
      </c>
      <c r="L75" s="182">
        <f t="shared" si="34"/>
        <v>7</v>
      </c>
      <c r="M75" s="183">
        <v>6</v>
      </c>
      <c r="N75" s="184">
        <v>6</v>
      </c>
      <c r="O75" s="224">
        <f t="shared" si="38"/>
        <v>100</v>
      </c>
      <c r="P75" s="271">
        <v>6</v>
      </c>
      <c r="Q75" s="186">
        <v>0</v>
      </c>
      <c r="R75" s="186">
        <v>1</v>
      </c>
      <c r="S75" s="187">
        <v>0</v>
      </c>
      <c r="T75" s="188">
        <f t="shared" si="2"/>
        <v>7</v>
      </c>
      <c r="U75" s="189">
        <v>5</v>
      </c>
      <c r="V75" s="190">
        <v>0</v>
      </c>
      <c r="W75" s="190">
        <v>0</v>
      </c>
      <c r="X75" s="191">
        <v>0</v>
      </c>
      <c r="Y75" s="192">
        <f t="shared" si="3"/>
        <v>5</v>
      </c>
      <c r="Z75" s="193">
        <f t="shared" si="35"/>
        <v>83.333333333333343</v>
      </c>
      <c r="AA75" s="241" t="s">
        <v>74</v>
      </c>
      <c r="AB75" s="194">
        <f t="shared" si="36"/>
        <v>0</v>
      </c>
      <c r="AC75" s="242" t="s">
        <v>74</v>
      </c>
      <c r="AD75" s="272">
        <f t="shared" si="4"/>
        <v>71.428571428571431</v>
      </c>
    </row>
    <row r="76" spans="1:30" s="11" customFormat="1" ht="69.95" customHeight="1">
      <c r="A76" s="179"/>
      <c r="B76" s="341" t="s">
        <v>101</v>
      </c>
      <c r="C76" s="445" t="s">
        <v>102</v>
      </c>
      <c r="D76" s="446"/>
      <c r="E76" s="181">
        <v>4</v>
      </c>
      <c r="F76" s="36">
        <v>0</v>
      </c>
      <c r="G76" s="36">
        <v>1</v>
      </c>
      <c r="H76" s="36">
        <v>0</v>
      </c>
      <c r="I76" s="36">
        <v>0</v>
      </c>
      <c r="J76" s="36">
        <v>0</v>
      </c>
      <c r="K76" s="37">
        <v>0</v>
      </c>
      <c r="L76" s="182">
        <f t="shared" si="34"/>
        <v>5</v>
      </c>
      <c r="M76" s="183">
        <v>1</v>
      </c>
      <c r="N76" s="184">
        <v>1</v>
      </c>
      <c r="O76" s="224">
        <f t="shared" si="38"/>
        <v>100</v>
      </c>
      <c r="P76" s="271">
        <v>1</v>
      </c>
      <c r="Q76" s="186">
        <v>0</v>
      </c>
      <c r="R76" s="186">
        <v>0</v>
      </c>
      <c r="S76" s="187">
        <v>0</v>
      </c>
      <c r="T76" s="188">
        <f t="shared" si="2"/>
        <v>1</v>
      </c>
      <c r="U76" s="189">
        <v>1</v>
      </c>
      <c r="V76" s="190">
        <v>0</v>
      </c>
      <c r="W76" s="190">
        <v>0</v>
      </c>
      <c r="X76" s="191">
        <v>0</v>
      </c>
      <c r="Y76" s="192">
        <f t="shared" si="3"/>
        <v>1</v>
      </c>
      <c r="Z76" s="248">
        <f t="shared" si="35"/>
        <v>100</v>
      </c>
      <c r="AA76" s="241" t="s">
        <v>74</v>
      </c>
      <c r="AB76" s="241" t="s">
        <v>74</v>
      </c>
      <c r="AC76" s="242" t="s">
        <v>74</v>
      </c>
      <c r="AD76" s="273">
        <f t="shared" si="4"/>
        <v>100</v>
      </c>
    </row>
    <row r="77" spans="1:30" s="11" customFormat="1" ht="69.95" customHeight="1" thickBot="1">
      <c r="A77" s="179"/>
      <c r="B77" s="342"/>
      <c r="C77" s="447" t="s">
        <v>88</v>
      </c>
      <c r="D77" s="344"/>
      <c r="E77" s="181">
        <v>1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7">
        <v>0</v>
      </c>
      <c r="L77" s="182">
        <f t="shared" si="34"/>
        <v>1</v>
      </c>
      <c r="M77" s="183">
        <v>1</v>
      </c>
      <c r="N77" s="184">
        <v>1</v>
      </c>
      <c r="O77" s="224">
        <f t="shared" si="38"/>
        <v>100</v>
      </c>
      <c r="P77" s="271">
        <v>1</v>
      </c>
      <c r="Q77" s="186">
        <v>0</v>
      </c>
      <c r="R77" s="186">
        <v>0</v>
      </c>
      <c r="S77" s="187">
        <v>0</v>
      </c>
      <c r="T77" s="188">
        <f t="shared" si="2"/>
        <v>1</v>
      </c>
      <c r="U77" s="189">
        <v>1</v>
      </c>
      <c r="V77" s="190">
        <v>0</v>
      </c>
      <c r="W77" s="190">
        <v>0</v>
      </c>
      <c r="X77" s="191">
        <v>0</v>
      </c>
      <c r="Y77" s="192">
        <f t="shared" si="3"/>
        <v>1</v>
      </c>
      <c r="Z77" s="248">
        <f t="shared" si="35"/>
        <v>100</v>
      </c>
      <c r="AA77" s="241" t="s">
        <v>74</v>
      </c>
      <c r="AB77" s="241" t="s">
        <v>74</v>
      </c>
      <c r="AC77" s="242" t="s">
        <v>74</v>
      </c>
      <c r="AD77" s="273">
        <f t="shared" si="4"/>
        <v>100</v>
      </c>
    </row>
    <row r="78" spans="1:30" s="11" customFormat="1" ht="69.95" customHeight="1" thickBot="1">
      <c r="A78" s="313" t="s">
        <v>103</v>
      </c>
      <c r="B78" s="311"/>
      <c r="C78" s="311"/>
      <c r="D78" s="312"/>
      <c r="E78" s="12">
        <v>0</v>
      </c>
      <c r="F78" s="13">
        <v>0</v>
      </c>
      <c r="G78" s="54" t="s">
        <v>105</v>
      </c>
      <c r="H78" s="13" t="s">
        <v>107</v>
      </c>
      <c r="I78" s="13">
        <v>0</v>
      </c>
      <c r="J78" s="13">
        <v>0</v>
      </c>
      <c r="K78" s="14">
        <v>0</v>
      </c>
      <c r="L78" s="59">
        <f>SUM(E78:K78)</f>
        <v>0</v>
      </c>
      <c r="M78" s="92" t="s">
        <v>111</v>
      </c>
      <c r="N78" s="66" t="s">
        <v>111</v>
      </c>
      <c r="O78" s="96" t="s">
        <v>114</v>
      </c>
      <c r="P78" s="274" t="s">
        <v>111</v>
      </c>
      <c r="Q78" s="225" t="s">
        <v>113</v>
      </c>
      <c r="R78" s="225" t="s">
        <v>111</v>
      </c>
      <c r="S78" s="226" t="s">
        <v>111</v>
      </c>
      <c r="T78" s="227" t="s">
        <v>111</v>
      </c>
      <c r="U78" s="229" t="s">
        <v>115</v>
      </c>
      <c r="V78" s="230" t="s">
        <v>115</v>
      </c>
      <c r="W78" s="230" t="s">
        <v>115</v>
      </c>
      <c r="X78" s="231" t="s">
        <v>115</v>
      </c>
      <c r="Y78" s="232" t="s">
        <v>115</v>
      </c>
      <c r="Z78" s="233" t="s">
        <v>116</v>
      </c>
      <c r="AA78" s="162" t="s">
        <v>116</v>
      </c>
      <c r="AB78" s="162" t="s">
        <v>116</v>
      </c>
      <c r="AC78" s="169" t="s">
        <v>116</v>
      </c>
      <c r="AD78" s="275" t="s">
        <v>116</v>
      </c>
    </row>
    <row r="79" spans="1:30" s="11" customFormat="1" ht="69.95" customHeight="1" thickBot="1">
      <c r="A79" s="313" t="s">
        <v>104</v>
      </c>
      <c r="B79" s="317"/>
      <c r="C79" s="317"/>
      <c r="D79" s="318"/>
      <c r="E79" s="12">
        <v>2</v>
      </c>
      <c r="F79" s="14">
        <v>0</v>
      </c>
      <c r="G79" s="54" t="s">
        <v>105</v>
      </c>
      <c r="H79" s="13" t="s">
        <v>107</v>
      </c>
      <c r="I79" s="13">
        <v>5</v>
      </c>
      <c r="J79" s="13">
        <v>0</v>
      </c>
      <c r="K79" s="14">
        <v>0</v>
      </c>
      <c r="L79" s="58">
        <f>SUM(E79:K79)</f>
        <v>7</v>
      </c>
      <c r="M79" s="92">
        <v>2</v>
      </c>
      <c r="N79" s="66">
        <v>2</v>
      </c>
      <c r="O79" s="103">
        <f t="shared" si="38"/>
        <v>100</v>
      </c>
      <c r="P79" s="250">
        <v>2</v>
      </c>
      <c r="Q79" s="72">
        <v>0</v>
      </c>
      <c r="R79" s="72">
        <v>4</v>
      </c>
      <c r="S79" s="73">
        <v>0</v>
      </c>
      <c r="T79" s="104">
        <f>SUM(P79:S79)</f>
        <v>6</v>
      </c>
      <c r="U79" s="115">
        <v>1</v>
      </c>
      <c r="V79" s="116">
        <v>0</v>
      </c>
      <c r="W79" s="116">
        <v>3</v>
      </c>
      <c r="X79" s="117">
        <v>0</v>
      </c>
      <c r="Y79" s="118">
        <f t="shared" si="3"/>
        <v>4</v>
      </c>
      <c r="Z79" s="138">
        <f t="shared" si="35"/>
        <v>50</v>
      </c>
      <c r="AA79" s="162" t="s">
        <v>116</v>
      </c>
      <c r="AB79" s="139">
        <f t="shared" si="36"/>
        <v>75</v>
      </c>
      <c r="AC79" s="243" t="s">
        <v>116</v>
      </c>
      <c r="AD79" s="276">
        <f t="shared" si="4"/>
        <v>66.666666666666657</v>
      </c>
    </row>
    <row r="80" spans="1:30" s="11" customFormat="1" ht="69.95" customHeight="1" thickBot="1">
      <c r="A80" s="310" t="s">
        <v>51</v>
      </c>
      <c r="B80" s="311"/>
      <c r="C80" s="311"/>
      <c r="D80" s="312"/>
      <c r="E80" s="12">
        <v>520</v>
      </c>
      <c r="F80" s="13">
        <v>44</v>
      </c>
      <c r="G80" s="54" t="s">
        <v>105</v>
      </c>
      <c r="H80" s="54" t="s">
        <v>107</v>
      </c>
      <c r="I80" s="13">
        <v>2</v>
      </c>
      <c r="J80" s="13">
        <v>6</v>
      </c>
      <c r="K80" s="14">
        <v>0</v>
      </c>
      <c r="L80" s="59">
        <f>SUM(E80:K80)</f>
        <v>572</v>
      </c>
      <c r="M80" s="92">
        <v>430</v>
      </c>
      <c r="N80" s="66">
        <v>123</v>
      </c>
      <c r="O80" s="96">
        <f t="shared" si="38"/>
        <v>28.604651162790695</v>
      </c>
      <c r="P80" s="250">
        <v>120</v>
      </c>
      <c r="Q80" s="72">
        <v>35</v>
      </c>
      <c r="R80" s="72">
        <v>2</v>
      </c>
      <c r="S80" s="73">
        <v>4</v>
      </c>
      <c r="T80" s="104">
        <f t="shared" si="2"/>
        <v>161</v>
      </c>
      <c r="U80" s="115">
        <v>47</v>
      </c>
      <c r="V80" s="116">
        <v>8</v>
      </c>
      <c r="W80" s="116">
        <v>0</v>
      </c>
      <c r="X80" s="117">
        <v>2</v>
      </c>
      <c r="Y80" s="118">
        <f t="shared" si="3"/>
        <v>57</v>
      </c>
      <c r="Z80" s="138">
        <f t="shared" si="35"/>
        <v>39.166666666666664</v>
      </c>
      <c r="AA80" s="139">
        <f t="shared" si="37"/>
        <v>22.857142857142858</v>
      </c>
      <c r="AB80" s="244">
        <f t="shared" si="36"/>
        <v>0</v>
      </c>
      <c r="AC80" s="140">
        <f t="shared" si="25"/>
        <v>50</v>
      </c>
      <c r="AD80" s="276">
        <f t="shared" si="4"/>
        <v>35.403726708074537</v>
      </c>
    </row>
    <row r="81" spans="1:30" s="11" customFormat="1" ht="69.95" customHeight="1" thickBot="1">
      <c r="A81" s="310" t="s">
        <v>52</v>
      </c>
      <c r="B81" s="311"/>
      <c r="C81" s="311"/>
      <c r="D81" s="312"/>
      <c r="E81" s="12">
        <v>120</v>
      </c>
      <c r="F81" s="13">
        <v>4</v>
      </c>
      <c r="G81" s="54" t="s">
        <v>105</v>
      </c>
      <c r="H81" s="13" t="s">
        <v>106</v>
      </c>
      <c r="I81" s="13">
        <v>0</v>
      </c>
      <c r="J81" s="13">
        <v>1</v>
      </c>
      <c r="K81" s="14">
        <v>0</v>
      </c>
      <c r="L81" s="59">
        <f>SUM(E81:K81)</f>
        <v>125</v>
      </c>
      <c r="M81" s="92">
        <v>94</v>
      </c>
      <c r="N81" s="66">
        <v>49</v>
      </c>
      <c r="O81" s="96">
        <f t="shared" si="38"/>
        <v>52.12765957446809</v>
      </c>
      <c r="P81" s="250">
        <v>49</v>
      </c>
      <c r="Q81" s="72">
        <v>2</v>
      </c>
      <c r="R81" s="72">
        <v>0</v>
      </c>
      <c r="S81" s="73">
        <v>1</v>
      </c>
      <c r="T81" s="104">
        <f t="shared" si="2"/>
        <v>52</v>
      </c>
      <c r="U81" s="115">
        <v>22</v>
      </c>
      <c r="V81" s="116">
        <v>2</v>
      </c>
      <c r="W81" s="116">
        <v>0</v>
      </c>
      <c r="X81" s="117">
        <v>0</v>
      </c>
      <c r="Y81" s="118">
        <f t="shared" si="3"/>
        <v>24</v>
      </c>
      <c r="Z81" s="138">
        <f t="shared" si="35"/>
        <v>44.897959183673471</v>
      </c>
      <c r="AA81" s="244">
        <f t="shared" si="37"/>
        <v>100</v>
      </c>
      <c r="AB81" s="162" t="s">
        <v>116</v>
      </c>
      <c r="AC81" s="167">
        <f t="shared" si="25"/>
        <v>0</v>
      </c>
      <c r="AD81" s="276">
        <f t="shared" si="4"/>
        <v>46.153846153846153</v>
      </c>
    </row>
    <row r="82" spans="1:30" s="11" customFormat="1" ht="90" customHeight="1" thickBot="1">
      <c r="A82" s="319" t="s">
        <v>53</v>
      </c>
      <c r="B82" s="320"/>
      <c r="C82" s="320"/>
      <c r="D82" s="321"/>
      <c r="E82" s="55">
        <f>SUM(E78:E81,E59,E48,E43,E21,E8:E10)</f>
        <v>8737</v>
      </c>
      <c r="F82" s="56">
        <f t="shared" ref="F82:L82" si="39">SUM(F78:F81,F59,F48,F43,F21,F8:F10)</f>
        <v>331</v>
      </c>
      <c r="G82" s="57">
        <f t="shared" si="39"/>
        <v>313</v>
      </c>
      <c r="H82" s="57">
        <f t="shared" si="39"/>
        <v>151</v>
      </c>
      <c r="I82" s="57">
        <f t="shared" si="39"/>
        <v>37</v>
      </c>
      <c r="J82" s="57">
        <f t="shared" si="39"/>
        <v>213</v>
      </c>
      <c r="K82" s="56">
        <f t="shared" si="39"/>
        <v>27</v>
      </c>
      <c r="L82" s="64">
        <f t="shared" si="39"/>
        <v>9809</v>
      </c>
      <c r="M82" s="93">
        <f>SUM(M78:M81,M59,M48,M43,M21,M8:M10)</f>
        <v>6937</v>
      </c>
      <c r="N82" s="66">
        <f>SUM(N78:N81,N59,N48,N43,N21,N8:N10)</f>
        <v>3617</v>
      </c>
      <c r="O82" s="96">
        <f t="shared" ref="O82" si="40">N82/M82*100</f>
        <v>52.14069482485224</v>
      </c>
      <c r="P82" s="277">
        <f t="shared" ref="P82:T82" si="41">SUM(P78:P81,P59,P48,P43,P21,P8:P10)</f>
        <v>3479</v>
      </c>
      <c r="Q82" s="278">
        <f t="shared" si="41"/>
        <v>242</v>
      </c>
      <c r="R82" s="278">
        <f t="shared" si="41"/>
        <v>29</v>
      </c>
      <c r="S82" s="279">
        <f t="shared" si="41"/>
        <v>161</v>
      </c>
      <c r="T82" s="280">
        <f t="shared" si="41"/>
        <v>3911</v>
      </c>
      <c r="U82" s="281">
        <f>SUM(U78:U81,U59,U48,U43,U21,U8:U10)</f>
        <v>1773</v>
      </c>
      <c r="V82" s="282">
        <f t="shared" ref="V82:Y82" si="42">SUM(V78:V81,V59,V48,V43,V21,V8:V10)</f>
        <v>97</v>
      </c>
      <c r="W82" s="282">
        <f t="shared" si="42"/>
        <v>12</v>
      </c>
      <c r="X82" s="283">
        <f t="shared" si="42"/>
        <v>78</v>
      </c>
      <c r="Y82" s="137">
        <f t="shared" si="42"/>
        <v>1960</v>
      </c>
      <c r="Z82" s="284">
        <f t="shared" si="35"/>
        <v>50.962920379419373</v>
      </c>
      <c r="AA82" s="285">
        <f t="shared" si="37"/>
        <v>40.082644628099175</v>
      </c>
      <c r="AB82" s="285">
        <f t="shared" si="36"/>
        <v>41.379310344827587</v>
      </c>
      <c r="AC82" s="286">
        <f t="shared" si="25"/>
        <v>48.447204968944099</v>
      </c>
      <c r="AD82" s="287">
        <f t="shared" si="4"/>
        <v>50.115060086934292</v>
      </c>
    </row>
  </sheetData>
  <mergeCells count="122">
    <mergeCell ref="B76:B77"/>
    <mergeCell ref="C76:D76"/>
    <mergeCell ref="C77:D77"/>
    <mergeCell ref="B74:D74"/>
    <mergeCell ref="B61:B63"/>
    <mergeCell ref="C61:D61"/>
    <mergeCell ref="C62:D62"/>
    <mergeCell ref="C63:D63"/>
    <mergeCell ref="C64:D64"/>
    <mergeCell ref="B68:D68"/>
    <mergeCell ref="B69:D69"/>
    <mergeCell ref="B70:D70"/>
    <mergeCell ref="B71:D71"/>
    <mergeCell ref="AC5:AC7"/>
    <mergeCell ref="B18:D18"/>
    <mergeCell ref="A8:D8"/>
    <mergeCell ref="A9:D9"/>
    <mergeCell ref="A10:D10"/>
    <mergeCell ref="B11:D11"/>
    <mergeCell ref="B12:D12"/>
    <mergeCell ref="B13:D13"/>
    <mergeCell ref="B14:D14"/>
    <mergeCell ref="B15:D15"/>
    <mergeCell ref="B16:D16"/>
    <mergeCell ref="B17:D17"/>
    <mergeCell ref="P2:AD2"/>
    <mergeCell ref="U3:Y3"/>
    <mergeCell ref="Z3:AD3"/>
    <mergeCell ref="U4:V4"/>
    <mergeCell ref="W4:X4"/>
    <mergeCell ref="Y4:Y7"/>
    <mergeCell ref="AB4:AC4"/>
    <mergeCell ref="AD4:AD7"/>
    <mergeCell ref="P3:T3"/>
    <mergeCell ref="P4:Q4"/>
    <mergeCell ref="R4:S4"/>
    <mergeCell ref="T4:T7"/>
    <mergeCell ref="P5:P7"/>
    <mergeCell ref="Q5:Q7"/>
    <mergeCell ref="R5:R7"/>
    <mergeCell ref="S5:S7"/>
    <mergeCell ref="Z4:AA4"/>
    <mergeCell ref="U5:U7"/>
    <mergeCell ref="V5:V7"/>
    <mergeCell ref="W5:W7"/>
    <mergeCell ref="X5:X7"/>
    <mergeCell ref="Z5:Z7"/>
    <mergeCell ref="AA5:AA7"/>
    <mergeCell ref="AB5:AB7"/>
    <mergeCell ref="A2:D3"/>
    <mergeCell ref="E2:L3"/>
    <mergeCell ref="M2:O2"/>
    <mergeCell ref="M4:O4"/>
    <mergeCell ref="M5:O7"/>
    <mergeCell ref="E5:E7"/>
    <mergeCell ref="F5:F7"/>
    <mergeCell ref="G5:G7"/>
    <mergeCell ref="H5:H7"/>
    <mergeCell ref="I5:I7"/>
    <mergeCell ref="J5:J7"/>
    <mergeCell ref="E4:H4"/>
    <mergeCell ref="I4:K4"/>
    <mergeCell ref="L4:L7"/>
    <mergeCell ref="K5:K7"/>
    <mergeCell ref="A7:D7"/>
    <mergeCell ref="A82:D82"/>
    <mergeCell ref="A43:D43"/>
    <mergeCell ref="B44:D44"/>
    <mergeCell ref="B45:D45"/>
    <mergeCell ref="B46:D46"/>
    <mergeCell ref="B47:D47"/>
    <mergeCell ref="A80:D80"/>
    <mergeCell ref="A48:D48"/>
    <mergeCell ref="B49:D49"/>
    <mergeCell ref="B50:D50"/>
    <mergeCell ref="B51:D51"/>
    <mergeCell ref="B52:D52"/>
    <mergeCell ref="C66:D66"/>
    <mergeCell ref="C67:D67"/>
    <mergeCell ref="B66:B67"/>
    <mergeCell ref="B53:D53"/>
    <mergeCell ref="B54:D54"/>
    <mergeCell ref="B55:D55"/>
    <mergeCell ref="B56:D56"/>
    <mergeCell ref="B57:D57"/>
    <mergeCell ref="B58:D58"/>
    <mergeCell ref="A59:D59"/>
    <mergeCell ref="B60:D60"/>
    <mergeCell ref="B65:D65"/>
    <mergeCell ref="B40:D40"/>
    <mergeCell ref="B41:D41"/>
    <mergeCell ref="C42:D42"/>
    <mergeCell ref="A81:D81"/>
    <mergeCell ref="A78:D78"/>
    <mergeCell ref="B27:D27"/>
    <mergeCell ref="B28:B31"/>
    <mergeCell ref="C28:D28"/>
    <mergeCell ref="C37:D37"/>
    <mergeCell ref="B38:D38"/>
    <mergeCell ref="A79:D79"/>
    <mergeCell ref="C29:D29"/>
    <mergeCell ref="C30:D30"/>
    <mergeCell ref="C31:D31"/>
    <mergeCell ref="B39:D39"/>
    <mergeCell ref="B32:D32"/>
    <mergeCell ref="B33:D33"/>
    <mergeCell ref="B34:D34"/>
    <mergeCell ref="B35:B37"/>
    <mergeCell ref="C35:D35"/>
    <mergeCell ref="C36:D36"/>
    <mergeCell ref="B72:D72"/>
    <mergeCell ref="C73:D73"/>
    <mergeCell ref="B75:D75"/>
    <mergeCell ref="B19:D19"/>
    <mergeCell ref="B20:D20"/>
    <mergeCell ref="A21:D21"/>
    <mergeCell ref="B22:D22"/>
    <mergeCell ref="B23:B25"/>
    <mergeCell ref="C23:D23"/>
    <mergeCell ref="C24:D24"/>
    <mergeCell ref="C25:D25"/>
    <mergeCell ref="C26:D26"/>
  </mergeCells>
  <phoneticPr fontId="3"/>
  <printOptions horizontalCentered="1"/>
  <pageMargins left="0.23622047244094491" right="0" top="0.62992125984251968" bottom="0.35433070866141736" header="0.43307086614173229" footer="0.15748031496062992"/>
  <pageSetup paperSize="8" scale="21" fitToWidth="0" orientation="portrait" r:id="rId1"/>
  <headerFooter alignWithMargins="0">
    <oddFooter>&amp;C&amp;24- 4 -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資料５－１</vt:lpstr>
      <vt:lpstr>'資料５－１'!Print_Area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HOSTNAME</cp:lastModifiedBy>
  <cp:lastPrinted>2017-10-12T01:14:53Z</cp:lastPrinted>
  <dcterms:created xsi:type="dcterms:W3CDTF">2016-06-22T08:18:57Z</dcterms:created>
  <dcterms:modified xsi:type="dcterms:W3CDTF">2017-10-12T01:15:41Z</dcterms:modified>
</cp:coreProperties>
</file>