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6930"/>
  </bookViews>
  <sheets>
    <sheet name="２　校種・教科・科目別志願者状況" sheetId="1" r:id="rId1"/>
  </sheets>
  <definedNames>
    <definedName name="_xlnm._FilterDatabase" localSheetId="0" hidden="1">'２　校種・教科・科目別志願者状況'!$E$5:$N$82</definedName>
    <definedName name="_xlnm.Print_Area" localSheetId="0">'２　校種・教科・科目別志願者状況'!$A$1:$T$82</definedName>
  </definedNames>
  <calcPr calcId="145621"/>
</workbook>
</file>

<file path=xl/calcChain.xml><?xml version="1.0" encoding="utf-8"?>
<calcChain xmlns="http://schemas.openxmlformats.org/spreadsheetml/2006/main">
  <c r="T81" i="1" l="1"/>
  <c r="T80" i="1"/>
  <c r="T79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O44" i="1"/>
  <c r="O82" i="1"/>
  <c r="O81" i="1"/>
  <c r="O80" i="1"/>
  <c r="O79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3" i="1"/>
  <c r="O42" i="1"/>
  <c r="O41" i="1"/>
  <c r="O40" i="1"/>
  <c r="O39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N82" i="1"/>
  <c r="N59" i="1"/>
  <c r="N48" i="1"/>
  <c r="N43" i="1"/>
  <c r="N21" i="1"/>
  <c r="N10" i="1"/>
  <c r="M82" i="1"/>
  <c r="M59" i="1"/>
  <c r="M48" i="1"/>
  <c r="M43" i="1"/>
  <c r="M21" i="1"/>
  <c r="M10" i="1"/>
  <c r="S59" i="1" l="1"/>
  <c r="R59" i="1"/>
  <c r="Q59" i="1"/>
  <c r="S48" i="1"/>
  <c r="R48" i="1"/>
  <c r="Q48" i="1"/>
  <c r="S43" i="1" l="1"/>
  <c r="R43" i="1"/>
  <c r="Q43" i="1"/>
  <c r="S21" i="1"/>
  <c r="S82" i="1" s="1"/>
  <c r="R21" i="1"/>
  <c r="R82" i="1" s="1"/>
  <c r="Q21" i="1"/>
  <c r="S10" i="1"/>
  <c r="R10" i="1"/>
  <c r="Q10" i="1"/>
  <c r="T21" i="1" l="1"/>
  <c r="Q82" i="1"/>
  <c r="T82" i="1" s="1"/>
  <c r="K82" i="1"/>
  <c r="J82" i="1"/>
  <c r="I82" i="1"/>
  <c r="H82" i="1"/>
  <c r="G82" i="1"/>
  <c r="F82" i="1"/>
  <c r="L82" i="1" s="1"/>
  <c r="E82" i="1"/>
  <c r="K59" i="1"/>
  <c r="J59" i="1"/>
  <c r="I59" i="1"/>
  <c r="H59" i="1"/>
  <c r="G59" i="1"/>
  <c r="F59" i="1"/>
  <c r="L59" i="1" s="1"/>
  <c r="E59" i="1"/>
  <c r="K48" i="1"/>
  <c r="J48" i="1"/>
  <c r="I48" i="1"/>
  <c r="H48" i="1"/>
  <c r="G48" i="1"/>
  <c r="L48" i="1" s="1"/>
  <c r="F48" i="1"/>
  <c r="E48" i="1"/>
  <c r="K21" i="1"/>
  <c r="J21" i="1"/>
  <c r="I21" i="1"/>
  <c r="H21" i="1"/>
  <c r="G21" i="1"/>
  <c r="F21" i="1"/>
  <c r="E21" i="1"/>
  <c r="K43" i="1"/>
  <c r="J43" i="1"/>
  <c r="I43" i="1"/>
  <c r="H43" i="1"/>
  <c r="G43" i="1"/>
  <c r="F43" i="1"/>
  <c r="E43" i="1"/>
  <c r="K10" i="1"/>
  <c r="J10" i="1"/>
  <c r="I10" i="1"/>
  <c r="H10" i="1"/>
  <c r="G10" i="1"/>
  <c r="F10" i="1"/>
  <c r="L10" i="1" s="1"/>
  <c r="E10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8" i="1"/>
  <c r="L57" i="1"/>
  <c r="L56" i="1"/>
  <c r="L55" i="1"/>
  <c r="L54" i="1"/>
  <c r="L53" i="1"/>
  <c r="L52" i="1"/>
  <c r="L51" i="1"/>
  <c r="L50" i="1"/>
  <c r="L49" i="1"/>
  <c r="L47" i="1"/>
  <c r="L46" i="1"/>
  <c r="L45" i="1"/>
  <c r="L44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0" i="1"/>
  <c r="L19" i="1"/>
  <c r="L18" i="1"/>
  <c r="L17" i="1"/>
  <c r="L16" i="1"/>
  <c r="L15" i="1"/>
  <c r="L14" i="1"/>
  <c r="L13" i="1"/>
  <c r="L12" i="1"/>
  <c r="L11" i="1"/>
  <c r="L9" i="1"/>
  <c r="L8" i="1"/>
  <c r="L21" i="1" l="1"/>
  <c r="L43" i="1"/>
</calcChain>
</file>

<file path=xl/sharedStrings.xml><?xml version="1.0" encoding="utf-8"?>
<sst xmlns="http://schemas.openxmlformats.org/spreadsheetml/2006/main" count="177" uniqueCount="103">
  <si>
    <t>校　　　種</t>
  </si>
  <si>
    <t>志願者数</t>
    <rPh sb="0" eb="3">
      <t>シガンシャ</t>
    </rPh>
    <rPh sb="3" eb="4">
      <t>スウ</t>
    </rPh>
    <phoneticPr fontId="7"/>
  </si>
  <si>
    <t>一般選考</t>
    <rPh sb="0" eb="2">
      <t>イッパン</t>
    </rPh>
    <rPh sb="2" eb="4">
      <t>センコウ</t>
    </rPh>
    <phoneticPr fontId="4"/>
  </si>
  <si>
    <t>特別選考</t>
    <rPh sb="0" eb="2">
      <t>トクベツ</t>
    </rPh>
    <rPh sb="2" eb="4">
      <t>センコウ</t>
    </rPh>
    <phoneticPr fontId="4"/>
  </si>
  <si>
    <t>合計</t>
    <rPh sb="0" eb="2">
      <t>ゴウケイ</t>
    </rPh>
    <phoneticPr fontId="5"/>
  </si>
  <si>
    <t>一般</t>
    <rPh sb="0" eb="2">
      <t>イッパン</t>
    </rPh>
    <phoneticPr fontId="4"/>
  </si>
  <si>
    <t>チャレンジ</t>
    <phoneticPr fontId="4"/>
  </si>
  <si>
    <t>大学等推薦</t>
    <rPh sb="0" eb="2">
      <t>ダイガク</t>
    </rPh>
    <rPh sb="2" eb="3">
      <t>トウ</t>
    </rPh>
    <rPh sb="3" eb="5">
      <t>スイセン</t>
    </rPh>
    <phoneticPr fontId="4"/>
  </si>
  <si>
    <t>教志セミナー</t>
    <rPh sb="0" eb="1">
      <t>キョウ</t>
    </rPh>
    <rPh sb="1" eb="2">
      <t>ココロザシ</t>
    </rPh>
    <phoneticPr fontId="4"/>
  </si>
  <si>
    <t>身障</t>
    <rPh sb="0" eb="2">
      <t>シンショウ</t>
    </rPh>
    <phoneticPr fontId="4"/>
  </si>
  <si>
    <t>現職教諭</t>
    <rPh sb="0" eb="2">
      <t>ゲンショク</t>
    </rPh>
    <rPh sb="2" eb="4">
      <t>キョウユ</t>
    </rPh>
    <phoneticPr fontId="4"/>
  </si>
  <si>
    <t>大進</t>
    <rPh sb="0" eb="2">
      <t>ヒロシン</t>
    </rPh>
    <phoneticPr fontId="4"/>
  </si>
  <si>
    <t>（教科・科目）</t>
  </si>
  <si>
    <t>小中いきいき連携</t>
    <rPh sb="0" eb="2">
      <t>ショウチュウ</t>
    </rPh>
    <rPh sb="6" eb="8">
      <t>レンケイ</t>
    </rPh>
    <phoneticPr fontId="7"/>
  </si>
  <si>
    <t>国語</t>
    <phoneticPr fontId="7"/>
  </si>
  <si>
    <t>社会</t>
    <phoneticPr fontId="7"/>
  </si>
  <si>
    <t>数学</t>
    <rPh sb="0" eb="2">
      <t>スウガク</t>
    </rPh>
    <phoneticPr fontId="7"/>
  </si>
  <si>
    <t>理科</t>
    <rPh sb="0" eb="2">
      <t>リカ</t>
    </rPh>
    <phoneticPr fontId="7"/>
  </si>
  <si>
    <t>音楽</t>
    <rPh sb="0" eb="2">
      <t>オンガク</t>
    </rPh>
    <phoneticPr fontId="7"/>
  </si>
  <si>
    <t>美術</t>
    <rPh sb="0" eb="2">
      <t>ビジュツ</t>
    </rPh>
    <phoneticPr fontId="7"/>
  </si>
  <si>
    <t>保健体育</t>
    <rPh sb="0" eb="2">
      <t>ホケン</t>
    </rPh>
    <phoneticPr fontId="7"/>
  </si>
  <si>
    <t>技術</t>
    <rPh sb="0" eb="2">
      <t>ギジュツ</t>
    </rPh>
    <phoneticPr fontId="7"/>
  </si>
  <si>
    <t>家庭</t>
    <rPh sb="0" eb="2">
      <t>カテイ</t>
    </rPh>
    <phoneticPr fontId="7"/>
  </si>
  <si>
    <t>英語</t>
    <rPh sb="0" eb="2">
      <t>エイゴ</t>
    </rPh>
    <phoneticPr fontId="7"/>
  </si>
  <si>
    <t>国語</t>
    <rPh sb="0" eb="2">
      <t>コクゴ</t>
    </rPh>
    <phoneticPr fontId="16"/>
  </si>
  <si>
    <t>地理歴史</t>
    <rPh sb="0" eb="2">
      <t>チリ</t>
    </rPh>
    <rPh sb="2" eb="4">
      <t>レキシ</t>
    </rPh>
    <phoneticPr fontId="7"/>
  </si>
  <si>
    <t>日本史</t>
    <rPh sb="0" eb="3">
      <t>ニホンシ</t>
    </rPh>
    <phoneticPr fontId="7"/>
  </si>
  <si>
    <t>世界史</t>
    <rPh sb="0" eb="3">
      <t>セカイシ</t>
    </rPh>
    <phoneticPr fontId="7"/>
  </si>
  <si>
    <t>地理</t>
    <rPh sb="0" eb="2">
      <t>チリ</t>
    </rPh>
    <phoneticPr fontId="7"/>
  </si>
  <si>
    <t>公民</t>
    <rPh sb="0" eb="2">
      <t>コウミン</t>
    </rPh>
    <phoneticPr fontId="7"/>
  </si>
  <si>
    <t>政治経済</t>
    <rPh sb="0" eb="2">
      <t>セイジ</t>
    </rPh>
    <rPh sb="2" eb="4">
      <t>ケイザイ</t>
    </rPh>
    <phoneticPr fontId="7"/>
  </si>
  <si>
    <t>物理</t>
    <rPh sb="0" eb="2">
      <t>ブツリ</t>
    </rPh>
    <phoneticPr fontId="7"/>
  </si>
  <si>
    <t>化学</t>
    <rPh sb="0" eb="2">
      <t>カガク</t>
    </rPh>
    <phoneticPr fontId="7"/>
  </si>
  <si>
    <t>　</t>
    <phoneticPr fontId="16"/>
  </si>
  <si>
    <t>生物</t>
    <rPh sb="0" eb="2">
      <t>セイブツ</t>
    </rPh>
    <phoneticPr fontId="7"/>
  </si>
  <si>
    <t>　</t>
    <phoneticPr fontId="16"/>
  </si>
  <si>
    <t>地学</t>
    <rPh sb="0" eb="2">
      <t>チガク</t>
    </rPh>
    <phoneticPr fontId="7"/>
  </si>
  <si>
    <t>農業</t>
    <rPh sb="0" eb="2">
      <t>ノウギョウ</t>
    </rPh>
    <phoneticPr fontId="7"/>
  </si>
  <si>
    <t>工業</t>
    <rPh sb="0" eb="2">
      <t>コウギョウ</t>
    </rPh>
    <phoneticPr fontId="7"/>
  </si>
  <si>
    <t>機械</t>
    <phoneticPr fontId="7"/>
  </si>
  <si>
    <t>電気</t>
    <rPh sb="0" eb="2">
      <t>デンキ</t>
    </rPh>
    <phoneticPr fontId="7"/>
  </si>
  <si>
    <t>工業
デザイン</t>
    <rPh sb="0" eb="2">
      <t>コウギョウ</t>
    </rPh>
    <phoneticPr fontId="7"/>
  </si>
  <si>
    <t>工業実習</t>
    <rPh sb="0" eb="2">
      <t>コウギョウ</t>
    </rPh>
    <rPh sb="2" eb="4">
      <t>ジッシュウ</t>
    </rPh>
    <phoneticPr fontId="7"/>
  </si>
  <si>
    <t>商業</t>
    <rPh sb="0" eb="2">
      <t>ショウギョウ</t>
    </rPh>
    <phoneticPr fontId="7"/>
  </si>
  <si>
    <t>情報</t>
    <rPh sb="0" eb="2">
      <t>ジョウホウ</t>
    </rPh>
    <phoneticPr fontId="7"/>
  </si>
  <si>
    <t>幼稚部・小学部共通(男）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オトコ</t>
    </rPh>
    <phoneticPr fontId="7"/>
  </si>
  <si>
    <t>幼稚部・小学部共通(女）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オンナ</t>
    </rPh>
    <phoneticPr fontId="7"/>
  </si>
  <si>
    <t>小 学 部（男）</t>
    <rPh sb="6" eb="7">
      <t>オトコ</t>
    </rPh>
    <phoneticPr fontId="7"/>
  </si>
  <si>
    <t>小 学 部（女）</t>
    <rPh sb="6" eb="7">
      <t>オンナ</t>
    </rPh>
    <phoneticPr fontId="7"/>
  </si>
  <si>
    <t>養 護 教 諭</t>
    <phoneticPr fontId="7"/>
  </si>
  <si>
    <t>栄 養 教 諭</t>
    <rPh sb="0" eb="1">
      <t>エイ</t>
    </rPh>
    <rPh sb="2" eb="3">
      <t>オサム</t>
    </rPh>
    <phoneticPr fontId="7"/>
  </si>
  <si>
    <t>合   計</t>
    <phoneticPr fontId="7"/>
  </si>
  <si>
    <t>一次
受験者数</t>
    <rPh sb="0" eb="2">
      <t>イチジ</t>
    </rPh>
    <rPh sb="3" eb="6">
      <t>ジュケンシャ</t>
    </rPh>
    <rPh sb="6" eb="7">
      <t>スウ</t>
    </rPh>
    <phoneticPr fontId="4"/>
  </si>
  <si>
    <t>一次
合格者数</t>
    <rPh sb="0" eb="2">
      <t>イチジ</t>
    </rPh>
    <rPh sb="3" eb="6">
      <t>ゴウカクシャ</t>
    </rPh>
    <rPh sb="6" eb="7">
      <t>スウ</t>
    </rPh>
    <phoneticPr fontId="4"/>
  </si>
  <si>
    <t>一次
合格率</t>
    <rPh sb="0" eb="2">
      <t>イチジ</t>
    </rPh>
    <rPh sb="3" eb="5">
      <t>ゴウカク</t>
    </rPh>
    <rPh sb="5" eb="6">
      <t>リツ</t>
    </rPh>
    <phoneticPr fontId="4"/>
  </si>
  <si>
    <t>一般選考</t>
    <rPh sb="0" eb="2">
      <t>イッパン</t>
    </rPh>
    <rPh sb="2" eb="4">
      <t>センコウ</t>
    </rPh>
    <phoneticPr fontId="4"/>
  </si>
  <si>
    <t>一般</t>
    <rPh sb="0" eb="2">
      <t>イッパン</t>
    </rPh>
    <phoneticPr fontId="4"/>
  </si>
  <si>
    <t>二次受験予定者数</t>
    <rPh sb="0" eb="2">
      <t>ニジ</t>
    </rPh>
    <rPh sb="2" eb="4">
      <t>ジュケン</t>
    </rPh>
    <rPh sb="4" eb="7">
      <t>ヨテイシャ</t>
    </rPh>
    <rPh sb="7" eb="8">
      <t>スウ</t>
    </rPh>
    <phoneticPr fontId="4"/>
  </si>
  <si>
    <t>特別選考</t>
    <rPh sb="0" eb="2">
      <t>トクベツ</t>
    </rPh>
    <rPh sb="2" eb="4">
      <t>センコウ</t>
    </rPh>
    <phoneticPr fontId="4"/>
  </si>
  <si>
    <t>合計</t>
    <rPh sb="0" eb="2">
      <t>ゴウケイ</t>
    </rPh>
    <phoneticPr fontId="4"/>
  </si>
  <si>
    <t>チャレンジ</t>
    <phoneticPr fontId="4"/>
  </si>
  <si>
    <t>身障</t>
    <rPh sb="0" eb="2">
      <t>シンショウ</t>
    </rPh>
    <phoneticPr fontId="4"/>
  </si>
  <si>
    <t>現職教諭</t>
    <rPh sb="0" eb="2">
      <t>ゲンショク</t>
    </rPh>
    <rPh sb="2" eb="4">
      <t>キョウユ</t>
    </rPh>
    <phoneticPr fontId="4"/>
  </si>
  <si>
    <t>１　校種・教科・科目別 第１次選考結果表</t>
    <rPh sb="2" eb="4">
      <t>コウシュ</t>
    </rPh>
    <rPh sb="5" eb="7">
      <t>キョウカ</t>
    </rPh>
    <rPh sb="8" eb="10">
      <t>カモク</t>
    </rPh>
    <rPh sb="10" eb="11">
      <t>ベツ</t>
    </rPh>
    <rPh sb="12" eb="13">
      <t>ダイ</t>
    </rPh>
    <rPh sb="14" eb="15">
      <t>ジ</t>
    </rPh>
    <rPh sb="15" eb="17">
      <t>センコウ</t>
    </rPh>
    <rPh sb="17" eb="19">
      <t>ケッカ</t>
    </rPh>
    <rPh sb="19" eb="20">
      <t>ヒョウ</t>
    </rPh>
    <phoneticPr fontId="4"/>
  </si>
  <si>
    <t>小　学　校</t>
    <phoneticPr fontId="7"/>
  </si>
  <si>
    <t>中  学  校</t>
    <phoneticPr fontId="7"/>
  </si>
  <si>
    <t>高　等　学　校</t>
    <rPh sb="0" eb="1">
      <t>コウ</t>
    </rPh>
    <rPh sb="2" eb="3">
      <t>トウ</t>
    </rPh>
    <rPh sb="4" eb="5">
      <t>ガク</t>
    </rPh>
    <rPh sb="6" eb="7">
      <t>コウ</t>
    </rPh>
    <phoneticPr fontId="7"/>
  </si>
  <si>
    <t>公民・政治経済</t>
    <rPh sb="0" eb="2">
      <t>コウミン</t>
    </rPh>
    <rPh sb="3" eb="5">
      <t>セイジ</t>
    </rPh>
    <rPh sb="5" eb="7">
      <t>ケイザイ</t>
    </rPh>
    <phoneticPr fontId="4"/>
  </si>
  <si>
    <t>福祉
共通</t>
    <rPh sb="0" eb="2">
      <t>フクシ</t>
    </rPh>
    <rPh sb="3" eb="5">
      <t>キョウツウ</t>
    </rPh>
    <phoneticPr fontId="4"/>
  </si>
  <si>
    <t>特別支援学校（幼小共通・小学部）</t>
    <rPh sb="0" eb="2">
      <t>トクベツ</t>
    </rPh>
    <rPh sb="2" eb="4">
      <t>シエン</t>
    </rPh>
    <rPh sb="4" eb="6">
      <t>ガッコウ</t>
    </rPh>
    <rPh sb="7" eb="8">
      <t>ヨウ</t>
    </rPh>
    <rPh sb="8" eb="9">
      <t>ショウ</t>
    </rPh>
    <rPh sb="9" eb="11">
      <t>キョウツウ</t>
    </rPh>
    <rPh sb="12" eb="14">
      <t>ショウガク</t>
    </rPh>
    <rPh sb="14" eb="15">
      <t>ブ</t>
    </rPh>
    <phoneticPr fontId="7"/>
  </si>
  <si>
    <t>特別支援学校（中学部）</t>
    <rPh sb="0" eb="2">
      <t>トクベツ</t>
    </rPh>
    <rPh sb="2" eb="4">
      <t>シエン</t>
    </rPh>
    <rPh sb="4" eb="6">
      <t>ガッコウ</t>
    </rPh>
    <rPh sb="7" eb="9">
      <t>チュウガク</t>
    </rPh>
    <rPh sb="9" eb="10">
      <t>ブ</t>
    </rPh>
    <phoneticPr fontId="4"/>
  </si>
  <si>
    <t>国語</t>
    <rPh sb="0" eb="2">
      <t>コクゴ</t>
    </rPh>
    <phoneticPr fontId="4"/>
  </si>
  <si>
    <t>社会</t>
    <phoneticPr fontId="7"/>
  </si>
  <si>
    <t>数学</t>
    <rPh sb="0" eb="2">
      <t>スウガク</t>
    </rPh>
    <phoneticPr fontId="4"/>
  </si>
  <si>
    <t>理科</t>
    <rPh sb="0" eb="2">
      <t>リカ</t>
    </rPh>
    <phoneticPr fontId="4"/>
  </si>
  <si>
    <t>音楽</t>
    <rPh sb="0" eb="2">
      <t>オンガク</t>
    </rPh>
    <phoneticPr fontId="4"/>
  </si>
  <si>
    <t>美術</t>
    <rPh sb="0" eb="2">
      <t>ビジュツ</t>
    </rPh>
    <phoneticPr fontId="4"/>
  </si>
  <si>
    <t>技術</t>
    <rPh sb="0" eb="2">
      <t>ギジュツ</t>
    </rPh>
    <phoneticPr fontId="4"/>
  </si>
  <si>
    <t>家庭</t>
    <rPh sb="0" eb="2">
      <t>カテイ</t>
    </rPh>
    <phoneticPr fontId="4"/>
  </si>
  <si>
    <t>英語</t>
    <rPh sb="0" eb="2">
      <t>エイゴ</t>
    </rPh>
    <phoneticPr fontId="4"/>
  </si>
  <si>
    <t>特別支援学校（高等部）</t>
    <rPh sb="0" eb="2">
      <t>トクベツ</t>
    </rPh>
    <rPh sb="2" eb="4">
      <t>シエン</t>
    </rPh>
    <rPh sb="4" eb="6">
      <t>ガッコウ</t>
    </rPh>
    <rPh sb="7" eb="10">
      <t>コウトウブ</t>
    </rPh>
    <phoneticPr fontId="4"/>
  </si>
  <si>
    <t>日本史</t>
    <rPh sb="0" eb="3">
      <t>ニホンシ</t>
    </rPh>
    <phoneticPr fontId="4"/>
  </si>
  <si>
    <t>地理</t>
    <rPh sb="0" eb="2">
      <t>チリ</t>
    </rPh>
    <phoneticPr fontId="4"/>
  </si>
  <si>
    <t>公民</t>
    <rPh sb="0" eb="2">
      <t>コウミン</t>
    </rPh>
    <phoneticPr fontId="4"/>
  </si>
  <si>
    <t>化学</t>
    <rPh sb="0" eb="2">
      <t>カガク</t>
    </rPh>
    <phoneticPr fontId="4"/>
  </si>
  <si>
    <t>生物</t>
    <rPh sb="0" eb="2">
      <t>セイブツ</t>
    </rPh>
    <phoneticPr fontId="4"/>
  </si>
  <si>
    <t>保健体育</t>
    <rPh sb="0" eb="2">
      <t>ホケン</t>
    </rPh>
    <rPh sb="2" eb="4">
      <t>タイイク</t>
    </rPh>
    <phoneticPr fontId="4"/>
  </si>
  <si>
    <t>農業</t>
    <rPh sb="0" eb="2">
      <t>ノウギョウ</t>
    </rPh>
    <phoneticPr fontId="4"/>
  </si>
  <si>
    <t>工業</t>
    <rPh sb="0" eb="2">
      <t>コウギョウ</t>
    </rPh>
    <phoneticPr fontId="4"/>
  </si>
  <si>
    <t>情報</t>
    <rPh sb="0" eb="2">
      <t>ジョウホウ</t>
    </rPh>
    <phoneticPr fontId="4"/>
  </si>
  <si>
    <t>福祉共通</t>
    <rPh sb="0" eb="2">
      <t>フクシ</t>
    </rPh>
    <rPh sb="2" eb="4">
      <t>キョウツウ</t>
    </rPh>
    <phoneticPr fontId="4"/>
  </si>
  <si>
    <t>公民・政治経済</t>
    <rPh sb="0" eb="2">
      <t>コウミン</t>
    </rPh>
    <rPh sb="3" eb="5">
      <t>セイジ</t>
    </rPh>
    <rPh sb="5" eb="7">
      <t>ケイザイ</t>
    </rPh>
    <phoneticPr fontId="4"/>
  </si>
  <si>
    <r>
      <t xml:space="preserve">特別支援学校
</t>
    </r>
    <r>
      <rPr>
        <b/>
        <sz val="18"/>
        <rFont val="ＭＳ ゴシック"/>
        <family val="3"/>
        <charset val="128"/>
      </rPr>
      <t>（自立活動（肢体不自由教育））</t>
    </r>
    <rPh sb="0" eb="2">
      <t>トクベツ</t>
    </rPh>
    <rPh sb="2" eb="4">
      <t>シエン</t>
    </rPh>
    <rPh sb="4" eb="6">
      <t>ガッコウ</t>
    </rPh>
    <rPh sb="8" eb="10">
      <t>ジリツ</t>
    </rPh>
    <rPh sb="10" eb="12">
      <t>カツドウ</t>
    </rPh>
    <rPh sb="13" eb="15">
      <t>シタイ</t>
    </rPh>
    <rPh sb="15" eb="18">
      <t>フジユウ</t>
    </rPh>
    <rPh sb="18" eb="20">
      <t>キョウイク</t>
    </rPh>
    <phoneticPr fontId="7"/>
  </si>
  <si>
    <t>特別支援学校（理療）</t>
    <rPh sb="0" eb="2">
      <t>トクベツ</t>
    </rPh>
    <rPh sb="2" eb="4">
      <t>シエン</t>
    </rPh>
    <rPh sb="4" eb="6">
      <t>ガッコウ</t>
    </rPh>
    <rPh sb="7" eb="9">
      <t>リリョウ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</si>
  <si>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</si>
  <si>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</si>
  <si>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</si>
  <si>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</si>
  <si>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</si>
  <si>
    <t>-</t>
    <phoneticPr fontId="4"/>
  </si>
  <si>
    <t>-</t>
    <phoneticPr fontId="4"/>
  </si>
  <si>
    <t>-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</si>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</sst>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#,##0_);[Red]\(#,##0\)"/>
    <numFmt numFmtId="178" formatCode="0_);[Red]\(0\)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4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2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28"/>
      <color theme="1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6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ゴシック"/>
      <family val="3"/>
      <charset val="128"/>
    </font>
    <font>
      <sz val="6"/>
      <name val="ＭＳ 明朝"/>
      <family val="1"/>
      <charset val="128"/>
    </font>
    <font>
      <sz val="1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8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</fills>
  <borders count="1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auto="1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0" fillId="0" borderId="0">
      <alignment vertical="center"/>
    </xf>
  </cellStyleXfs>
  <cellXfs count="308">
    <xf numFmtId="0" fontId="0" fillId="0" borderId="0" xfId="0">
      <alignment vertical="center"/>
    </xf>
    <xf numFmtId="0" fontId="3" fillId="0" borderId="0" xfId="2" applyFont="1" applyFill="1" applyAlignment="1" applyProtection="1">
      <alignment vertical="center"/>
      <protection locked="0"/>
    </xf>
    <xf numFmtId="0" fontId="5" fillId="0" borderId="0" xfId="3" applyFont="1" applyFill="1" applyAlignment="1">
      <alignment vertical="center"/>
    </xf>
    <xf numFmtId="176" fontId="5" fillId="0" borderId="0" xfId="3" applyNumberFormat="1" applyFont="1" applyFill="1" applyAlignment="1">
      <alignment vertical="center"/>
    </xf>
    <xf numFmtId="0" fontId="9" fillId="0" borderId="0" xfId="3" applyFont="1" applyAlignment="1">
      <alignment vertical="center"/>
    </xf>
    <xf numFmtId="0" fontId="6" fillId="2" borderId="4" xfId="4" applyFont="1" applyFill="1" applyBorder="1" applyAlignment="1" applyProtection="1">
      <alignment horizontal="center" vertical="center"/>
      <protection locked="0"/>
    </xf>
    <xf numFmtId="0" fontId="6" fillId="2" borderId="0" xfId="4" applyFont="1" applyFill="1" applyBorder="1" applyAlignment="1" applyProtection="1">
      <alignment horizontal="center" vertical="center"/>
      <protection locked="0"/>
    </xf>
    <xf numFmtId="0" fontId="6" fillId="2" borderId="5" xfId="4" applyFont="1" applyFill="1" applyBorder="1" applyAlignment="1" applyProtection="1">
      <alignment horizontal="center" vertical="center"/>
      <protection locked="0"/>
    </xf>
    <xf numFmtId="177" fontId="11" fillId="3" borderId="29" xfId="3" applyNumberFormat="1" applyFont="1" applyFill="1" applyBorder="1" applyAlignment="1">
      <alignment horizontal="right" vertical="center" shrinkToFit="1"/>
    </xf>
    <xf numFmtId="177" fontId="11" fillId="3" borderId="30" xfId="3" applyNumberFormat="1" applyFont="1" applyFill="1" applyBorder="1" applyAlignment="1">
      <alignment horizontal="right" vertical="center" shrinkToFit="1"/>
    </xf>
    <xf numFmtId="177" fontId="11" fillId="3" borderId="17" xfId="3" applyNumberFormat="1" applyFont="1" applyFill="1" applyBorder="1" applyAlignment="1">
      <alignment horizontal="right" vertical="center" shrinkToFit="1"/>
    </xf>
    <xf numFmtId="177" fontId="11" fillId="3" borderId="18" xfId="3" applyNumberFormat="1" applyFont="1" applyFill="1" applyBorder="1" applyAlignment="1">
      <alignment horizontal="right" vertical="center" shrinkToFit="1"/>
    </xf>
    <xf numFmtId="0" fontId="5" fillId="0" borderId="0" xfId="3" applyFont="1" applyAlignment="1">
      <alignment vertical="center"/>
    </xf>
    <xf numFmtId="177" fontId="11" fillId="3" borderId="32" xfId="3" applyNumberFormat="1" applyFont="1" applyFill="1" applyBorder="1" applyAlignment="1">
      <alignment horizontal="right" vertical="center" shrinkToFit="1"/>
    </xf>
    <xf numFmtId="177" fontId="11" fillId="3" borderId="33" xfId="3" applyNumberFormat="1" applyFont="1" applyFill="1" applyBorder="1" applyAlignment="1">
      <alignment horizontal="right" vertical="center" shrinkToFit="1"/>
    </xf>
    <xf numFmtId="177" fontId="11" fillId="3" borderId="34" xfId="3" applyNumberFormat="1" applyFont="1" applyFill="1" applyBorder="1" applyAlignment="1">
      <alignment horizontal="right" vertical="center" shrinkToFit="1"/>
    </xf>
    <xf numFmtId="177" fontId="11" fillId="5" borderId="29" xfId="4" applyNumberFormat="1" applyFont="1" applyFill="1" applyBorder="1" applyAlignment="1">
      <alignment horizontal="right" vertical="center" shrinkToFit="1"/>
    </xf>
    <xf numFmtId="177" fontId="11" fillId="5" borderId="30" xfId="4" applyNumberFormat="1" applyFont="1" applyFill="1" applyBorder="1" applyAlignment="1">
      <alignment horizontal="right" vertical="center" shrinkToFit="1"/>
    </xf>
    <xf numFmtId="177" fontId="11" fillId="5" borderId="30" xfId="3" applyNumberFormat="1" applyFont="1" applyFill="1" applyBorder="1" applyAlignment="1">
      <alignment horizontal="right" vertical="center" shrinkToFit="1"/>
    </xf>
    <xf numFmtId="177" fontId="11" fillId="5" borderId="31" xfId="4" applyNumberFormat="1" applyFont="1" applyFill="1" applyBorder="1" applyAlignment="1">
      <alignment horizontal="right" vertical="center" shrinkToFit="1"/>
    </xf>
    <xf numFmtId="0" fontId="13" fillId="5" borderId="4" xfId="4" applyFont="1" applyFill="1" applyBorder="1" applyAlignment="1" applyProtection="1">
      <alignment horizontal="center" vertical="center"/>
      <protection locked="0"/>
    </xf>
    <xf numFmtId="177" fontId="11" fillId="0" borderId="41" xfId="3" applyNumberFormat="1" applyFont="1" applyFill="1" applyBorder="1" applyAlignment="1">
      <alignment horizontal="right" vertical="center" shrinkToFit="1"/>
    </xf>
    <xf numFmtId="177" fontId="11" fillId="0" borderId="42" xfId="3" applyNumberFormat="1" applyFont="1" applyFill="1" applyBorder="1" applyAlignment="1">
      <alignment horizontal="right" vertical="center" shrinkToFit="1"/>
    </xf>
    <xf numFmtId="177" fontId="11" fillId="0" borderId="43" xfId="3" applyNumberFormat="1" applyFont="1" applyFill="1" applyBorder="1" applyAlignment="1">
      <alignment horizontal="right" vertical="center" shrinkToFit="1"/>
    </xf>
    <xf numFmtId="177" fontId="11" fillId="0" borderId="48" xfId="3" applyNumberFormat="1" applyFont="1" applyFill="1" applyBorder="1" applyAlignment="1">
      <alignment horizontal="right" vertical="center" shrinkToFit="1"/>
    </xf>
    <xf numFmtId="177" fontId="11" fillId="0" borderId="44" xfId="3" applyNumberFormat="1" applyFont="1" applyFill="1" applyBorder="1" applyAlignment="1">
      <alignment horizontal="right" vertical="center" shrinkToFit="1"/>
    </xf>
    <xf numFmtId="177" fontId="11" fillId="0" borderId="49" xfId="3" applyNumberFormat="1" applyFont="1" applyFill="1" applyBorder="1" applyAlignment="1">
      <alignment horizontal="right" vertical="center" shrinkToFit="1"/>
    </xf>
    <xf numFmtId="0" fontId="13" fillId="5" borderId="20" xfId="4" applyFont="1" applyFill="1" applyBorder="1" applyAlignment="1" applyProtection="1">
      <alignment horizontal="center" vertical="center"/>
      <protection locked="0"/>
    </xf>
    <xf numFmtId="177" fontId="11" fillId="0" borderId="54" xfId="3" applyNumberFormat="1" applyFont="1" applyFill="1" applyBorder="1" applyAlignment="1">
      <alignment horizontal="right" vertical="center" shrinkToFit="1"/>
    </xf>
    <xf numFmtId="177" fontId="11" fillId="0" borderId="55" xfId="3" applyNumberFormat="1" applyFont="1" applyFill="1" applyBorder="1" applyAlignment="1">
      <alignment horizontal="right" vertical="center" shrinkToFit="1"/>
    </xf>
    <xf numFmtId="177" fontId="11" fillId="0" borderId="56" xfId="3" applyNumberFormat="1" applyFont="1" applyFill="1" applyBorder="1" applyAlignment="1">
      <alignment horizontal="right" vertical="center" shrinkToFit="1"/>
    </xf>
    <xf numFmtId="177" fontId="11" fillId="5" borderId="1" xfId="4" applyNumberFormat="1" applyFont="1" applyFill="1" applyBorder="1" applyAlignment="1">
      <alignment horizontal="right" vertical="center" shrinkToFit="1"/>
    </xf>
    <xf numFmtId="177" fontId="11" fillId="0" borderId="44" xfId="3" quotePrefix="1" applyNumberFormat="1" applyFont="1" applyFill="1" applyBorder="1" applyAlignment="1">
      <alignment horizontal="right" vertical="center" shrinkToFit="1"/>
    </xf>
    <xf numFmtId="0" fontId="17" fillId="0" borderId="60" xfId="4" applyFont="1" applyFill="1" applyBorder="1" applyAlignment="1" applyProtection="1">
      <alignment horizontal="center" vertical="center" shrinkToFit="1"/>
      <protection locked="0"/>
    </xf>
    <xf numFmtId="177" fontId="11" fillId="0" borderId="48" xfId="3" quotePrefix="1" applyNumberFormat="1" applyFont="1" applyFill="1" applyBorder="1" applyAlignment="1">
      <alignment horizontal="right" vertical="center" shrinkToFit="1"/>
    </xf>
    <xf numFmtId="177" fontId="11" fillId="0" borderId="67" xfId="3" quotePrefix="1" applyNumberFormat="1" applyFont="1" applyFill="1" applyBorder="1" applyAlignment="1">
      <alignment horizontal="right" vertical="center" shrinkToFit="1"/>
    </xf>
    <xf numFmtId="177" fontId="11" fillId="0" borderId="68" xfId="3" quotePrefix="1" applyNumberFormat="1" applyFont="1" applyFill="1" applyBorder="1" applyAlignment="1">
      <alignment horizontal="right" vertical="center" shrinkToFit="1"/>
    </xf>
    <xf numFmtId="177" fontId="11" fillId="0" borderId="68" xfId="3" applyNumberFormat="1" applyFont="1" applyFill="1" applyBorder="1" applyAlignment="1">
      <alignment horizontal="right" vertical="center" shrinkToFit="1"/>
    </xf>
    <xf numFmtId="177" fontId="11" fillId="0" borderId="69" xfId="3" applyNumberFormat="1" applyFont="1" applyFill="1" applyBorder="1" applyAlignment="1">
      <alignment horizontal="right" vertical="center" shrinkToFit="1"/>
    </xf>
    <xf numFmtId="177" fontId="11" fillId="5" borderId="70" xfId="4" applyNumberFormat="1" applyFont="1" applyFill="1" applyBorder="1" applyAlignment="1">
      <alignment horizontal="right" vertical="center" shrinkToFit="1"/>
    </xf>
    <xf numFmtId="177" fontId="11" fillId="5" borderId="36" xfId="4" applyNumberFormat="1" applyFont="1" applyFill="1" applyBorder="1" applyAlignment="1">
      <alignment horizontal="right" vertical="center" shrinkToFit="1"/>
    </xf>
    <xf numFmtId="177" fontId="11" fillId="5" borderId="35" xfId="3" applyNumberFormat="1" applyFont="1" applyFill="1" applyBorder="1" applyAlignment="1">
      <alignment horizontal="right" vertical="center" shrinkToFit="1"/>
    </xf>
    <xf numFmtId="177" fontId="11" fillId="5" borderId="37" xfId="4" applyNumberFormat="1" applyFont="1" applyFill="1" applyBorder="1" applyAlignment="1">
      <alignment horizontal="right" vertical="center" shrinkToFit="1"/>
    </xf>
    <xf numFmtId="177" fontId="11" fillId="5" borderId="35" xfId="4" applyNumberFormat="1" applyFont="1" applyFill="1" applyBorder="1" applyAlignment="1">
      <alignment horizontal="right" vertical="center" shrinkToFit="1"/>
    </xf>
    <xf numFmtId="0" fontId="8" fillId="5" borderId="4" xfId="4" applyFont="1" applyFill="1" applyBorder="1" applyAlignment="1" applyProtection="1">
      <alignment horizontal="center" vertical="center"/>
      <protection locked="0"/>
    </xf>
    <xf numFmtId="177" fontId="11" fillId="0" borderId="73" xfId="4" applyNumberFormat="1" applyFont="1" applyFill="1" applyBorder="1" applyAlignment="1">
      <alignment horizontal="right" vertical="center" shrinkToFit="1"/>
    </xf>
    <xf numFmtId="177" fontId="11" fillId="0" borderId="42" xfId="4" applyNumberFormat="1" applyFont="1" applyFill="1" applyBorder="1" applyAlignment="1">
      <alignment horizontal="right" vertical="center" shrinkToFit="1"/>
    </xf>
    <xf numFmtId="177" fontId="11" fillId="0" borderId="43" xfId="4" applyNumberFormat="1" applyFont="1" applyFill="1" applyBorder="1" applyAlignment="1">
      <alignment horizontal="right" vertical="center" shrinkToFit="1"/>
    </xf>
    <xf numFmtId="177" fontId="11" fillId="0" borderId="50" xfId="4" applyNumberFormat="1" applyFont="1" applyFill="1" applyBorder="1" applyAlignment="1">
      <alignment horizontal="right" vertical="center" shrinkToFit="1"/>
    </xf>
    <xf numFmtId="177" fontId="11" fillId="0" borderId="44" xfId="4" applyNumberFormat="1" applyFont="1" applyFill="1" applyBorder="1" applyAlignment="1">
      <alignment horizontal="right" vertical="center" shrinkToFit="1"/>
    </xf>
    <xf numFmtId="177" fontId="11" fillId="0" borderId="49" xfId="4" applyNumberFormat="1" applyFont="1" applyFill="1" applyBorder="1" applyAlignment="1">
      <alignment horizontal="right" vertical="center" shrinkToFit="1"/>
    </xf>
    <xf numFmtId="0" fontId="13" fillId="5" borderId="4" xfId="4" applyFont="1" applyFill="1" applyBorder="1" applyAlignment="1" applyProtection="1">
      <alignment horizontal="centerContinuous" vertical="center"/>
      <protection locked="0"/>
    </xf>
    <xf numFmtId="177" fontId="11" fillId="0" borderId="50" xfId="3" applyNumberFormat="1" applyFont="1" applyFill="1" applyBorder="1" applyAlignment="1">
      <alignment horizontal="right" vertical="center" shrinkToFit="1"/>
    </xf>
    <xf numFmtId="0" fontId="13" fillId="5" borderId="20" xfId="4" applyFont="1" applyFill="1" applyBorder="1" applyAlignment="1" applyProtection="1">
      <alignment horizontal="centerContinuous" vertical="center"/>
      <protection locked="0"/>
    </xf>
    <xf numFmtId="177" fontId="11" fillId="0" borderId="78" xfId="3" applyNumberFormat="1" applyFont="1" applyFill="1" applyBorder="1" applyAlignment="1">
      <alignment horizontal="right" vertical="center" shrinkToFit="1"/>
    </xf>
    <xf numFmtId="177" fontId="11" fillId="3" borderId="33" xfId="3" quotePrefix="1" applyNumberFormat="1" applyFont="1" applyFill="1" applyBorder="1" applyAlignment="1">
      <alignment horizontal="right" vertical="center" shrinkToFit="1"/>
    </xf>
    <xf numFmtId="177" fontId="19" fillId="4" borderId="32" xfId="4" applyNumberFormat="1" applyFont="1" applyFill="1" applyBorder="1" applyAlignment="1">
      <alignment horizontal="right" vertical="center" shrinkToFit="1"/>
    </xf>
    <xf numFmtId="177" fontId="19" fillId="4" borderId="34" xfId="4" applyNumberFormat="1" applyFont="1" applyFill="1" applyBorder="1" applyAlignment="1">
      <alignment horizontal="right" vertical="center" shrinkToFit="1"/>
    </xf>
    <xf numFmtId="177" fontId="19" fillId="4" borderId="33" xfId="4" applyNumberFormat="1" applyFont="1" applyFill="1" applyBorder="1" applyAlignment="1">
      <alignment horizontal="right" vertical="center" shrinkToFit="1"/>
    </xf>
    <xf numFmtId="177" fontId="11" fillId="4" borderId="86" xfId="4" applyNumberFormat="1" applyFont="1" applyFill="1" applyBorder="1" applyAlignment="1">
      <alignment horizontal="right" vertical="center" shrinkToFit="1"/>
    </xf>
    <xf numFmtId="177" fontId="11" fillId="4" borderId="87" xfId="4" applyNumberFormat="1" applyFont="1" applyFill="1" applyBorder="1" applyAlignment="1">
      <alignment horizontal="right" vertical="center" shrinkToFit="1"/>
    </xf>
    <xf numFmtId="177" fontId="11" fillId="4" borderId="88" xfId="4" applyNumberFormat="1" applyFont="1" applyFill="1" applyBorder="1" applyAlignment="1">
      <alignment horizontal="right" vertical="center" shrinkToFit="1"/>
    </xf>
    <xf numFmtId="177" fontId="11" fillId="4" borderId="89" xfId="4" applyNumberFormat="1" applyFont="1" applyFill="1" applyBorder="1" applyAlignment="1">
      <alignment horizontal="right" vertical="center" shrinkToFit="1"/>
    </xf>
    <xf numFmtId="177" fontId="11" fillId="4" borderId="90" xfId="4" applyNumberFormat="1" applyFont="1" applyFill="1" applyBorder="1" applyAlignment="1">
      <alignment horizontal="right" vertical="center" shrinkToFit="1"/>
    </xf>
    <xf numFmtId="177" fontId="11" fillId="4" borderId="91" xfId="4" applyNumberFormat="1" applyFont="1" applyFill="1" applyBorder="1" applyAlignment="1">
      <alignment horizontal="right" vertical="center" shrinkToFit="1"/>
    </xf>
    <xf numFmtId="177" fontId="19" fillId="4" borderId="87" xfId="4" applyNumberFormat="1" applyFont="1" applyFill="1" applyBorder="1" applyAlignment="1">
      <alignment horizontal="right" vertical="center" shrinkToFit="1"/>
    </xf>
    <xf numFmtId="177" fontId="11" fillId="4" borderId="81" xfId="1" applyNumberFormat="1" applyFont="1" applyFill="1" applyBorder="1" applyAlignment="1">
      <alignment horizontal="right" vertical="center" shrinkToFit="1"/>
    </xf>
    <xf numFmtId="177" fontId="11" fillId="4" borderId="105" xfId="3" applyNumberFormat="1" applyFont="1" applyFill="1" applyBorder="1" applyAlignment="1">
      <alignment horizontal="right" vertical="center" shrinkToFit="1"/>
    </xf>
    <xf numFmtId="177" fontId="11" fillId="4" borderId="83" xfId="1" applyNumberFormat="1" applyFont="1" applyFill="1" applyBorder="1" applyAlignment="1">
      <alignment horizontal="right" vertical="center" shrinkToFit="1"/>
    </xf>
    <xf numFmtId="177" fontId="11" fillId="4" borderId="101" xfId="3" applyNumberFormat="1" applyFont="1" applyFill="1" applyBorder="1" applyAlignment="1">
      <alignment horizontal="right" vertical="center" shrinkToFit="1"/>
    </xf>
    <xf numFmtId="176" fontId="11" fillId="4" borderId="102" xfId="1" applyNumberFormat="1" applyFont="1" applyFill="1" applyBorder="1" applyAlignment="1">
      <alignment horizontal="right" vertical="center" shrinkToFit="1"/>
    </xf>
    <xf numFmtId="178" fontId="11" fillId="4" borderId="106" xfId="1" applyNumberFormat="1" applyFont="1" applyFill="1" applyBorder="1" applyAlignment="1">
      <alignment horizontal="right" vertical="center" shrinkToFit="1"/>
    </xf>
    <xf numFmtId="38" fontId="21" fillId="3" borderId="145" xfId="1" applyFont="1" applyFill="1" applyBorder="1" applyAlignment="1">
      <alignment vertical="center"/>
    </xf>
    <xf numFmtId="38" fontId="21" fillId="3" borderId="33" xfId="1" applyFont="1" applyFill="1" applyBorder="1" applyAlignment="1">
      <alignment vertical="center"/>
    </xf>
    <xf numFmtId="38" fontId="21" fillId="3" borderId="34" xfId="1" applyFont="1" applyFill="1" applyBorder="1" applyAlignment="1">
      <alignment vertical="center"/>
    </xf>
    <xf numFmtId="38" fontId="21" fillId="4" borderId="140" xfId="1" applyFont="1" applyFill="1" applyBorder="1" applyAlignment="1">
      <alignment vertical="center"/>
    </xf>
    <xf numFmtId="38" fontId="21" fillId="3" borderId="146" xfId="1" applyFont="1" applyFill="1" applyBorder="1" applyAlignment="1">
      <alignment vertical="center"/>
    </xf>
    <xf numFmtId="38" fontId="21" fillId="3" borderId="35" xfId="1" applyFont="1" applyFill="1" applyBorder="1" applyAlignment="1">
      <alignment vertical="center"/>
    </xf>
    <xf numFmtId="38" fontId="21" fillId="3" borderId="36" xfId="1" applyFont="1" applyFill="1" applyBorder="1" applyAlignment="1">
      <alignment vertical="center"/>
    </xf>
    <xf numFmtId="38" fontId="21" fillId="4" borderId="147" xfId="1" applyFont="1" applyFill="1" applyBorder="1" applyAlignment="1">
      <alignment vertical="center"/>
    </xf>
    <xf numFmtId="38" fontId="21" fillId="0" borderId="125" xfId="1" applyFont="1" applyBorder="1" applyAlignment="1">
      <alignment vertical="center"/>
    </xf>
    <xf numFmtId="38" fontId="21" fillId="0" borderId="126" xfId="1" applyFont="1" applyBorder="1" applyAlignment="1">
      <alignment vertical="center"/>
    </xf>
    <xf numFmtId="38" fontId="21" fillId="0" borderId="141" xfId="1" applyFont="1" applyBorder="1" applyAlignment="1">
      <alignment vertical="center"/>
    </xf>
    <xf numFmtId="38" fontId="21" fillId="4" borderId="144" xfId="1" applyFont="1" applyFill="1" applyBorder="1" applyAlignment="1">
      <alignment vertical="center"/>
    </xf>
    <xf numFmtId="38" fontId="21" fillId="0" borderId="122" xfId="1" applyFont="1" applyBorder="1" applyAlignment="1">
      <alignment vertical="center"/>
    </xf>
    <xf numFmtId="38" fontId="21" fillId="0" borderId="44" xfId="1" applyFont="1" applyBorder="1" applyAlignment="1">
      <alignment vertical="center"/>
    </xf>
    <xf numFmtId="38" fontId="21" fillId="0" borderId="49" xfId="1" applyFont="1" applyBorder="1" applyAlignment="1">
      <alignment vertical="center"/>
    </xf>
    <xf numFmtId="38" fontId="21" fillId="4" borderId="142" xfId="1" applyFont="1" applyFill="1" applyBorder="1" applyAlignment="1">
      <alignment vertical="center"/>
    </xf>
    <xf numFmtId="38" fontId="21" fillId="0" borderId="123" xfId="1" applyFont="1" applyBorder="1" applyAlignment="1">
      <alignment vertical="center"/>
    </xf>
    <xf numFmtId="38" fontId="21" fillId="0" borderId="55" xfId="1" applyFont="1" applyBorder="1" applyAlignment="1">
      <alignment vertical="center"/>
    </xf>
    <xf numFmtId="38" fontId="21" fillId="0" borderId="56" xfId="1" applyFont="1" applyBorder="1" applyAlignment="1">
      <alignment vertical="center"/>
    </xf>
    <xf numFmtId="38" fontId="21" fillId="4" borderId="143" xfId="1" applyFont="1" applyFill="1" applyBorder="1" applyAlignment="1">
      <alignment vertical="center"/>
    </xf>
    <xf numFmtId="38" fontId="21" fillId="4" borderId="136" xfId="1" applyFont="1" applyFill="1" applyBorder="1" applyAlignment="1">
      <alignment vertical="center"/>
    </xf>
    <xf numFmtId="38" fontId="21" fillId="4" borderId="23" xfId="1" applyFont="1" applyFill="1" applyBorder="1" applyAlignment="1">
      <alignment vertical="center"/>
    </xf>
    <xf numFmtId="38" fontId="21" fillId="4" borderId="24" xfId="1" applyFont="1" applyFill="1" applyBorder="1" applyAlignment="1">
      <alignment vertical="center"/>
    </xf>
    <xf numFmtId="38" fontId="21" fillId="4" borderId="148" xfId="1" applyFont="1" applyFill="1" applyBorder="1" applyAlignment="1">
      <alignment vertical="center"/>
    </xf>
    <xf numFmtId="0" fontId="17" fillId="0" borderId="63" xfId="4" applyFont="1" applyFill="1" applyBorder="1" applyAlignment="1" applyProtection="1">
      <alignment horizontal="center" vertical="center" wrapText="1"/>
      <protection locked="0"/>
    </xf>
    <xf numFmtId="177" fontId="11" fillId="0" borderId="157" xfId="3" applyNumberFormat="1" applyFont="1" applyFill="1" applyBorder="1" applyAlignment="1">
      <alignment horizontal="right" vertical="center" shrinkToFit="1"/>
    </xf>
    <xf numFmtId="177" fontId="11" fillId="0" borderId="126" xfId="3" applyNumberFormat="1" applyFont="1" applyFill="1" applyBorder="1" applyAlignment="1">
      <alignment horizontal="right" vertical="center" shrinkToFit="1"/>
    </xf>
    <xf numFmtId="177" fontId="11" fillId="0" borderId="141" xfId="3" applyNumberFormat="1" applyFont="1" applyFill="1" applyBorder="1" applyAlignment="1">
      <alignment horizontal="right" vertical="center" shrinkToFit="1"/>
    </xf>
    <xf numFmtId="177" fontId="11" fillId="4" borderId="160" xfId="4" applyNumberFormat="1" applyFont="1" applyFill="1" applyBorder="1" applyAlignment="1">
      <alignment horizontal="right" vertical="center" shrinkToFit="1"/>
    </xf>
    <xf numFmtId="177" fontId="11" fillId="3" borderId="158" xfId="3" applyNumberFormat="1" applyFont="1" applyFill="1" applyBorder="1" applyAlignment="1">
      <alignment horizontal="right" vertical="center" shrinkToFit="1"/>
    </xf>
    <xf numFmtId="177" fontId="11" fillId="3" borderId="35" xfId="3" applyNumberFormat="1" applyFont="1" applyFill="1" applyBorder="1" applyAlignment="1">
      <alignment horizontal="right" vertical="center" shrinkToFit="1"/>
    </xf>
    <xf numFmtId="177" fontId="11" fillId="3" borderId="159" xfId="3" applyNumberFormat="1" applyFont="1" applyFill="1" applyBorder="1" applyAlignment="1">
      <alignment horizontal="right" vertical="center" shrinkToFit="1"/>
    </xf>
    <xf numFmtId="177" fontId="11" fillId="3" borderId="36" xfId="3" applyNumberFormat="1" applyFont="1" applyFill="1" applyBorder="1" applyAlignment="1">
      <alignment horizontal="right" vertical="center" shrinkToFit="1"/>
    </xf>
    <xf numFmtId="0" fontId="9" fillId="0" borderId="74" xfId="4" applyFont="1" applyFill="1" applyBorder="1" applyAlignment="1" applyProtection="1">
      <alignment horizontal="distributed" vertical="center" indent="1" shrinkToFit="1"/>
      <protection locked="0"/>
    </xf>
    <xf numFmtId="38" fontId="21" fillId="0" borderId="126" xfId="1" applyFont="1" applyBorder="1" applyAlignment="1">
      <alignment horizontal="right" vertical="center"/>
    </xf>
    <xf numFmtId="38" fontId="21" fillId="0" borderId="44" xfId="1" applyFont="1" applyBorder="1" applyAlignment="1">
      <alignment horizontal="right" vertical="center"/>
    </xf>
    <xf numFmtId="38" fontId="21" fillId="0" borderId="49" xfId="1" applyFont="1" applyBorder="1" applyAlignment="1">
      <alignment horizontal="right" vertical="center"/>
    </xf>
    <xf numFmtId="177" fontId="12" fillId="4" borderId="99" xfId="3" applyNumberFormat="1" applyFont="1" applyFill="1" applyBorder="1" applyAlignment="1">
      <alignment vertical="center" shrinkToFit="1"/>
    </xf>
    <xf numFmtId="177" fontId="11" fillId="4" borderId="79" xfId="1" applyNumberFormat="1" applyFont="1" applyFill="1" applyBorder="1" applyAlignment="1">
      <alignment vertical="center" shrinkToFit="1"/>
    </xf>
    <xf numFmtId="176" fontId="11" fillId="4" borderId="100" xfId="1" applyNumberFormat="1" applyFont="1" applyFill="1" applyBorder="1" applyAlignment="1">
      <alignment vertical="center" shrinkToFit="1"/>
    </xf>
    <xf numFmtId="177" fontId="12" fillId="4" borderId="101" xfId="3" applyNumberFormat="1" applyFont="1" applyFill="1" applyBorder="1" applyAlignment="1">
      <alignment vertical="center" shrinkToFit="1"/>
    </xf>
    <xf numFmtId="177" fontId="11" fillId="4" borderId="81" xfId="1" applyNumberFormat="1" applyFont="1" applyFill="1" applyBorder="1" applyAlignment="1">
      <alignment vertical="center" shrinkToFit="1"/>
    </xf>
    <xf numFmtId="176" fontId="11" fillId="4" borderId="102" xfId="1" applyNumberFormat="1" applyFont="1" applyFill="1" applyBorder="1" applyAlignment="1">
      <alignment vertical="center" shrinkToFit="1"/>
    </xf>
    <xf numFmtId="177" fontId="12" fillId="4" borderId="103" xfId="3" applyNumberFormat="1" applyFont="1" applyFill="1" applyBorder="1" applyAlignment="1">
      <alignment vertical="center" shrinkToFit="1"/>
    </xf>
    <xf numFmtId="177" fontId="11" fillId="4" borderId="82" xfId="1" applyNumberFormat="1" applyFont="1" applyFill="1" applyBorder="1" applyAlignment="1">
      <alignment vertical="center" shrinkToFit="1"/>
    </xf>
    <xf numFmtId="176" fontId="11" fillId="4" borderId="104" xfId="1" applyNumberFormat="1" applyFont="1" applyFill="1" applyBorder="1" applyAlignment="1">
      <alignment vertical="center" shrinkToFit="1"/>
    </xf>
    <xf numFmtId="177" fontId="11" fillId="4" borderId="95" xfId="3" applyNumberFormat="1" applyFont="1" applyFill="1" applyBorder="1" applyAlignment="1">
      <alignment vertical="center" shrinkToFit="1"/>
    </xf>
    <xf numFmtId="177" fontId="11" fillId="4" borderId="16" xfId="1" applyNumberFormat="1" applyFont="1" applyFill="1" applyBorder="1" applyAlignment="1">
      <alignment vertical="center" shrinkToFit="1"/>
    </xf>
    <xf numFmtId="176" fontId="11" fillId="4" borderId="96" xfId="1" applyNumberFormat="1" applyFont="1" applyFill="1" applyBorder="1" applyAlignment="1">
      <alignment vertical="center" shrinkToFit="1"/>
    </xf>
    <xf numFmtId="177" fontId="11" fillId="4" borderId="105" xfId="3" applyNumberFormat="1" applyFont="1" applyFill="1" applyBorder="1" applyAlignment="1">
      <alignment vertical="center" shrinkToFit="1"/>
    </xf>
    <xf numFmtId="177" fontId="11" fillId="4" borderId="83" xfId="1" applyNumberFormat="1" applyFont="1" applyFill="1" applyBorder="1" applyAlignment="1">
      <alignment vertical="center" shrinkToFit="1"/>
    </xf>
    <xf numFmtId="176" fontId="11" fillId="4" borderId="106" xfId="1" applyNumberFormat="1" applyFont="1" applyFill="1" applyBorder="1" applyAlignment="1">
      <alignment vertical="center" shrinkToFit="1"/>
    </xf>
    <xf numFmtId="177" fontId="11" fillId="4" borderId="103" xfId="3" applyNumberFormat="1" applyFont="1" applyFill="1" applyBorder="1" applyAlignment="1">
      <alignment vertical="center" shrinkToFit="1"/>
    </xf>
    <xf numFmtId="178" fontId="11" fillId="4" borderId="106" xfId="1" applyNumberFormat="1" applyFont="1" applyFill="1" applyBorder="1" applyAlignment="1">
      <alignment vertical="center" shrinkToFit="1"/>
    </xf>
    <xf numFmtId="177" fontId="11" fillId="4" borderId="107" xfId="3" applyNumberFormat="1" applyFont="1" applyFill="1" applyBorder="1" applyAlignment="1">
      <alignment vertical="center" shrinkToFit="1"/>
    </xf>
    <xf numFmtId="177" fontId="11" fillId="4" borderId="84" xfId="1" applyNumberFormat="1" applyFont="1" applyFill="1" applyBorder="1" applyAlignment="1">
      <alignment vertical="center" shrinkToFit="1"/>
    </xf>
    <xf numFmtId="177" fontId="11" fillId="4" borderId="109" xfId="3" applyNumberFormat="1" applyFont="1" applyFill="1" applyBorder="1" applyAlignment="1">
      <alignment vertical="center" shrinkToFit="1"/>
    </xf>
    <xf numFmtId="177" fontId="11" fillId="4" borderId="85" xfId="1" applyNumberFormat="1" applyFont="1" applyFill="1" applyBorder="1" applyAlignment="1">
      <alignment vertical="center" shrinkToFit="1"/>
    </xf>
    <xf numFmtId="176" fontId="11" fillId="4" borderId="110" xfId="1" applyNumberFormat="1" applyFont="1" applyFill="1" applyBorder="1" applyAlignment="1">
      <alignment vertical="center" shrinkToFit="1"/>
    </xf>
    <xf numFmtId="177" fontId="11" fillId="4" borderId="161" xfId="3" applyNumberFormat="1" applyFont="1" applyFill="1" applyBorder="1" applyAlignment="1">
      <alignment vertical="center" shrinkToFit="1"/>
    </xf>
    <xf numFmtId="177" fontId="11" fillId="4" borderId="162" xfId="1" applyNumberFormat="1" applyFont="1" applyFill="1" applyBorder="1" applyAlignment="1">
      <alignment vertical="center" shrinkToFit="1"/>
    </xf>
    <xf numFmtId="176" fontId="11" fillId="4" borderId="163" xfId="1" applyNumberFormat="1" applyFont="1" applyFill="1" applyBorder="1" applyAlignment="1">
      <alignment vertical="center" shrinkToFit="1"/>
    </xf>
    <xf numFmtId="177" fontId="11" fillId="4" borderId="101" xfId="3" applyNumberFormat="1" applyFont="1" applyFill="1" applyBorder="1" applyAlignment="1">
      <alignment vertical="center" shrinkToFit="1"/>
    </xf>
    <xf numFmtId="178" fontId="11" fillId="4" borderId="102" xfId="1" applyNumberFormat="1" applyFont="1" applyFill="1" applyBorder="1" applyAlignment="1">
      <alignment vertical="center" shrinkToFit="1"/>
    </xf>
    <xf numFmtId="177" fontId="19" fillId="4" borderId="111" xfId="4" applyNumberFormat="1" applyFont="1" applyFill="1" applyBorder="1" applyAlignment="1">
      <alignment vertical="center" shrinkToFit="1"/>
    </xf>
    <xf numFmtId="177" fontId="11" fillId="4" borderId="112" xfId="1" applyNumberFormat="1" applyFont="1" applyFill="1" applyBorder="1" applyAlignment="1">
      <alignment vertical="center" shrinkToFit="1"/>
    </xf>
    <xf numFmtId="176" fontId="11" fillId="4" borderId="113" xfId="1" applyNumberFormat="1" applyFont="1" applyFill="1" applyBorder="1" applyAlignment="1">
      <alignment vertical="center" shrinkToFit="1"/>
    </xf>
    <xf numFmtId="178" fontId="11" fillId="4" borderId="108" xfId="1" applyNumberFormat="1" applyFont="1" applyFill="1" applyBorder="1" applyAlignment="1">
      <alignment vertical="center" shrinkToFit="1"/>
    </xf>
    <xf numFmtId="178" fontId="11" fillId="4" borderId="163" xfId="1" applyNumberFormat="1" applyFont="1" applyFill="1" applyBorder="1" applyAlignment="1">
      <alignment vertical="center" shrinkToFit="1"/>
    </xf>
    <xf numFmtId="178" fontId="11" fillId="4" borderId="110" xfId="1" applyNumberFormat="1" applyFont="1" applyFill="1" applyBorder="1" applyAlignment="1">
      <alignment vertical="center" shrinkToFit="1"/>
    </xf>
    <xf numFmtId="38" fontId="21" fillId="0" borderId="122" xfId="1" applyFont="1" applyBorder="1" applyAlignment="1">
      <alignment horizontal="right" vertical="center"/>
    </xf>
    <xf numFmtId="38" fontId="21" fillId="4" borderId="142" xfId="1" applyFont="1" applyFill="1" applyBorder="1" applyAlignment="1">
      <alignment horizontal="right" vertical="center"/>
    </xf>
    <xf numFmtId="38" fontId="21" fillId="3" borderId="145" xfId="1" applyFont="1" applyFill="1" applyBorder="1" applyAlignment="1">
      <alignment horizontal="right" vertical="center"/>
    </xf>
    <xf numFmtId="38" fontId="21" fillId="3" borderId="33" xfId="1" applyFont="1" applyFill="1" applyBorder="1" applyAlignment="1">
      <alignment horizontal="right" vertical="center"/>
    </xf>
    <xf numFmtId="38" fontId="21" fillId="3" borderId="34" xfId="1" applyFont="1" applyFill="1" applyBorder="1" applyAlignment="1">
      <alignment horizontal="right" vertical="center"/>
    </xf>
    <xf numFmtId="38" fontId="21" fillId="4" borderId="140" xfId="1" applyFont="1" applyFill="1" applyBorder="1" applyAlignment="1">
      <alignment horizontal="right" vertical="center"/>
    </xf>
    <xf numFmtId="0" fontId="6" fillId="6" borderId="124" xfId="3" applyFont="1" applyFill="1" applyBorder="1" applyAlignment="1">
      <alignment horizontal="center" vertical="center" wrapText="1"/>
    </xf>
    <xf numFmtId="0" fontId="10" fillId="6" borderId="2" xfId="3" applyFont="1" applyFill="1" applyBorder="1" applyAlignment="1">
      <alignment horizontal="center" vertical="center"/>
    </xf>
    <xf numFmtId="0" fontId="10" fillId="6" borderId="3" xfId="3" applyFont="1" applyFill="1" applyBorder="1" applyAlignment="1">
      <alignment horizontal="center" vertical="center"/>
    </xf>
    <xf numFmtId="0" fontId="10" fillId="6" borderId="120" xfId="3" applyFont="1" applyFill="1" applyBorder="1" applyAlignment="1">
      <alignment horizontal="center" vertical="center"/>
    </xf>
    <xf numFmtId="0" fontId="10" fillId="6" borderId="0" xfId="3" applyFont="1" applyFill="1" applyBorder="1" applyAlignment="1">
      <alignment horizontal="center" vertical="center"/>
    </xf>
    <xf numFmtId="0" fontId="10" fillId="6" borderId="5" xfId="3" applyFont="1" applyFill="1" applyBorder="1" applyAlignment="1">
      <alignment horizontal="center" vertical="center"/>
    </xf>
    <xf numFmtId="0" fontId="8" fillId="6" borderId="116" xfId="3" applyFont="1" applyFill="1" applyBorder="1" applyAlignment="1">
      <alignment horizontal="center" vertical="center"/>
    </xf>
    <xf numFmtId="0" fontId="8" fillId="6" borderId="127" xfId="3" applyFont="1" applyFill="1" applyBorder="1" applyAlignment="1">
      <alignment horizontal="center" vertical="center"/>
    </xf>
    <xf numFmtId="0" fontId="8" fillId="6" borderId="10" xfId="3" applyFont="1" applyFill="1" applyBorder="1" applyAlignment="1">
      <alignment horizontal="center" vertical="center"/>
    </xf>
    <xf numFmtId="0" fontId="8" fillId="6" borderId="128" xfId="3" applyFont="1" applyFill="1" applyBorder="1" applyAlignment="1">
      <alignment horizontal="center" vertical="center" textRotation="255"/>
    </xf>
    <xf numFmtId="0" fontId="8" fillId="6" borderId="129" xfId="3" applyFont="1" applyFill="1" applyBorder="1" applyAlignment="1">
      <alignment horizontal="center" vertical="center" textRotation="255"/>
    </xf>
    <xf numFmtId="0" fontId="8" fillId="6" borderId="130" xfId="3" applyFont="1" applyFill="1" applyBorder="1" applyAlignment="1">
      <alignment horizontal="center" vertical="center" textRotation="255"/>
    </xf>
    <xf numFmtId="0" fontId="10" fillId="6" borderId="134" xfId="3" applyFont="1" applyFill="1" applyBorder="1" applyAlignment="1">
      <alignment horizontal="center" vertical="center" textRotation="255"/>
    </xf>
    <xf numFmtId="0" fontId="10" fillId="6" borderId="135" xfId="3" applyFont="1" applyFill="1" applyBorder="1" applyAlignment="1">
      <alignment horizontal="center" vertical="center" textRotation="255"/>
    </xf>
    <xf numFmtId="0" fontId="10" fillId="6" borderId="136" xfId="3" applyFont="1" applyFill="1" applyBorder="1" applyAlignment="1">
      <alignment horizontal="center" vertical="center" textRotation="255"/>
    </xf>
    <xf numFmtId="0" fontId="10" fillId="6" borderId="131" xfId="3" applyFont="1" applyFill="1" applyBorder="1" applyAlignment="1">
      <alignment horizontal="center" vertical="center" textRotation="255"/>
    </xf>
    <xf numFmtId="0" fontId="10" fillId="6" borderId="132" xfId="3" applyFont="1" applyFill="1" applyBorder="1" applyAlignment="1">
      <alignment horizontal="center" vertical="center" textRotation="255"/>
    </xf>
    <xf numFmtId="0" fontId="10" fillId="6" borderId="133" xfId="3" applyFont="1" applyFill="1" applyBorder="1" applyAlignment="1">
      <alignment horizontal="center" vertical="center" textRotation="255"/>
    </xf>
    <xf numFmtId="0" fontId="10" fillId="6" borderId="137" xfId="3" applyFont="1" applyFill="1" applyBorder="1" applyAlignment="1">
      <alignment horizontal="center" vertical="center" textRotation="255"/>
    </xf>
    <xf numFmtId="0" fontId="10" fillId="6" borderId="138" xfId="3" applyFont="1" applyFill="1" applyBorder="1" applyAlignment="1">
      <alignment horizontal="center" vertical="center" textRotation="255"/>
    </xf>
    <xf numFmtId="0" fontId="10" fillId="6" borderId="139" xfId="3" applyFont="1" applyFill="1" applyBorder="1" applyAlignment="1">
      <alignment horizontal="center" vertical="center" textRotation="255"/>
    </xf>
    <xf numFmtId="0" fontId="14" fillId="0" borderId="60" xfId="4" applyFont="1" applyFill="1" applyBorder="1" applyAlignment="1" applyProtection="1">
      <alignment horizontal="distributed" vertical="center" indent="1"/>
      <protection locked="0"/>
    </xf>
    <xf numFmtId="0" fontId="14" fillId="0" borderId="61" xfId="4" applyFont="1" applyFill="1" applyBorder="1" applyAlignment="1" applyProtection="1">
      <alignment horizontal="distributed" vertical="center" indent="1"/>
      <protection locked="0"/>
    </xf>
    <xf numFmtId="0" fontId="14" fillId="0" borderId="62" xfId="4" applyFont="1" applyFill="1" applyBorder="1" applyAlignment="1" applyProtection="1">
      <alignment horizontal="distributed" vertical="center" indent="1"/>
      <protection locked="0"/>
    </xf>
    <xf numFmtId="0" fontId="15" fillId="0" borderId="60" xfId="4" applyFont="1" applyFill="1" applyBorder="1" applyAlignment="1" applyProtection="1">
      <alignment horizontal="distributed" vertical="center" indent="1"/>
      <protection locked="0"/>
    </xf>
    <xf numFmtId="0" fontId="15" fillId="0" borderId="61" xfId="4" applyFont="1" applyFill="1" applyBorder="1" applyAlignment="1" applyProtection="1">
      <alignment horizontal="distributed" vertical="center" indent="1"/>
      <protection locked="0"/>
    </xf>
    <xf numFmtId="0" fontId="15" fillId="0" borderId="62" xfId="4" applyFont="1" applyFill="1" applyBorder="1" applyAlignment="1" applyProtection="1">
      <alignment horizontal="distributed" vertical="center" indent="1"/>
      <protection locked="0"/>
    </xf>
    <xf numFmtId="0" fontId="17" fillId="0" borderId="63" xfId="4" applyFont="1" applyFill="1" applyBorder="1" applyAlignment="1" applyProtection="1">
      <alignment horizontal="center" vertical="center" textRotation="255"/>
      <protection locked="0"/>
    </xf>
    <xf numFmtId="0" fontId="17" fillId="0" borderId="64" xfId="4" applyFont="1" applyFill="1" applyBorder="1" applyAlignment="1" applyProtection="1">
      <alignment horizontal="center" vertical="center" textRotation="255"/>
      <protection locked="0"/>
    </xf>
    <xf numFmtId="0" fontId="17" fillId="0" borderId="65" xfId="4" applyFont="1" applyFill="1" applyBorder="1" applyAlignment="1" applyProtection="1">
      <alignment horizontal="center" vertical="center" textRotation="255"/>
      <protection locked="0"/>
    </xf>
    <xf numFmtId="0" fontId="15" fillId="0" borderId="61" xfId="4" applyFont="1" applyFill="1" applyBorder="1" applyAlignment="1" applyProtection="1">
      <alignment horizontal="distributed" vertical="center"/>
      <protection locked="0"/>
    </xf>
    <xf numFmtId="0" fontId="15" fillId="0" borderId="62" xfId="4" applyFont="1" applyFill="1" applyBorder="1" applyAlignment="1" applyProtection="1">
      <alignment horizontal="distributed" vertical="center"/>
      <protection locked="0"/>
    </xf>
    <xf numFmtId="0" fontId="15" fillId="0" borderId="66" xfId="4" applyFont="1" applyFill="1" applyBorder="1" applyAlignment="1" applyProtection="1">
      <alignment horizontal="distributed" vertical="center" wrapText="1"/>
      <protection locked="0"/>
    </xf>
    <xf numFmtId="0" fontId="15" fillId="0" borderId="47" xfId="4" applyFont="1" applyFill="1" applyBorder="1" applyAlignment="1" applyProtection="1">
      <alignment horizontal="distributed" vertical="center"/>
      <protection locked="0"/>
    </xf>
    <xf numFmtId="0" fontId="14" fillId="0" borderId="57" xfId="4" applyFont="1" applyFill="1" applyBorder="1" applyAlignment="1" applyProtection="1">
      <alignment horizontal="distributed" vertical="center" indent="1"/>
      <protection locked="0"/>
    </xf>
    <xf numFmtId="0" fontId="14" fillId="0" borderId="58" xfId="4" applyFont="1" applyFill="1" applyBorder="1" applyAlignment="1" applyProtection="1">
      <alignment horizontal="distributed" vertical="center" indent="1"/>
      <protection locked="0"/>
    </xf>
    <xf numFmtId="0" fontId="14" fillId="0" borderId="59" xfId="4" applyFont="1" applyFill="1" applyBorder="1" applyAlignment="1" applyProtection="1">
      <alignment horizontal="distributed" vertical="center" indent="1"/>
      <protection locked="0"/>
    </xf>
    <xf numFmtId="0" fontId="17" fillId="0" borderId="60" xfId="4" applyFont="1" applyFill="1" applyBorder="1" applyAlignment="1" applyProtection="1">
      <alignment horizontal="center" vertical="center" textRotation="255" shrinkToFit="1"/>
      <protection locked="0"/>
    </xf>
    <xf numFmtId="0" fontId="9" fillId="0" borderId="61" xfId="4" applyFont="1" applyFill="1" applyBorder="1" applyAlignment="1" applyProtection="1">
      <alignment horizontal="distributed" vertical="center" indent="1"/>
      <protection locked="0"/>
    </xf>
    <xf numFmtId="0" fontId="9" fillId="0" borderId="62" xfId="4" applyFont="1" applyFill="1" applyBorder="1" applyAlignment="1" applyProtection="1">
      <alignment horizontal="distributed" vertical="center" indent="1"/>
      <protection locked="0"/>
    </xf>
    <xf numFmtId="0" fontId="6" fillId="4" borderId="26" xfId="4" applyFont="1" applyFill="1" applyBorder="1" applyAlignment="1" applyProtection="1">
      <alignment horizontal="center" vertical="center"/>
      <protection locked="0"/>
    </xf>
    <xf numFmtId="0" fontId="6" fillId="4" borderId="27" xfId="4" applyFont="1" applyFill="1" applyBorder="1" applyAlignment="1" applyProtection="1">
      <alignment horizontal="center" vertical="center"/>
      <protection locked="0"/>
    </xf>
    <xf numFmtId="0" fontId="6" fillId="4" borderId="28" xfId="4" applyFont="1" applyFill="1" applyBorder="1" applyAlignment="1" applyProtection="1">
      <alignment horizontal="center" vertical="center"/>
      <protection locked="0"/>
    </xf>
    <xf numFmtId="0" fontId="8" fillId="5" borderId="1" xfId="4" applyFont="1" applyFill="1" applyBorder="1" applyAlignment="1" applyProtection="1">
      <alignment horizontal="center" vertical="center" shrinkToFit="1"/>
      <protection locked="0"/>
    </xf>
    <xf numFmtId="0" fontId="8" fillId="5" borderId="2" xfId="4" applyFont="1" applyFill="1" applyBorder="1" applyAlignment="1" applyProtection="1">
      <alignment horizontal="center" vertical="center" shrinkToFit="1"/>
      <protection locked="0"/>
    </xf>
    <xf numFmtId="0" fontId="8" fillId="5" borderId="3" xfId="4" applyFont="1" applyFill="1" applyBorder="1" applyAlignment="1" applyProtection="1">
      <alignment horizontal="center" vertical="center" shrinkToFit="1"/>
      <protection locked="0"/>
    </xf>
    <xf numFmtId="0" fontId="15" fillId="0" borderId="71" xfId="4" applyFont="1" applyFill="1" applyBorder="1" applyAlignment="1" applyProtection="1">
      <alignment horizontal="center" vertical="center" shrinkToFit="1"/>
      <protection locked="0"/>
    </xf>
    <xf numFmtId="0" fontId="15" fillId="0" borderId="42" xfId="4" applyFont="1" applyFill="1" applyBorder="1" applyAlignment="1" applyProtection="1">
      <alignment horizontal="center" vertical="center" shrinkToFit="1"/>
      <protection locked="0"/>
    </xf>
    <xf numFmtId="0" fontId="15" fillId="0" borderId="72" xfId="4" applyFont="1" applyFill="1" applyBorder="1" applyAlignment="1" applyProtection="1">
      <alignment horizontal="center" vertical="center" shrinkToFit="1"/>
      <protection locked="0"/>
    </xf>
    <xf numFmtId="0" fontId="15" fillId="0" borderId="74" xfId="4" applyFont="1" applyFill="1" applyBorder="1" applyAlignment="1" applyProtection="1">
      <alignment horizontal="center" vertical="center" shrinkToFit="1"/>
      <protection locked="0"/>
    </xf>
    <xf numFmtId="0" fontId="15" fillId="0" borderId="44" xfId="4" applyFont="1" applyFill="1" applyBorder="1" applyAlignment="1" applyProtection="1">
      <alignment horizontal="center" vertical="center" shrinkToFit="1"/>
      <protection locked="0"/>
    </xf>
    <xf numFmtId="0" fontId="15" fillId="0" borderId="75" xfId="4" applyFont="1" applyFill="1" applyBorder="1" applyAlignment="1" applyProtection="1">
      <alignment horizontal="center" vertical="center" shrinkToFit="1"/>
      <protection locked="0"/>
    </xf>
    <xf numFmtId="0" fontId="14" fillId="0" borderId="74" xfId="4" applyFont="1" applyFill="1" applyBorder="1" applyAlignment="1" applyProtection="1">
      <alignment horizontal="center" vertical="center" shrinkToFit="1"/>
      <protection locked="0"/>
    </xf>
    <xf numFmtId="0" fontId="14" fillId="0" borderId="44" xfId="4" applyFont="1" applyFill="1" applyBorder="1" applyAlignment="1" applyProtection="1">
      <alignment horizontal="center" vertical="center" shrinkToFit="1"/>
      <protection locked="0"/>
    </xf>
    <xf numFmtId="0" fontId="14" fillId="0" borderId="75" xfId="4" applyFont="1" applyFill="1" applyBorder="1" applyAlignment="1" applyProtection="1">
      <alignment horizontal="center" vertical="center" shrinkToFit="1"/>
      <protection locked="0"/>
    </xf>
    <xf numFmtId="0" fontId="14" fillId="0" borderId="76" xfId="4" applyFont="1" applyFill="1" applyBorder="1" applyAlignment="1" applyProtection="1">
      <alignment horizontal="center" vertical="center" shrinkToFit="1"/>
      <protection locked="0"/>
    </xf>
    <xf numFmtId="0" fontId="14" fillId="0" borderId="55" xfId="4" applyFont="1" applyFill="1" applyBorder="1" applyAlignment="1" applyProtection="1">
      <alignment horizontal="center" vertical="center" shrinkToFit="1"/>
      <protection locked="0"/>
    </xf>
    <xf numFmtId="0" fontId="14" fillId="0" borderId="77" xfId="4" applyFont="1" applyFill="1" applyBorder="1" applyAlignment="1" applyProtection="1">
      <alignment horizontal="center" vertical="center" shrinkToFit="1"/>
      <protection locked="0"/>
    </xf>
    <xf numFmtId="0" fontId="8" fillId="3" borderId="26" xfId="4" applyFont="1" applyFill="1" applyBorder="1" applyAlignment="1" applyProtection="1">
      <alignment horizontal="center" vertical="center" shrinkToFit="1"/>
      <protection locked="0"/>
    </xf>
    <xf numFmtId="0" fontId="8" fillId="3" borderId="27" xfId="4" applyFont="1" applyFill="1" applyBorder="1" applyAlignment="1" applyProtection="1">
      <alignment horizontal="center" vertical="center" shrinkToFit="1"/>
      <protection locked="0"/>
    </xf>
    <xf numFmtId="0" fontId="8" fillId="3" borderId="28" xfId="4" applyFont="1" applyFill="1" applyBorder="1" applyAlignment="1" applyProtection="1">
      <alignment horizontal="center" vertical="center" shrinkToFit="1"/>
      <protection locked="0"/>
    </xf>
    <xf numFmtId="0" fontId="8" fillId="5" borderId="1" xfId="4" applyFont="1" applyFill="1" applyBorder="1" applyAlignment="1" applyProtection="1">
      <alignment horizontal="center" vertical="center"/>
      <protection locked="0"/>
    </xf>
    <xf numFmtId="0" fontId="8" fillId="5" borderId="2" xfId="4" applyFont="1" applyFill="1" applyBorder="1" applyAlignment="1" applyProtection="1">
      <alignment horizontal="center" vertical="center"/>
      <protection locked="0"/>
    </xf>
    <xf numFmtId="0" fontId="8" fillId="5" borderId="3" xfId="4" applyFont="1" applyFill="1" applyBorder="1" applyAlignment="1" applyProtection="1">
      <alignment horizontal="center" vertical="center"/>
      <protection locked="0"/>
    </xf>
    <xf numFmtId="0" fontId="13" fillId="5" borderId="156" xfId="4" applyFont="1" applyFill="1" applyBorder="1" applyAlignment="1" applyProtection="1">
      <alignment horizontal="center" vertical="center"/>
      <protection locked="0"/>
    </xf>
    <xf numFmtId="0" fontId="13" fillId="5" borderId="155" xfId="4" applyFont="1" applyFill="1" applyBorder="1" applyAlignment="1" applyProtection="1">
      <alignment horizontal="center" vertical="center"/>
      <protection locked="0"/>
    </xf>
    <xf numFmtId="0" fontId="14" fillId="0" borderId="164" xfId="4" applyFont="1" applyFill="1" applyBorder="1" applyAlignment="1" applyProtection="1">
      <alignment horizontal="distributed" vertical="center" indent="1" shrinkToFit="1"/>
      <protection locked="0"/>
    </xf>
    <xf numFmtId="0" fontId="14" fillId="0" borderId="154" xfId="4" applyFont="1" applyFill="1" applyBorder="1" applyAlignment="1" applyProtection="1">
      <alignment horizontal="distributed" vertical="center" indent="1" shrinkToFit="1"/>
      <protection locked="0"/>
    </xf>
    <xf numFmtId="0" fontId="14" fillId="0" borderId="153" xfId="4" applyFont="1" applyFill="1" applyBorder="1" applyAlignment="1" applyProtection="1">
      <alignment horizontal="distributed" vertical="center" indent="1" shrinkToFit="1"/>
      <protection locked="0"/>
    </xf>
    <xf numFmtId="0" fontId="14" fillId="0" borderId="165" xfId="4" applyFont="1" applyFill="1" applyBorder="1" applyAlignment="1" applyProtection="1">
      <alignment horizontal="distributed" vertical="center" indent="1" shrinkToFit="1"/>
      <protection locked="0"/>
    </xf>
    <xf numFmtId="0" fontId="14" fillId="0" borderId="149" xfId="4" applyFont="1" applyFill="1" applyBorder="1" applyAlignment="1" applyProtection="1">
      <alignment horizontal="distributed" vertical="center" indent="1" shrinkToFit="1"/>
      <protection locked="0"/>
    </xf>
    <xf numFmtId="0" fontId="14" fillId="0" borderId="150" xfId="4" applyFont="1" applyFill="1" applyBorder="1" applyAlignment="1" applyProtection="1">
      <alignment horizontal="distributed" vertical="center" indent="1" shrinkToFit="1"/>
      <protection locked="0"/>
    </xf>
    <xf numFmtId="0" fontId="6" fillId="2" borderId="1" xfId="4" applyFont="1" applyFill="1" applyBorder="1" applyAlignment="1" applyProtection="1">
      <alignment horizontal="center" vertical="center"/>
      <protection locked="0"/>
    </xf>
    <xf numFmtId="0" fontId="6" fillId="2" borderId="2" xfId="4" applyFont="1" applyFill="1" applyBorder="1" applyAlignment="1" applyProtection="1">
      <alignment horizontal="center" vertical="center"/>
      <protection locked="0"/>
    </xf>
    <xf numFmtId="0" fontId="6" fillId="2" borderId="3" xfId="4" applyFont="1" applyFill="1" applyBorder="1" applyAlignment="1" applyProtection="1">
      <alignment horizontal="center" vertical="center"/>
      <protection locked="0"/>
    </xf>
    <xf numFmtId="0" fontId="6" fillId="2" borderId="4" xfId="4" applyFont="1" applyFill="1" applyBorder="1" applyAlignment="1" applyProtection="1">
      <alignment horizontal="center" vertical="center"/>
      <protection locked="0"/>
    </xf>
    <xf numFmtId="0" fontId="6" fillId="2" borderId="0" xfId="4" applyFont="1" applyFill="1" applyBorder="1" applyAlignment="1" applyProtection="1">
      <alignment horizontal="center" vertical="center"/>
      <protection locked="0"/>
    </xf>
    <xf numFmtId="0" fontId="6" fillId="2" borderId="5" xfId="4" applyFont="1" applyFill="1" applyBorder="1" applyAlignment="1" applyProtection="1">
      <alignment horizontal="center" vertical="center"/>
      <protection locked="0"/>
    </xf>
    <xf numFmtId="56" fontId="6" fillId="2" borderId="1" xfId="4" applyNumberFormat="1" applyFont="1" applyFill="1" applyBorder="1" applyAlignment="1">
      <alignment horizontal="center" vertical="center"/>
    </xf>
    <xf numFmtId="56" fontId="8" fillId="2" borderId="2" xfId="4" applyNumberFormat="1" applyFont="1" applyFill="1" applyBorder="1" applyAlignment="1">
      <alignment horizontal="center" vertical="center"/>
    </xf>
    <xf numFmtId="56" fontId="8" fillId="2" borderId="6" xfId="4" applyNumberFormat="1" applyFont="1" applyFill="1" applyBorder="1" applyAlignment="1">
      <alignment horizontal="center" vertical="center"/>
    </xf>
    <xf numFmtId="56" fontId="8" fillId="2" borderId="7" xfId="4" applyNumberFormat="1" applyFont="1" applyFill="1" applyBorder="1" applyAlignment="1">
      <alignment horizontal="center" vertical="center"/>
    </xf>
    <xf numFmtId="56" fontId="8" fillId="2" borderId="92" xfId="4" applyNumberFormat="1" applyFont="1" applyFill="1" applyBorder="1" applyAlignment="1">
      <alignment horizontal="center" vertical="center" wrapText="1" shrinkToFit="1"/>
    </xf>
    <xf numFmtId="56" fontId="8" fillId="2" borderId="97" xfId="4" applyNumberFormat="1" applyFont="1" applyFill="1" applyBorder="1" applyAlignment="1">
      <alignment horizontal="center" vertical="center" wrapText="1" shrinkToFit="1"/>
    </xf>
    <xf numFmtId="56" fontId="8" fillId="2" borderId="93" xfId="3" applyNumberFormat="1" applyFont="1" applyFill="1" applyBorder="1" applyAlignment="1">
      <alignment horizontal="center" vertical="center" wrapText="1" shrinkToFit="1"/>
    </xf>
    <xf numFmtId="56" fontId="8" fillId="2" borderId="80" xfId="3" applyNumberFormat="1" applyFont="1" applyFill="1" applyBorder="1" applyAlignment="1">
      <alignment horizontal="center" vertical="center" wrapText="1" shrinkToFit="1"/>
    </xf>
    <xf numFmtId="0" fontId="14" fillId="0" borderId="45" xfId="4" applyFont="1" applyFill="1" applyBorder="1" applyAlignment="1" applyProtection="1">
      <alignment horizontal="distributed" vertical="center" indent="1"/>
      <protection locked="0"/>
    </xf>
    <xf numFmtId="0" fontId="14" fillId="0" borderId="46" xfId="4" applyFont="1" applyFill="1" applyBorder="1" applyAlignment="1" applyProtection="1">
      <alignment horizontal="distributed" vertical="center" indent="1"/>
      <protection locked="0"/>
    </xf>
    <xf numFmtId="0" fontId="14" fillId="0" borderId="47" xfId="4" applyFont="1" applyFill="1" applyBorder="1" applyAlignment="1" applyProtection="1">
      <alignment horizontal="distributed" vertical="center" indent="1"/>
      <protection locked="0"/>
    </xf>
    <xf numFmtId="0" fontId="14" fillId="0" borderId="66" xfId="4" applyFont="1" applyFill="1" applyBorder="1" applyAlignment="1" applyProtection="1">
      <alignment horizontal="center" vertical="center" shrinkToFit="1"/>
      <protection locked="0"/>
    </xf>
    <xf numFmtId="0" fontId="14" fillId="0" borderId="47" xfId="4" applyFont="1" applyFill="1" applyBorder="1" applyAlignment="1" applyProtection="1">
      <alignment horizontal="center" vertical="center" shrinkToFit="1"/>
      <protection locked="0"/>
    </xf>
    <xf numFmtId="0" fontId="8" fillId="3" borderId="26" xfId="4" applyFont="1" applyFill="1" applyBorder="1" applyAlignment="1" applyProtection="1">
      <alignment horizontal="center" vertical="center" wrapText="1" shrinkToFit="1"/>
      <protection locked="0"/>
    </xf>
    <xf numFmtId="0" fontId="8" fillId="3" borderId="27" xfId="4" applyFont="1" applyFill="1" applyBorder="1" applyAlignment="1" applyProtection="1">
      <alignment horizontal="center" vertical="center" wrapText="1" shrinkToFit="1"/>
      <protection locked="0"/>
    </xf>
    <xf numFmtId="0" fontId="8" fillId="3" borderId="28" xfId="4" applyFont="1" applyFill="1" applyBorder="1" applyAlignment="1" applyProtection="1">
      <alignment horizontal="center" vertical="center" wrapText="1" shrinkToFit="1"/>
      <protection locked="0"/>
    </xf>
    <xf numFmtId="176" fontId="8" fillId="2" borderId="94" xfId="3" applyNumberFormat="1" applyFont="1" applyFill="1" applyBorder="1" applyAlignment="1">
      <alignment horizontal="center" vertical="center" wrapText="1" shrinkToFit="1"/>
    </xf>
    <xf numFmtId="176" fontId="8" fillId="2" borderId="98" xfId="3" applyNumberFormat="1" applyFont="1" applyFill="1" applyBorder="1" applyAlignment="1">
      <alignment horizontal="center" vertical="center" wrapText="1" shrinkToFit="1"/>
    </xf>
    <xf numFmtId="56" fontId="8" fillId="2" borderId="116" xfId="4" applyNumberFormat="1" applyFont="1" applyFill="1" applyBorder="1" applyAlignment="1">
      <alignment horizontal="center" vertical="center" wrapText="1" shrinkToFit="1"/>
    </xf>
    <xf numFmtId="56" fontId="8" fillId="2" borderId="9" xfId="4" applyNumberFormat="1" applyFont="1" applyFill="1" applyBorder="1" applyAlignment="1">
      <alignment horizontal="center" vertical="center" wrapText="1" shrinkToFit="1"/>
    </xf>
    <xf numFmtId="56" fontId="8" fillId="2" borderId="117" xfId="4" applyNumberFormat="1" applyFont="1" applyFill="1" applyBorder="1" applyAlignment="1">
      <alignment horizontal="center" vertical="center" wrapText="1" shrinkToFit="1"/>
    </xf>
    <xf numFmtId="56" fontId="10" fillId="2" borderId="114" xfId="4" applyNumberFormat="1" applyFont="1" applyFill="1" applyBorder="1" applyAlignment="1">
      <alignment horizontal="center" vertical="center" textRotation="255"/>
    </xf>
    <xf numFmtId="56" fontId="10" fillId="2" borderId="13" xfId="4" applyNumberFormat="1" applyFont="1" applyFill="1" applyBorder="1" applyAlignment="1">
      <alignment horizontal="center" vertical="center" textRotation="255"/>
    </xf>
    <xf numFmtId="56" fontId="10" fillId="2" borderId="115" xfId="4" applyNumberFormat="1" applyFont="1" applyFill="1" applyBorder="1" applyAlignment="1">
      <alignment horizontal="center" vertical="center" textRotation="255"/>
    </xf>
    <xf numFmtId="56" fontId="10" fillId="2" borderId="120" xfId="4" applyNumberFormat="1" applyFont="1" applyFill="1" applyBorder="1" applyAlignment="1">
      <alignment horizontal="center" vertical="center" textRotation="255"/>
    </xf>
    <xf numFmtId="56" fontId="10" fillId="2" borderId="0" xfId="4" applyNumberFormat="1" applyFont="1" applyFill="1" applyBorder="1" applyAlignment="1">
      <alignment horizontal="center" vertical="center" textRotation="255"/>
    </xf>
    <xf numFmtId="56" fontId="10" fillId="2" borderId="121" xfId="4" applyNumberFormat="1" applyFont="1" applyFill="1" applyBorder="1" applyAlignment="1">
      <alignment horizontal="center" vertical="center" textRotation="255"/>
    </xf>
    <xf numFmtId="56" fontId="10" fillId="2" borderId="118" xfId="4" applyNumberFormat="1" applyFont="1" applyFill="1" applyBorder="1" applyAlignment="1">
      <alignment horizontal="center" vertical="center" textRotation="255"/>
    </xf>
    <xf numFmtId="56" fontId="10" fillId="2" borderId="21" xfId="4" applyNumberFormat="1" applyFont="1" applyFill="1" applyBorder="1" applyAlignment="1">
      <alignment horizontal="center" vertical="center" textRotation="255"/>
    </xf>
    <xf numFmtId="56" fontId="10" fillId="2" borderId="119" xfId="4" applyNumberFormat="1" applyFont="1" applyFill="1" applyBorder="1" applyAlignment="1">
      <alignment horizontal="center" vertical="center" textRotation="255"/>
    </xf>
    <xf numFmtId="0" fontId="10" fillId="2" borderId="11" xfId="4" applyFont="1" applyFill="1" applyBorder="1" applyAlignment="1">
      <alignment horizontal="center" vertical="center" textRotation="255" shrinkToFit="1"/>
    </xf>
    <xf numFmtId="0" fontId="10" fillId="2" borderId="4" xfId="4" applyFont="1" applyFill="1" applyBorder="1" applyAlignment="1">
      <alignment horizontal="center" vertical="center" textRotation="255" shrinkToFit="1"/>
    </xf>
    <xf numFmtId="0" fontId="10" fillId="2" borderId="20" xfId="4" applyFont="1" applyFill="1" applyBorder="1" applyAlignment="1">
      <alignment horizontal="center" vertical="center" textRotation="255" shrinkToFit="1"/>
    </xf>
    <xf numFmtId="0" fontId="10" fillId="2" borderId="12" xfId="4" applyFont="1" applyFill="1" applyBorder="1" applyAlignment="1">
      <alignment horizontal="center" vertical="center" textRotation="255" wrapText="1" shrinkToFit="1"/>
    </xf>
    <xf numFmtId="0" fontId="10" fillId="2" borderId="17" xfId="4" applyFont="1" applyFill="1" applyBorder="1" applyAlignment="1">
      <alignment horizontal="center" vertical="center" textRotation="255" wrapText="1" shrinkToFit="1"/>
    </xf>
    <xf numFmtId="0" fontId="10" fillId="2" borderId="23" xfId="4" applyFont="1" applyFill="1" applyBorder="1" applyAlignment="1">
      <alignment horizontal="center" vertical="center" textRotation="255" wrapText="1" shrinkToFit="1"/>
    </xf>
    <xf numFmtId="0" fontId="10" fillId="2" borderId="13" xfId="4" applyFont="1" applyFill="1" applyBorder="1" applyAlignment="1">
      <alignment horizontal="center" vertical="center" textRotation="255" wrapText="1" shrinkToFit="1"/>
    </xf>
    <xf numFmtId="0" fontId="10" fillId="2" borderId="0" xfId="4" applyFont="1" applyFill="1" applyBorder="1" applyAlignment="1">
      <alignment horizontal="center" vertical="center" textRotation="255" wrapText="1" shrinkToFit="1"/>
    </xf>
    <xf numFmtId="0" fontId="10" fillId="2" borderId="21" xfId="4" applyFont="1" applyFill="1" applyBorder="1" applyAlignment="1">
      <alignment horizontal="center" vertical="center" textRotation="255" shrinkToFit="1"/>
    </xf>
    <xf numFmtId="0" fontId="10" fillId="2" borderId="14" xfId="4" applyFont="1" applyFill="1" applyBorder="1" applyAlignment="1">
      <alignment horizontal="center" vertical="center" textRotation="255" wrapText="1" shrinkToFit="1"/>
    </xf>
    <xf numFmtId="0" fontId="10" fillId="2" borderId="18" xfId="4" applyFont="1" applyFill="1" applyBorder="1" applyAlignment="1">
      <alignment horizontal="center" vertical="center" textRotation="255" wrapText="1" shrinkToFit="1"/>
    </xf>
    <xf numFmtId="0" fontId="10" fillId="2" borderId="24" xfId="4" applyFont="1" applyFill="1" applyBorder="1" applyAlignment="1">
      <alignment horizontal="center" vertical="center" textRotation="255" shrinkToFit="1"/>
    </xf>
    <xf numFmtId="0" fontId="10" fillId="2" borderId="15" xfId="4" applyFont="1" applyFill="1" applyBorder="1" applyAlignment="1">
      <alignment horizontal="center" vertical="center" textRotation="255" shrinkToFit="1"/>
    </xf>
    <xf numFmtId="0" fontId="10" fillId="2" borderId="19" xfId="4" applyFont="1" applyFill="1" applyBorder="1" applyAlignment="1">
      <alignment horizontal="center" vertical="center" textRotation="255" shrinkToFit="1"/>
    </xf>
    <xf numFmtId="0" fontId="10" fillId="2" borderId="25" xfId="4" applyFont="1" applyFill="1" applyBorder="1" applyAlignment="1">
      <alignment horizontal="center" vertical="center" textRotation="255" shrinkToFit="1"/>
    </xf>
    <xf numFmtId="0" fontId="10" fillId="2" borderId="17" xfId="4" applyFont="1" applyFill="1" applyBorder="1" applyAlignment="1">
      <alignment horizontal="center" vertical="center" textRotation="255" shrinkToFit="1"/>
    </xf>
    <xf numFmtId="0" fontId="10" fillId="2" borderId="23" xfId="4" applyFont="1" applyFill="1" applyBorder="1" applyAlignment="1">
      <alignment horizontal="center" vertical="center" textRotation="255" shrinkToFit="1"/>
    </xf>
    <xf numFmtId="56" fontId="8" fillId="2" borderId="8" xfId="4" applyNumberFormat="1" applyFont="1" applyFill="1" applyBorder="1" applyAlignment="1">
      <alignment horizontal="center" vertical="center"/>
    </xf>
    <xf numFmtId="56" fontId="8" fillId="2" borderId="9" xfId="4" applyNumberFormat="1" applyFont="1" applyFill="1" applyBorder="1" applyAlignment="1">
      <alignment horizontal="center" vertical="center"/>
    </xf>
    <xf numFmtId="56" fontId="8" fillId="2" borderId="10" xfId="4" applyNumberFormat="1" applyFont="1" applyFill="1" applyBorder="1" applyAlignment="1">
      <alignment horizontal="center" vertical="center"/>
    </xf>
    <xf numFmtId="0" fontId="10" fillId="2" borderId="0" xfId="4" applyFont="1" applyFill="1" applyBorder="1" applyAlignment="1">
      <alignment horizontal="center" vertical="center" textRotation="255" shrinkToFit="1"/>
    </xf>
    <xf numFmtId="0" fontId="6" fillId="2" borderId="20" xfId="4" applyFont="1" applyFill="1" applyBorder="1" applyAlignment="1" applyProtection="1">
      <alignment horizontal="center" vertical="center"/>
      <protection locked="0"/>
    </xf>
    <xf numFmtId="0" fontId="6" fillId="2" borderId="21" xfId="4" applyFont="1" applyFill="1" applyBorder="1" applyAlignment="1" applyProtection="1">
      <alignment horizontal="center" vertical="center"/>
      <protection locked="0"/>
    </xf>
    <xf numFmtId="0" fontId="6" fillId="2" borderId="22" xfId="4" applyFont="1" applyFill="1" applyBorder="1" applyAlignment="1" applyProtection="1">
      <alignment horizontal="center" vertical="center"/>
      <protection locked="0"/>
    </xf>
    <xf numFmtId="0" fontId="8" fillId="3" borderId="26" xfId="4" applyFont="1" applyFill="1" applyBorder="1" applyAlignment="1" applyProtection="1">
      <alignment horizontal="center" vertical="center" wrapText="1"/>
      <protection locked="0"/>
    </xf>
    <xf numFmtId="0" fontId="8" fillId="3" borderId="27" xfId="4" applyFont="1" applyFill="1" applyBorder="1" applyAlignment="1" applyProtection="1">
      <alignment horizontal="center" vertical="center" wrapText="1"/>
      <protection locked="0"/>
    </xf>
    <xf numFmtId="0" fontId="8" fillId="3" borderId="28" xfId="4" applyFont="1" applyFill="1" applyBorder="1" applyAlignment="1" applyProtection="1">
      <alignment horizontal="center" vertical="center" wrapText="1"/>
      <protection locked="0"/>
    </xf>
    <xf numFmtId="0" fontId="8" fillId="3" borderId="26" xfId="3" applyFont="1" applyFill="1" applyBorder="1" applyAlignment="1" applyProtection="1">
      <alignment horizontal="center" vertical="center" shrinkToFit="1"/>
      <protection locked="0"/>
    </xf>
    <xf numFmtId="0" fontId="8" fillId="3" borderId="27" xfId="3" applyFont="1" applyFill="1" applyBorder="1" applyAlignment="1" applyProtection="1">
      <alignment horizontal="center" vertical="center" shrinkToFit="1"/>
      <protection locked="0"/>
    </xf>
    <xf numFmtId="0" fontId="8" fillId="3" borderId="28" xfId="3" applyFont="1" applyFill="1" applyBorder="1" applyAlignment="1" applyProtection="1">
      <alignment horizontal="center" vertical="center" shrinkToFit="1"/>
      <protection locked="0"/>
    </xf>
    <xf numFmtId="0" fontId="14" fillId="0" borderId="38" xfId="4" applyFont="1" applyFill="1" applyBorder="1" applyAlignment="1" applyProtection="1">
      <alignment horizontal="distributed" vertical="center" indent="1"/>
      <protection locked="0"/>
    </xf>
    <xf numFmtId="0" fontId="14" fillId="0" borderId="39" xfId="4" applyFont="1" applyFill="1" applyBorder="1" applyAlignment="1" applyProtection="1">
      <alignment horizontal="distributed" vertical="center" indent="1"/>
      <protection locked="0"/>
    </xf>
    <xf numFmtId="0" fontId="14" fillId="0" borderId="40" xfId="4" applyFont="1" applyFill="1" applyBorder="1" applyAlignment="1" applyProtection="1">
      <alignment horizontal="distributed" vertical="center" indent="1"/>
      <protection locked="0"/>
    </xf>
    <xf numFmtId="0" fontId="17" fillId="0" borderId="49" xfId="4" applyFont="1" applyFill="1" applyBorder="1" applyAlignment="1" applyProtection="1">
      <alignment horizontal="distributed" vertical="center" indent="1" shrinkToFit="1"/>
      <protection locked="0"/>
    </xf>
    <xf numFmtId="0" fontId="17" fillId="0" borderId="150" xfId="4" applyFont="1" applyFill="1" applyBorder="1" applyAlignment="1" applyProtection="1">
      <alignment horizontal="distributed" vertical="center" indent="1" shrinkToFit="1"/>
      <protection locked="0"/>
    </xf>
    <xf numFmtId="0" fontId="14" fillId="0" borderId="151" xfId="4" applyFont="1" applyFill="1" applyBorder="1" applyAlignment="1" applyProtection="1">
      <alignment horizontal="distributed" vertical="center" indent="1" shrinkToFit="1"/>
      <protection locked="0"/>
    </xf>
    <xf numFmtId="0" fontId="14" fillId="0" borderId="152" xfId="4" applyFont="1" applyFill="1" applyBorder="1" applyAlignment="1" applyProtection="1">
      <alignment horizontal="distributed" vertical="center" indent="1" shrinkToFit="1"/>
      <protection locked="0"/>
    </xf>
    <xf numFmtId="0" fontId="9" fillId="0" borderId="168" xfId="4" applyFont="1" applyFill="1" applyBorder="1" applyAlignment="1" applyProtection="1">
      <alignment horizontal="distributed" vertical="center" textRotation="255" indent="1" shrinkToFit="1"/>
      <protection locked="0"/>
    </xf>
    <xf numFmtId="0" fontId="9" fillId="0" borderId="139" xfId="4" applyFont="1" applyFill="1" applyBorder="1" applyAlignment="1" applyProtection="1">
      <alignment horizontal="distributed" vertical="center" textRotation="255" indent="1" shrinkToFit="1"/>
      <protection locked="0"/>
    </xf>
    <xf numFmtId="0" fontId="14" fillId="0" borderId="166" xfId="4" applyFont="1" applyFill="1" applyBorder="1" applyAlignment="1" applyProtection="1">
      <alignment horizontal="distributed" vertical="center" indent="1" shrinkToFit="1"/>
      <protection locked="0"/>
    </xf>
    <xf numFmtId="0" fontId="8" fillId="5" borderId="70" xfId="4" applyFont="1" applyFill="1" applyBorder="1" applyAlignment="1" applyProtection="1">
      <alignment horizontal="center" vertical="center"/>
      <protection locked="0"/>
    </xf>
    <xf numFmtId="0" fontId="8" fillId="5" borderId="167" xfId="4" applyFont="1" applyFill="1" applyBorder="1" applyAlignment="1" applyProtection="1">
      <alignment horizontal="center" vertical="center"/>
      <protection locked="0"/>
    </xf>
    <xf numFmtId="0" fontId="9" fillId="0" borderId="168" xfId="4" applyFont="1" applyFill="1" applyBorder="1" applyAlignment="1" applyProtection="1">
      <alignment vertical="center" textRotation="255" shrinkToFit="1"/>
      <protection locked="0"/>
    </xf>
    <xf numFmtId="0" fontId="9" fillId="0" borderId="138" xfId="4" applyFont="1" applyFill="1" applyBorder="1" applyAlignment="1" applyProtection="1">
      <alignment vertical="center" textRotation="255" shrinkToFit="1"/>
      <protection locked="0"/>
    </xf>
    <xf numFmtId="0" fontId="9" fillId="0" borderId="169" xfId="4" applyFont="1" applyFill="1" applyBorder="1" applyAlignment="1" applyProtection="1">
      <alignment vertical="center" textRotation="255" shrinkToFit="1"/>
      <protection locked="0"/>
    </xf>
    <xf numFmtId="0" fontId="9" fillId="0" borderId="169" xfId="4" applyFont="1" applyFill="1" applyBorder="1" applyAlignment="1" applyProtection="1">
      <alignment horizontal="distributed" vertical="center" textRotation="255" indent="1" shrinkToFit="1"/>
      <protection locked="0"/>
    </xf>
    <xf numFmtId="0" fontId="15" fillId="0" borderId="45" xfId="4" applyFont="1" applyFill="1" applyBorder="1" applyAlignment="1" applyProtection="1">
      <alignment horizontal="distributed" vertical="center" indent="1"/>
      <protection locked="0"/>
    </xf>
    <xf numFmtId="0" fontId="15" fillId="0" borderId="46" xfId="4" applyFont="1" applyFill="1" applyBorder="1" applyAlignment="1" applyProtection="1">
      <alignment horizontal="distributed" vertical="center" indent="1"/>
      <protection locked="0"/>
    </xf>
    <xf numFmtId="0" fontId="15" fillId="0" borderId="47" xfId="4" applyFont="1" applyFill="1" applyBorder="1" applyAlignment="1" applyProtection="1">
      <alignment horizontal="distributed" vertical="center" indent="1"/>
      <protection locked="0"/>
    </xf>
    <xf numFmtId="0" fontId="14" fillId="0" borderId="51" xfId="4" applyFont="1" applyFill="1" applyBorder="1" applyAlignment="1" applyProtection="1">
      <alignment horizontal="distributed" vertical="center" indent="1"/>
      <protection locked="0"/>
    </xf>
    <xf numFmtId="0" fontId="14" fillId="0" borderId="52" xfId="4" applyFont="1" applyFill="1" applyBorder="1" applyAlignment="1" applyProtection="1">
      <alignment horizontal="distributed" vertical="center" indent="1"/>
      <protection locked="0"/>
    </xf>
    <xf numFmtId="0" fontId="14" fillId="0" borderId="53" xfId="4" applyFont="1" applyFill="1" applyBorder="1" applyAlignment="1" applyProtection="1">
      <alignment horizontal="distributed" vertical="center" indent="1"/>
      <protection locked="0"/>
    </xf>
  </cellXfs>
  <cellStyles count="8">
    <cellStyle name="桁区切り" xfId="1" builtinId="6"/>
    <cellStyle name="桁区切り 2" xfId="5"/>
    <cellStyle name="桁区切り 3" xfId="6"/>
    <cellStyle name="標準" xfId="0" builtinId="0"/>
    <cellStyle name="標準 2" xfId="3"/>
    <cellStyle name="標準 3" xfId="7"/>
    <cellStyle name="標準 4" xfId="2"/>
    <cellStyle name="標準_報道資料(２校種教科別志願者)" xfId="4"/>
  </cellStyles>
  <dxfs count="0"/>
  <tableStyles count="0" defaultTableStyle="TableStyleMedium2" defaultPivotStyle="PivotStyleLight16"/>
  <colors>
    <mruColors>
      <color rgb="FFFFFF99"/>
      <color rgb="FFFFCC99"/>
      <color rgb="FFFABA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82"/>
  <sheetViews>
    <sheetView tabSelected="1" view="pageBreakPreview" zoomScale="40" zoomScaleNormal="40" zoomScaleSheetLayoutView="40" zoomScalePageLayoutView="40" workbookViewId="0">
      <selection activeCell="Z79" sqref="Z79"/>
    </sheetView>
  </sheetViews>
  <sheetFormatPr defaultColWidth="10.75" defaultRowHeight="82.5" customHeight="1" x14ac:dyDescent="0.15"/>
  <cols>
    <col min="1" max="4" width="14.625" style="2" customWidth="1"/>
    <col min="5" max="13" width="16.625" style="2" customWidth="1"/>
    <col min="14" max="15" width="16.625" style="3" customWidth="1"/>
    <col min="16" max="16" width="16.625" style="2" customWidth="1"/>
    <col min="17" max="20" width="16.75" style="2" customWidth="1"/>
    <col min="21" max="16384" width="10.75" style="2"/>
  </cols>
  <sheetData>
    <row r="1" spans="1:20" ht="82.5" customHeight="1" thickBot="1" x14ac:dyDescent="0.2">
      <c r="A1" s="1" t="s">
        <v>63</v>
      </c>
    </row>
    <row r="2" spans="1:20" s="4" customFormat="1" ht="50.25" customHeight="1" thickTop="1" x14ac:dyDescent="0.15">
      <c r="A2" s="220" t="s">
        <v>0</v>
      </c>
      <c r="B2" s="221"/>
      <c r="C2" s="221"/>
      <c r="D2" s="222"/>
      <c r="E2" s="226" t="s">
        <v>1</v>
      </c>
      <c r="F2" s="227"/>
      <c r="G2" s="227"/>
      <c r="H2" s="227"/>
      <c r="I2" s="227"/>
      <c r="J2" s="227"/>
      <c r="K2" s="227"/>
      <c r="L2" s="227"/>
      <c r="M2" s="230" t="s">
        <v>52</v>
      </c>
      <c r="N2" s="232" t="s">
        <v>53</v>
      </c>
      <c r="O2" s="242" t="s">
        <v>54</v>
      </c>
      <c r="P2" s="148" t="s">
        <v>57</v>
      </c>
      <c r="Q2" s="149"/>
      <c r="R2" s="149"/>
      <c r="S2" s="149"/>
      <c r="T2" s="150"/>
    </row>
    <row r="3" spans="1:20" s="4" customFormat="1" ht="51" customHeight="1" x14ac:dyDescent="0.15">
      <c r="A3" s="223"/>
      <c r="B3" s="224"/>
      <c r="C3" s="224"/>
      <c r="D3" s="225"/>
      <c r="E3" s="228"/>
      <c r="F3" s="229"/>
      <c r="G3" s="229"/>
      <c r="H3" s="229"/>
      <c r="I3" s="229"/>
      <c r="J3" s="229"/>
      <c r="K3" s="229"/>
      <c r="L3" s="229"/>
      <c r="M3" s="231"/>
      <c r="N3" s="233"/>
      <c r="O3" s="243"/>
      <c r="P3" s="151"/>
      <c r="Q3" s="152"/>
      <c r="R3" s="152"/>
      <c r="S3" s="152"/>
      <c r="T3" s="153"/>
    </row>
    <row r="4" spans="1:20" s="4" customFormat="1" ht="50.25" customHeight="1" x14ac:dyDescent="0.15">
      <c r="A4" s="5"/>
      <c r="B4" s="6"/>
      <c r="C4" s="6"/>
      <c r="D4" s="6"/>
      <c r="E4" s="273" t="s">
        <v>2</v>
      </c>
      <c r="F4" s="274"/>
      <c r="G4" s="274"/>
      <c r="H4" s="274"/>
      <c r="I4" s="275" t="s">
        <v>3</v>
      </c>
      <c r="J4" s="274"/>
      <c r="K4" s="274"/>
      <c r="L4" s="268" t="s">
        <v>4</v>
      </c>
      <c r="M4" s="244" t="s">
        <v>55</v>
      </c>
      <c r="N4" s="245"/>
      <c r="O4" s="246"/>
      <c r="P4" s="154" t="s">
        <v>2</v>
      </c>
      <c r="Q4" s="155"/>
      <c r="R4" s="156" t="s">
        <v>58</v>
      </c>
      <c r="S4" s="155"/>
      <c r="T4" s="157" t="s">
        <v>59</v>
      </c>
    </row>
    <row r="5" spans="1:20" s="4" customFormat="1" ht="50.1" customHeight="1" x14ac:dyDescent="0.15">
      <c r="A5" s="5"/>
      <c r="B5" s="6"/>
      <c r="C5" s="6"/>
      <c r="D5" s="7"/>
      <c r="E5" s="256" t="s">
        <v>5</v>
      </c>
      <c r="F5" s="259" t="s">
        <v>6</v>
      </c>
      <c r="G5" s="262" t="s">
        <v>7</v>
      </c>
      <c r="H5" s="265" t="s">
        <v>8</v>
      </c>
      <c r="I5" s="268" t="s">
        <v>9</v>
      </c>
      <c r="J5" s="259" t="s">
        <v>10</v>
      </c>
      <c r="K5" s="262" t="s">
        <v>11</v>
      </c>
      <c r="L5" s="269"/>
      <c r="M5" s="247" t="s">
        <v>56</v>
      </c>
      <c r="N5" s="248"/>
      <c r="O5" s="249"/>
      <c r="P5" s="160" t="s">
        <v>56</v>
      </c>
      <c r="Q5" s="163" t="s">
        <v>60</v>
      </c>
      <c r="R5" s="166" t="s">
        <v>61</v>
      </c>
      <c r="S5" s="163" t="s">
        <v>62</v>
      </c>
      <c r="T5" s="158"/>
    </row>
    <row r="6" spans="1:20" s="4" customFormat="1" ht="50.1" customHeight="1" x14ac:dyDescent="0.15">
      <c r="A6" s="5"/>
      <c r="B6" s="6"/>
      <c r="C6" s="6"/>
      <c r="D6" s="7"/>
      <c r="E6" s="257"/>
      <c r="F6" s="260"/>
      <c r="G6" s="263"/>
      <c r="H6" s="266"/>
      <c r="I6" s="269"/>
      <c r="J6" s="271"/>
      <c r="K6" s="276"/>
      <c r="L6" s="269"/>
      <c r="M6" s="250"/>
      <c r="N6" s="251"/>
      <c r="O6" s="252"/>
      <c r="P6" s="161"/>
      <c r="Q6" s="164"/>
      <c r="R6" s="167"/>
      <c r="S6" s="164"/>
      <c r="T6" s="158"/>
    </row>
    <row r="7" spans="1:20" s="4" customFormat="1" ht="67.5" customHeight="1" thickBot="1" x14ac:dyDescent="0.2">
      <c r="A7" s="277" t="s">
        <v>12</v>
      </c>
      <c r="B7" s="278"/>
      <c r="C7" s="278"/>
      <c r="D7" s="279"/>
      <c r="E7" s="258"/>
      <c r="F7" s="261"/>
      <c r="G7" s="264"/>
      <c r="H7" s="267"/>
      <c r="I7" s="270"/>
      <c r="J7" s="272"/>
      <c r="K7" s="264"/>
      <c r="L7" s="270"/>
      <c r="M7" s="253"/>
      <c r="N7" s="254"/>
      <c r="O7" s="255"/>
      <c r="P7" s="162"/>
      <c r="Q7" s="165"/>
      <c r="R7" s="168"/>
      <c r="S7" s="165"/>
      <c r="T7" s="159"/>
    </row>
    <row r="8" spans="1:20" s="12" customFormat="1" ht="69.95" customHeight="1" thickBot="1" x14ac:dyDescent="0.2">
      <c r="A8" s="280" t="s">
        <v>64</v>
      </c>
      <c r="B8" s="281"/>
      <c r="C8" s="281"/>
      <c r="D8" s="282"/>
      <c r="E8" s="8">
        <v>2024</v>
      </c>
      <c r="F8" s="9">
        <v>74</v>
      </c>
      <c r="G8" s="9">
        <v>159</v>
      </c>
      <c r="H8" s="9">
        <v>104</v>
      </c>
      <c r="I8" s="10">
        <v>4</v>
      </c>
      <c r="J8" s="10">
        <v>56</v>
      </c>
      <c r="K8" s="11">
        <v>3</v>
      </c>
      <c r="L8" s="59">
        <f>SUM(E8:K8)</f>
        <v>2424</v>
      </c>
      <c r="M8" s="109">
        <v>1567</v>
      </c>
      <c r="N8" s="110">
        <v>1181</v>
      </c>
      <c r="O8" s="111">
        <f>N8/M8*100</f>
        <v>75.366943203573712</v>
      </c>
      <c r="P8" s="72">
        <v>1181</v>
      </c>
      <c r="Q8" s="73">
        <v>56</v>
      </c>
      <c r="R8" s="73">
        <v>3</v>
      </c>
      <c r="S8" s="74">
        <v>51</v>
      </c>
      <c r="T8" s="75">
        <f>SUM(P8:S8)</f>
        <v>1291</v>
      </c>
    </row>
    <row r="9" spans="1:20" s="12" customFormat="1" ht="69.95" customHeight="1" thickBot="1" x14ac:dyDescent="0.2">
      <c r="A9" s="283" t="s">
        <v>13</v>
      </c>
      <c r="B9" s="284"/>
      <c r="C9" s="284"/>
      <c r="D9" s="285"/>
      <c r="E9" s="13">
        <v>56</v>
      </c>
      <c r="F9" s="14">
        <v>1</v>
      </c>
      <c r="G9" s="14">
        <v>20</v>
      </c>
      <c r="H9" s="14">
        <v>0</v>
      </c>
      <c r="I9" s="14">
        <v>0</v>
      </c>
      <c r="J9" s="14">
        <v>2</v>
      </c>
      <c r="K9" s="15">
        <v>0</v>
      </c>
      <c r="L9" s="60">
        <f>SUM(E9:K9)</f>
        <v>79</v>
      </c>
      <c r="M9" s="112">
        <v>26</v>
      </c>
      <c r="N9" s="113">
        <v>19</v>
      </c>
      <c r="O9" s="114">
        <f t="shared" ref="O9:O72" si="0">N9/M9*100</f>
        <v>73.076923076923066</v>
      </c>
      <c r="P9" s="72">
        <v>19</v>
      </c>
      <c r="Q9" s="73">
        <v>1</v>
      </c>
      <c r="R9" s="73">
        <v>0</v>
      </c>
      <c r="S9" s="74">
        <v>2</v>
      </c>
      <c r="T9" s="75">
        <f t="shared" ref="T9:T72" si="1">SUM(P9:S9)</f>
        <v>22</v>
      </c>
    </row>
    <row r="10" spans="1:20" s="12" customFormat="1" ht="69.95" customHeight="1" x14ac:dyDescent="0.15">
      <c r="A10" s="209" t="s">
        <v>65</v>
      </c>
      <c r="B10" s="210"/>
      <c r="C10" s="210"/>
      <c r="D10" s="211"/>
      <c r="E10" s="16">
        <f>SUM(E11:E20)</f>
        <v>2510</v>
      </c>
      <c r="F10" s="17">
        <f t="shared" ref="F10:K10" si="2">SUM(F11:F20)</f>
        <v>93</v>
      </c>
      <c r="G10" s="18">
        <f t="shared" si="2"/>
        <v>36</v>
      </c>
      <c r="H10" s="17">
        <f t="shared" si="2"/>
        <v>13</v>
      </c>
      <c r="I10" s="17">
        <f t="shared" si="2"/>
        <v>4</v>
      </c>
      <c r="J10" s="17">
        <f t="shared" si="2"/>
        <v>30</v>
      </c>
      <c r="K10" s="19">
        <f t="shared" si="2"/>
        <v>4</v>
      </c>
      <c r="L10" s="61">
        <f t="shared" ref="L10:L73" si="3">SUM(E10:K10)</f>
        <v>2690</v>
      </c>
      <c r="M10" s="115">
        <f>SUM(M11:M20)</f>
        <v>2048</v>
      </c>
      <c r="N10" s="116">
        <f>SUM(N11:N20)</f>
        <v>889</v>
      </c>
      <c r="O10" s="117">
        <f t="shared" si="0"/>
        <v>43.408203125</v>
      </c>
      <c r="P10" s="76">
        <v>889</v>
      </c>
      <c r="Q10" s="77">
        <f>SUM(Q11:Q20)</f>
        <v>69</v>
      </c>
      <c r="R10" s="77">
        <f t="shared" ref="R10:S10" si="4">SUM(R11:R20)</f>
        <v>4</v>
      </c>
      <c r="S10" s="78">
        <f t="shared" si="4"/>
        <v>29</v>
      </c>
      <c r="T10" s="79">
        <f t="shared" si="1"/>
        <v>991</v>
      </c>
    </row>
    <row r="11" spans="1:20" s="12" customFormat="1" ht="69.95" customHeight="1" x14ac:dyDescent="0.15">
      <c r="A11" s="20"/>
      <c r="B11" s="286" t="s">
        <v>14</v>
      </c>
      <c r="C11" s="287"/>
      <c r="D11" s="288"/>
      <c r="E11" s="21">
        <v>221</v>
      </c>
      <c r="F11" s="22">
        <v>8</v>
      </c>
      <c r="G11" s="22" t="s">
        <v>94</v>
      </c>
      <c r="H11" s="22">
        <v>8</v>
      </c>
      <c r="I11" s="22">
        <v>1</v>
      </c>
      <c r="J11" s="22">
        <v>3</v>
      </c>
      <c r="K11" s="23">
        <v>0</v>
      </c>
      <c r="L11" s="59">
        <f t="shared" si="3"/>
        <v>241</v>
      </c>
      <c r="M11" s="118">
        <v>177</v>
      </c>
      <c r="N11" s="119">
        <v>120</v>
      </c>
      <c r="O11" s="120">
        <f t="shared" si="0"/>
        <v>67.796610169491515</v>
      </c>
      <c r="P11" s="80">
        <v>120</v>
      </c>
      <c r="Q11" s="81">
        <v>3</v>
      </c>
      <c r="R11" s="106">
        <v>1</v>
      </c>
      <c r="S11" s="82">
        <v>3</v>
      </c>
      <c r="T11" s="83">
        <f t="shared" si="1"/>
        <v>127</v>
      </c>
    </row>
    <row r="12" spans="1:20" s="12" customFormat="1" ht="69.95" customHeight="1" x14ac:dyDescent="0.15">
      <c r="A12" s="20"/>
      <c r="B12" s="234" t="s">
        <v>15</v>
      </c>
      <c r="C12" s="235"/>
      <c r="D12" s="236"/>
      <c r="E12" s="24">
        <v>450</v>
      </c>
      <c r="F12" s="25">
        <v>27</v>
      </c>
      <c r="G12" s="25" t="s">
        <v>95</v>
      </c>
      <c r="H12" s="25" t="s">
        <v>95</v>
      </c>
      <c r="I12" s="25">
        <v>0</v>
      </c>
      <c r="J12" s="25">
        <v>5</v>
      </c>
      <c r="K12" s="26">
        <v>0</v>
      </c>
      <c r="L12" s="62">
        <f t="shared" si="3"/>
        <v>482</v>
      </c>
      <c r="M12" s="121">
        <v>378</v>
      </c>
      <c r="N12" s="122">
        <v>126</v>
      </c>
      <c r="O12" s="123">
        <f t="shared" si="0"/>
        <v>33.333333333333329</v>
      </c>
      <c r="P12" s="84">
        <v>126</v>
      </c>
      <c r="Q12" s="85">
        <v>20</v>
      </c>
      <c r="R12" s="85">
        <v>0</v>
      </c>
      <c r="S12" s="86">
        <v>5</v>
      </c>
      <c r="T12" s="87">
        <f t="shared" si="1"/>
        <v>151</v>
      </c>
    </row>
    <row r="13" spans="1:20" s="12" customFormat="1" ht="69.95" customHeight="1" x14ac:dyDescent="0.15">
      <c r="A13" s="20"/>
      <c r="B13" s="234" t="s">
        <v>16</v>
      </c>
      <c r="C13" s="235"/>
      <c r="D13" s="236"/>
      <c r="E13" s="24">
        <v>282</v>
      </c>
      <c r="F13" s="25">
        <v>9</v>
      </c>
      <c r="G13" s="25">
        <v>17</v>
      </c>
      <c r="H13" s="25">
        <v>2</v>
      </c>
      <c r="I13" s="25">
        <v>0</v>
      </c>
      <c r="J13" s="25">
        <v>5</v>
      </c>
      <c r="K13" s="26">
        <v>2</v>
      </c>
      <c r="L13" s="62">
        <f t="shared" si="3"/>
        <v>317</v>
      </c>
      <c r="M13" s="121">
        <v>206</v>
      </c>
      <c r="N13" s="122">
        <v>150</v>
      </c>
      <c r="O13" s="123">
        <f t="shared" si="0"/>
        <v>72.815533980582529</v>
      </c>
      <c r="P13" s="84">
        <v>150</v>
      </c>
      <c r="Q13" s="85">
        <v>7</v>
      </c>
      <c r="R13" s="85">
        <v>0</v>
      </c>
      <c r="S13" s="86">
        <v>4</v>
      </c>
      <c r="T13" s="87">
        <f t="shared" si="1"/>
        <v>161</v>
      </c>
    </row>
    <row r="14" spans="1:20" s="12" customFormat="1" ht="69.95" customHeight="1" x14ac:dyDescent="0.15">
      <c r="A14" s="20"/>
      <c r="B14" s="234" t="s">
        <v>17</v>
      </c>
      <c r="C14" s="235"/>
      <c r="D14" s="236"/>
      <c r="E14" s="24">
        <v>190</v>
      </c>
      <c r="F14" s="25">
        <v>1</v>
      </c>
      <c r="G14" s="25">
        <v>14</v>
      </c>
      <c r="H14" s="25">
        <v>2</v>
      </c>
      <c r="I14" s="25">
        <v>1</v>
      </c>
      <c r="J14" s="25">
        <v>1</v>
      </c>
      <c r="K14" s="26">
        <v>0</v>
      </c>
      <c r="L14" s="62">
        <f t="shared" si="3"/>
        <v>209</v>
      </c>
      <c r="M14" s="121">
        <v>140</v>
      </c>
      <c r="N14" s="122">
        <v>89</v>
      </c>
      <c r="O14" s="123">
        <f t="shared" si="0"/>
        <v>63.571428571428569</v>
      </c>
      <c r="P14" s="84">
        <v>89</v>
      </c>
      <c r="Q14" s="85">
        <v>1</v>
      </c>
      <c r="R14" s="85">
        <v>1</v>
      </c>
      <c r="S14" s="86">
        <v>1</v>
      </c>
      <c r="T14" s="87">
        <f t="shared" si="1"/>
        <v>92</v>
      </c>
    </row>
    <row r="15" spans="1:20" s="12" customFormat="1" ht="69.95" customHeight="1" x14ac:dyDescent="0.15">
      <c r="A15" s="20"/>
      <c r="B15" s="234" t="s">
        <v>18</v>
      </c>
      <c r="C15" s="235"/>
      <c r="D15" s="236"/>
      <c r="E15" s="24">
        <v>163</v>
      </c>
      <c r="F15" s="25">
        <v>1</v>
      </c>
      <c r="G15" s="25" t="s">
        <v>95</v>
      </c>
      <c r="H15" s="25" t="s">
        <v>96</v>
      </c>
      <c r="I15" s="25">
        <v>0</v>
      </c>
      <c r="J15" s="25">
        <v>2</v>
      </c>
      <c r="K15" s="26">
        <v>0</v>
      </c>
      <c r="L15" s="62">
        <f t="shared" si="3"/>
        <v>166</v>
      </c>
      <c r="M15" s="121">
        <v>129</v>
      </c>
      <c r="N15" s="122">
        <v>47</v>
      </c>
      <c r="O15" s="123">
        <f t="shared" si="0"/>
        <v>36.434108527131784</v>
      </c>
      <c r="P15" s="84">
        <v>47</v>
      </c>
      <c r="Q15" s="85">
        <v>1</v>
      </c>
      <c r="R15" s="107">
        <v>0</v>
      </c>
      <c r="S15" s="108">
        <v>2</v>
      </c>
      <c r="T15" s="87">
        <f t="shared" si="1"/>
        <v>50</v>
      </c>
    </row>
    <row r="16" spans="1:20" s="12" customFormat="1" ht="69.95" customHeight="1" x14ac:dyDescent="0.15">
      <c r="A16" s="20"/>
      <c r="B16" s="234" t="s">
        <v>19</v>
      </c>
      <c r="C16" s="235"/>
      <c r="D16" s="236"/>
      <c r="E16" s="24">
        <v>98</v>
      </c>
      <c r="F16" s="25">
        <v>1</v>
      </c>
      <c r="G16" s="25" t="s">
        <v>95</v>
      </c>
      <c r="H16" s="25" t="s">
        <v>95</v>
      </c>
      <c r="I16" s="25">
        <v>0</v>
      </c>
      <c r="J16" s="25">
        <v>2</v>
      </c>
      <c r="K16" s="26">
        <v>0</v>
      </c>
      <c r="L16" s="62">
        <f t="shared" si="3"/>
        <v>101</v>
      </c>
      <c r="M16" s="121">
        <v>72</v>
      </c>
      <c r="N16" s="122">
        <v>25</v>
      </c>
      <c r="O16" s="123">
        <f t="shared" si="0"/>
        <v>34.722222222222221</v>
      </c>
      <c r="P16" s="84">
        <v>25</v>
      </c>
      <c r="Q16" s="85">
        <v>1</v>
      </c>
      <c r="R16" s="85">
        <v>0</v>
      </c>
      <c r="S16" s="86">
        <v>2</v>
      </c>
      <c r="T16" s="87">
        <f t="shared" si="1"/>
        <v>28</v>
      </c>
    </row>
    <row r="17" spans="1:20" s="12" customFormat="1" ht="69.95" customHeight="1" x14ac:dyDescent="0.15">
      <c r="A17" s="20"/>
      <c r="B17" s="302" t="s">
        <v>20</v>
      </c>
      <c r="C17" s="303"/>
      <c r="D17" s="304"/>
      <c r="E17" s="24">
        <v>641</v>
      </c>
      <c r="F17" s="25">
        <v>24</v>
      </c>
      <c r="G17" s="25" t="s">
        <v>95</v>
      </c>
      <c r="H17" s="25" t="s">
        <v>95</v>
      </c>
      <c r="I17" s="25">
        <v>0</v>
      </c>
      <c r="J17" s="25">
        <v>6</v>
      </c>
      <c r="K17" s="26">
        <v>0</v>
      </c>
      <c r="L17" s="62">
        <f t="shared" si="3"/>
        <v>671</v>
      </c>
      <c r="M17" s="121">
        <v>581</v>
      </c>
      <c r="N17" s="122">
        <v>169</v>
      </c>
      <c r="O17" s="123">
        <f t="shared" si="0"/>
        <v>29.087779690189329</v>
      </c>
      <c r="P17" s="84">
        <v>169</v>
      </c>
      <c r="Q17" s="85">
        <v>19</v>
      </c>
      <c r="R17" s="85">
        <v>0</v>
      </c>
      <c r="S17" s="86">
        <v>6</v>
      </c>
      <c r="T17" s="87">
        <f t="shared" si="1"/>
        <v>194</v>
      </c>
    </row>
    <row r="18" spans="1:20" s="12" customFormat="1" ht="69.95" customHeight="1" x14ac:dyDescent="0.15">
      <c r="A18" s="20"/>
      <c r="B18" s="234" t="s">
        <v>21</v>
      </c>
      <c r="C18" s="235"/>
      <c r="D18" s="236"/>
      <c r="E18" s="24">
        <v>29</v>
      </c>
      <c r="F18" s="25">
        <v>0</v>
      </c>
      <c r="G18" s="25">
        <v>5</v>
      </c>
      <c r="H18" s="25">
        <v>0</v>
      </c>
      <c r="I18" s="25">
        <v>0</v>
      </c>
      <c r="J18" s="25">
        <v>0</v>
      </c>
      <c r="K18" s="26">
        <v>0</v>
      </c>
      <c r="L18" s="62">
        <f t="shared" si="3"/>
        <v>34</v>
      </c>
      <c r="M18" s="121">
        <v>23</v>
      </c>
      <c r="N18" s="122">
        <v>21</v>
      </c>
      <c r="O18" s="123">
        <f t="shared" si="0"/>
        <v>91.304347826086953</v>
      </c>
      <c r="P18" s="84">
        <v>21</v>
      </c>
      <c r="Q18" s="85">
        <v>0</v>
      </c>
      <c r="R18" s="85">
        <v>0</v>
      </c>
      <c r="S18" s="86">
        <v>0</v>
      </c>
      <c r="T18" s="87">
        <f t="shared" si="1"/>
        <v>21</v>
      </c>
    </row>
    <row r="19" spans="1:20" s="12" customFormat="1" ht="69.95" customHeight="1" x14ac:dyDescent="0.15">
      <c r="A19" s="20"/>
      <c r="B19" s="234" t="s">
        <v>22</v>
      </c>
      <c r="C19" s="235"/>
      <c r="D19" s="236"/>
      <c r="E19" s="24">
        <v>30</v>
      </c>
      <c r="F19" s="25">
        <v>2</v>
      </c>
      <c r="G19" s="25" t="s">
        <v>95</v>
      </c>
      <c r="H19" s="25">
        <v>1</v>
      </c>
      <c r="I19" s="25">
        <v>0</v>
      </c>
      <c r="J19" s="25">
        <v>0</v>
      </c>
      <c r="K19" s="26">
        <v>1</v>
      </c>
      <c r="L19" s="62">
        <f t="shared" si="3"/>
        <v>34</v>
      </c>
      <c r="M19" s="121">
        <v>20</v>
      </c>
      <c r="N19" s="122">
        <v>13</v>
      </c>
      <c r="O19" s="123">
        <f t="shared" si="0"/>
        <v>65</v>
      </c>
      <c r="P19" s="84">
        <v>13</v>
      </c>
      <c r="Q19" s="85">
        <v>1</v>
      </c>
      <c r="R19" s="85">
        <v>0</v>
      </c>
      <c r="S19" s="86">
        <v>0</v>
      </c>
      <c r="T19" s="87">
        <f t="shared" si="1"/>
        <v>14</v>
      </c>
    </row>
    <row r="20" spans="1:20" s="12" customFormat="1" ht="69.95" customHeight="1" thickBot="1" x14ac:dyDescent="0.2">
      <c r="A20" s="27"/>
      <c r="B20" s="305" t="s">
        <v>23</v>
      </c>
      <c r="C20" s="306"/>
      <c r="D20" s="307"/>
      <c r="E20" s="28">
        <v>406</v>
      </c>
      <c r="F20" s="29">
        <v>20</v>
      </c>
      <c r="G20" s="29" t="s">
        <v>95</v>
      </c>
      <c r="H20" s="29" t="s">
        <v>95</v>
      </c>
      <c r="I20" s="29">
        <v>2</v>
      </c>
      <c r="J20" s="29">
        <v>6</v>
      </c>
      <c r="K20" s="30">
        <v>1</v>
      </c>
      <c r="L20" s="59">
        <f t="shared" si="3"/>
        <v>435</v>
      </c>
      <c r="M20" s="118">
        <v>322</v>
      </c>
      <c r="N20" s="122">
        <v>129</v>
      </c>
      <c r="O20" s="123">
        <f t="shared" si="0"/>
        <v>40.062111801242231</v>
      </c>
      <c r="P20" s="88">
        <v>129</v>
      </c>
      <c r="Q20" s="89">
        <v>16</v>
      </c>
      <c r="R20" s="89">
        <v>2</v>
      </c>
      <c r="S20" s="90">
        <v>6</v>
      </c>
      <c r="T20" s="91">
        <f t="shared" si="1"/>
        <v>153</v>
      </c>
    </row>
    <row r="21" spans="1:20" s="12" customFormat="1" ht="69.95" customHeight="1" x14ac:dyDescent="0.15">
      <c r="A21" s="209" t="s">
        <v>66</v>
      </c>
      <c r="B21" s="210"/>
      <c r="C21" s="210"/>
      <c r="D21" s="211"/>
      <c r="E21" s="31">
        <f>SUM(E22:E42)</f>
        <v>2722</v>
      </c>
      <c r="F21" s="17">
        <f t="shared" ref="F21:K21" si="5">SUM(F22:F42)</f>
        <v>104</v>
      </c>
      <c r="G21" s="17">
        <f t="shared" si="5"/>
        <v>54</v>
      </c>
      <c r="H21" s="17">
        <f t="shared" si="5"/>
        <v>14</v>
      </c>
      <c r="I21" s="17">
        <f t="shared" si="5"/>
        <v>9</v>
      </c>
      <c r="J21" s="17">
        <f t="shared" si="5"/>
        <v>97</v>
      </c>
      <c r="K21" s="19">
        <f t="shared" si="5"/>
        <v>19</v>
      </c>
      <c r="L21" s="61">
        <f t="shared" si="3"/>
        <v>3019</v>
      </c>
      <c r="M21" s="124">
        <f>SUM(M22:M42)</f>
        <v>2147</v>
      </c>
      <c r="N21" s="116">
        <f>SUM(N22:N42)</f>
        <v>904</v>
      </c>
      <c r="O21" s="117">
        <f t="shared" si="0"/>
        <v>42.105263157894733</v>
      </c>
      <c r="P21" s="76">
        <v>904</v>
      </c>
      <c r="Q21" s="77">
        <f>SUM(Q22:Q42)</f>
        <v>90</v>
      </c>
      <c r="R21" s="77">
        <f t="shared" ref="R21:S21" si="6">SUM(R22:R42)</f>
        <v>9</v>
      </c>
      <c r="S21" s="78">
        <f t="shared" si="6"/>
        <v>92</v>
      </c>
      <c r="T21" s="79">
        <f t="shared" si="1"/>
        <v>1095</v>
      </c>
    </row>
    <row r="22" spans="1:20" s="12" customFormat="1" ht="69.95" customHeight="1" x14ac:dyDescent="0.15">
      <c r="A22" s="20"/>
      <c r="B22" s="182" t="s">
        <v>24</v>
      </c>
      <c r="C22" s="183"/>
      <c r="D22" s="184"/>
      <c r="E22" s="21">
        <v>300</v>
      </c>
      <c r="F22" s="22">
        <v>14</v>
      </c>
      <c r="G22" s="22" t="s">
        <v>95</v>
      </c>
      <c r="H22" s="22">
        <v>4</v>
      </c>
      <c r="I22" s="22">
        <v>1</v>
      </c>
      <c r="J22" s="22">
        <v>12</v>
      </c>
      <c r="K22" s="23">
        <v>2</v>
      </c>
      <c r="L22" s="59">
        <f t="shared" si="3"/>
        <v>333</v>
      </c>
      <c r="M22" s="118">
        <v>229</v>
      </c>
      <c r="N22" s="122">
        <v>99</v>
      </c>
      <c r="O22" s="123">
        <f t="shared" si="0"/>
        <v>43.231441048034938</v>
      </c>
      <c r="P22" s="80">
        <v>99</v>
      </c>
      <c r="Q22" s="81">
        <v>11</v>
      </c>
      <c r="R22" s="81">
        <v>1</v>
      </c>
      <c r="S22" s="82">
        <v>12</v>
      </c>
      <c r="T22" s="83">
        <f t="shared" si="1"/>
        <v>123</v>
      </c>
    </row>
    <row r="23" spans="1:20" s="12" customFormat="1" ht="69.95" customHeight="1" x14ac:dyDescent="0.15">
      <c r="A23" s="20"/>
      <c r="B23" s="185" t="s">
        <v>25</v>
      </c>
      <c r="C23" s="173" t="s">
        <v>26</v>
      </c>
      <c r="D23" s="174"/>
      <c r="E23" s="24">
        <v>160</v>
      </c>
      <c r="F23" s="25">
        <v>13</v>
      </c>
      <c r="G23" s="32" t="s">
        <v>95</v>
      </c>
      <c r="H23" s="25" t="s">
        <v>96</v>
      </c>
      <c r="I23" s="25">
        <v>1</v>
      </c>
      <c r="J23" s="25">
        <v>9</v>
      </c>
      <c r="K23" s="26">
        <v>0</v>
      </c>
      <c r="L23" s="62">
        <f t="shared" si="3"/>
        <v>183</v>
      </c>
      <c r="M23" s="121">
        <v>134</v>
      </c>
      <c r="N23" s="122">
        <v>45</v>
      </c>
      <c r="O23" s="123">
        <f t="shared" si="0"/>
        <v>33.582089552238806</v>
      </c>
      <c r="P23" s="84">
        <v>45</v>
      </c>
      <c r="Q23" s="85">
        <v>13</v>
      </c>
      <c r="R23" s="85">
        <v>1</v>
      </c>
      <c r="S23" s="86">
        <v>9</v>
      </c>
      <c r="T23" s="87">
        <f t="shared" si="1"/>
        <v>68</v>
      </c>
    </row>
    <row r="24" spans="1:20" s="12" customFormat="1" ht="69.95" customHeight="1" x14ac:dyDescent="0.15">
      <c r="A24" s="20"/>
      <c r="B24" s="185"/>
      <c r="C24" s="173" t="s">
        <v>27</v>
      </c>
      <c r="D24" s="174"/>
      <c r="E24" s="24">
        <v>124</v>
      </c>
      <c r="F24" s="25">
        <v>9</v>
      </c>
      <c r="G24" s="32" t="s">
        <v>95</v>
      </c>
      <c r="H24" s="32" t="s">
        <v>95</v>
      </c>
      <c r="I24" s="25">
        <v>0</v>
      </c>
      <c r="J24" s="25">
        <v>4</v>
      </c>
      <c r="K24" s="26">
        <v>1</v>
      </c>
      <c r="L24" s="62">
        <f t="shared" si="3"/>
        <v>138</v>
      </c>
      <c r="M24" s="121">
        <v>85</v>
      </c>
      <c r="N24" s="122">
        <v>38</v>
      </c>
      <c r="O24" s="123">
        <f t="shared" si="0"/>
        <v>44.705882352941181</v>
      </c>
      <c r="P24" s="84">
        <v>38</v>
      </c>
      <c r="Q24" s="85">
        <v>9</v>
      </c>
      <c r="R24" s="85">
        <v>0</v>
      </c>
      <c r="S24" s="86">
        <v>3</v>
      </c>
      <c r="T24" s="87">
        <f t="shared" si="1"/>
        <v>50</v>
      </c>
    </row>
    <row r="25" spans="1:20" s="12" customFormat="1" ht="69.95" customHeight="1" x14ac:dyDescent="0.15">
      <c r="A25" s="20"/>
      <c r="B25" s="185"/>
      <c r="C25" s="173" t="s">
        <v>28</v>
      </c>
      <c r="D25" s="174"/>
      <c r="E25" s="24">
        <v>69</v>
      </c>
      <c r="F25" s="25">
        <v>5</v>
      </c>
      <c r="G25" s="32" t="s">
        <v>95</v>
      </c>
      <c r="H25" s="32" t="s">
        <v>95</v>
      </c>
      <c r="I25" s="25">
        <v>1</v>
      </c>
      <c r="J25" s="25">
        <v>2</v>
      </c>
      <c r="K25" s="26">
        <v>0</v>
      </c>
      <c r="L25" s="62">
        <f t="shared" si="3"/>
        <v>77</v>
      </c>
      <c r="M25" s="121">
        <v>50</v>
      </c>
      <c r="N25" s="122">
        <v>22</v>
      </c>
      <c r="O25" s="123">
        <f t="shared" si="0"/>
        <v>44</v>
      </c>
      <c r="P25" s="84">
        <v>22</v>
      </c>
      <c r="Q25" s="85">
        <v>3</v>
      </c>
      <c r="R25" s="85">
        <v>1</v>
      </c>
      <c r="S25" s="86">
        <v>2</v>
      </c>
      <c r="T25" s="87">
        <f t="shared" si="1"/>
        <v>28</v>
      </c>
    </row>
    <row r="26" spans="1:20" s="12" customFormat="1" ht="69.95" customHeight="1" x14ac:dyDescent="0.15">
      <c r="A26" s="20"/>
      <c r="B26" s="33" t="s">
        <v>29</v>
      </c>
      <c r="C26" s="186" t="s">
        <v>30</v>
      </c>
      <c r="D26" s="187"/>
      <c r="E26" s="24">
        <v>72</v>
      </c>
      <c r="F26" s="25">
        <v>2</v>
      </c>
      <c r="G26" s="32" t="s">
        <v>95</v>
      </c>
      <c r="H26" s="25" t="s">
        <v>96</v>
      </c>
      <c r="I26" s="25">
        <v>0</v>
      </c>
      <c r="J26" s="25">
        <v>5</v>
      </c>
      <c r="K26" s="26">
        <v>1</v>
      </c>
      <c r="L26" s="62">
        <f t="shared" si="3"/>
        <v>80</v>
      </c>
      <c r="M26" s="121">
        <v>54</v>
      </c>
      <c r="N26" s="122">
        <v>20</v>
      </c>
      <c r="O26" s="123">
        <f t="shared" si="0"/>
        <v>37.037037037037038</v>
      </c>
      <c r="P26" s="84">
        <v>20</v>
      </c>
      <c r="Q26" s="85">
        <v>2</v>
      </c>
      <c r="R26" s="85">
        <v>0</v>
      </c>
      <c r="S26" s="86">
        <v>5</v>
      </c>
      <c r="T26" s="87">
        <f t="shared" si="1"/>
        <v>27</v>
      </c>
    </row>
    <row r="27" spans="1:20" s="12" customFormat="1" ht="69.95" customHeight="1" x14ac:dyDescent="0.15">
      <c r="A27" s="20"/>
      <c r="B27" s="169" t="s">
        <v>16</v>
      </c>
      <c r="C27" s="170"/>
      <c r="D27" s="171"/>
      <c r="E27" s="24">
        <v>340</v>
      </c>
      <c r="F27" s="25">
        <v>15</v>
      </c>
      <c r="G27" s="25">
        <v>24</v>
      </c>
      <c r="H27" s="25">
        <v>6</v>
      </c>
      <c r="I27" s="25">
        <v>0</v>
      </c>
      <c r="J27" s="25">
        <v>16</v>
      </c>
      <c r="K27" s="26">
        <v>7</v>
      </c>
      <c r="L27" s="62">
        <f t="shared" si="3"/>
        <v>408</v>
      </c>
      <c r="M27" s="121">
        <v>266</v>
      </c>
      <c r="N27" s="122">
        <v>142</v>
      </c>
      <c r="O27" s="123">
        <f t="shared" si="0"/>
        <v>53.383458646616546</v>
      </c>
      <c r="P27" s="84">
        <v>142</v>
      </c>
      <c r="Q27" s="85">
        <v>13</v>
      </c>
      <c r="R27" s="85">
        <v>0</v>
      </c>
      <c r="S27" s="86">
        <v>16</v>
      </c>
      <c r="T27" s="87">
        <f t="shared" si="1"/>
        <v>171</v>
      </c>
    </row>
    <row r="28" spans="1:20" s="12" customFormat="1" ht="69.95" customHeight="1" x14ac:dyDescent="0.15">
      <c r="A28" s="20"/>
      <c r="B28" s="185" t="s">
        <v>17</v>
      </c>
      <c r="C28" s="173" t="s">
        <v>31</v>
      </c>
      <c r="D28" s="174"/>
      <c r="E28" s="24">
        <v>74</v>
      </c>
      <c r="F28" s="25">
        <v>3</v>
      </c>
      <c r="G28" s="25">
        <v>2</v>
      </c>
      <c r="H28" s="25">
        <v>1</v>
      </c>
      <c r="I28" s="25">
        <v>1</v>
      </c>
      <c r="J28" s="25">
        <v>2</v>
      </c>
      <c r="K28" s="26">
        <v>2</v>
      </c>
      <c r="L28" s="62">
        <f t="shared" si="3"/>
        <v>85</v>
      </c>
      <c r="M28" s="121">
        <v>57</v>
      </c>
      <c r="N28" s="122">
        <v>24</v>
      </c>
      <c r="O28" s="123">
        <f t="shared" si="0"/>
        <v>42.105263157894733</v>
      </c>
      <c r="P28" s="84">
        <v>24</v>
      </c>
      <c r="Q28" s="85">
        <v>1</v>
      </c>
      <c r="R28" s="85">
        <v>1</v>
      </c>
      <c r="S28" s="86">
        <v>2</v>
      </c>
      <c r="T28" s="87">
        <f t="shared" si="1"/>
        <v>28</v>
      </c>
    </row>
    <row r="29" spans="1:20" s="12" customFormat="1" ht="69.95" customHeight="1" x14ac:dyDescent="0.15">
      <c r="A29" s="20"/>
      <c r="B29" s="185"/>
      <c r="C29" s="173" t="s">
        <v>32</v>
      </c>
      <c r="D29" s="174"/>
      <c r="E29" s="24">
        <v>117</v>
      </c>
      <c r="F29" s="25">
        <v>2</v>
      </c>
      <c r="G29" s="25">
        <v>15</v>
      </c>
      <c r="H29" s="25">
        <v>1</v>
      </c>
      <c r="I29" s="25">
        <v>0</v>
      </c>
      <c r="J29" s="25">
        <v>4</v>
      </c>
      <c r="K29" s="26">
        <v>2</v>
      </c>
      <c r="L29" s="62">
        <f t="shared" si="3"/>
        <v>141</v>
      </c>
      <c r="M29" s="121">
        <v>88</v>
      </c>
      <c r="N29" s="122">
        <v>41</v>
      </c>
      <c r="O29" s="123">
        <f t="shared" si="0"/>
        <v>46.590909090909086</v>
      </c>
      <c r="P29" s="84">
        <v>41</v>
      </c>
      <c r="Q29" s="85">
        <v>2</v>
      </c>
      <c r="R29" s="85">
        <v>0</v>
      </c>
      <c r="S29" s="86">
        <v>4</v>
      </c>
      <c r="T29" s="87">
        <f t="shared" si="1"/>
        <v>47</v>
      </c>
    </row>
    <row r="30" spans="1:20" s="12" customFormat="1" ht="69.95" customHeight="1" x14ac:dyDescent="0.15">
      <c r="A30" s="20" t="s">
        <v>33</v>
      </c>
      <c r="B30" s="185"/>
      <c r="C30" s="173" t="s">
        <v>34</v>
      </c>
      <c r="D30" s="174"/>
      <c r="E30" s="24">
        <v>103</v>
      </c>
      <c r="F30" s="25">
        <v>1</v>
      </c>
      <c r="G30" s="25">
        <v>7</v>
      </c>
      <c r="H30" s="25">
        <v>2</v>
      </c>
      <c r="I30" s="25">
        <v>0</v>
      </c>
      <c r="J30" s="25">
        <v>5</v>
      </c>
      <c r="K30" s="26">
        <v>0</v>
      </c>
      <c r="L30" s="62">
        <f t="shared" si="3"/>
        <v>118</v>
      </c>
      <c r="M30" s="121">
        <v>72</v>
      </c>
      <c r="N30" s="122">
        <v>45</v>
      </c>
      <c r="O30" s="123">
        <f t="shared" si="0"/>
        <v>62.5</v>
      </c>
      <c r="P30" s="84">
        <v>45</v>
      </c>
      <c r="Q30" s="85">
        <v>1</v>
      </c>
      <c r="R30" s="85">
        <v>0</v>
      </c>
      <c r="S30" s="86">
        <v>4</v>
      </c>
      <c r="T30" s="87">
        <f t="shared" si="1"/>
        <v>50</v>
      </c>
    </row>
    <row r="31" spans="1:20" s="12" customFormat="1" ht="69.95" customHeight="1" x14ac:dyDescent="0.15">
      <c r="A31" s="20" t="s">
        <v>35</v>
      </c>
      <c r="B31" s="185"/>
      <c r="C31" s="173" t="s">
        <v>36</v>
      </c>
      <c r="D31" s="174"/>
      <c r="E31" s="24">
        <v>10</v>
      </c>
      <c r="F31" s="32">
        <v>0</v>
      </c>
      <c r="G31" s="25">
        <v>1</v>
      </c>
      <c r="H31" s="32">
        <v>0</v>
      </c>
      <c r="I31" s="25">
        <v>0</v>
      </c>
      <c r="J31" s="25">
        <v>1</v>
      </c>
      <c r="K31" s="26">
        <v>0</v>
      </c>
      <c r="L31" s="62">
        <f t="shared" si="3"/>
        <v>12</v>
      </c>
      <c r="M31" s="121">
        <v>6</v>
      </c>
      <c r="N31" s="122">
        <v>5</v>
      </c>
      <c r="O31" s="123">
        <f t="shared" si="0"/>
        <v>83.333333333333343</v>
      </c>
      <c r="P31" s="84">
        <v>5</v>
      </c>
      <c r="Q31" s="85">
        <v>0</v>
      </c>
      <c r="R31" s="85">
        <v>0</v>
      </c>
      <c r="S31" s="86">
        <v>1</v>
      </c>
      <c r="T31" s="87">
        <f t="shared" si="1"/>
        <v>6</v>
      </c>
    </row>
    <row r="32" spans="1:20" s="12" customFormat="1" ht="69.95" customHeight="1" x14ac:dyDescent="0.15">
      <c r="A32" s="20"/>
      <c r="B32" s="172" t="s">
        <v>20</v>
      </c>
      <c r="C32" s="173"/>
      <c r="D32" s="174"/>
      <c r="E32" s="24">
        <v>708</v>
      </c>
      <c r="F32" s="25">
        <v>27</v>
      </c>
      <c r="G32" s="25" t="s">
        <v>95</v>
      </c>
      <c r="H32" s="25" t="s">
        <v>95</v>
      </c>
      <c r="I32" s="25">
        <v>0</v>
      </c>
      <c r="J32" s="25">
        <v>7</v>
      </c>
      <c r="K32" s="26">
        <v>1</v>
      </c>
      <c r="L32" s="62">
        <f t="shared" si="3"/>
        <v>743</v>
      </c>
      <c r="M32" s="121">
        <v>610</v>
      </c>
      <c r="N32" s="122">
        <v>182</v>
      </c>
      <c r="O32" s="123">
        <f t="shared" si="0"/>
        <v>29.836065573770494</v>
      </c>
      <c r="P32" s="84">
        <v>182</v>
      </c>
      <c r="Q32" s="85">
        <v>22</v>
      </c>
      <c r="R32" s="85">
        <v>0</v>
      </c>
      <c r="S32" s="86">
        <v>7</v>
      </c>
      <c r="T32" s="87">
        <f t="shared" si="1"/>
        <v>211</v>
      </c>
    </row>
    <row r="33" spans="1:20" s="12" customFormat="1" ht="69.95" customHeight="1" x14ac:dyDescent="0.15">
      <c r="A33" s="20"/>
      <c r="B33" s="169" t="s">
        <v>22</v>
      </c>
      <c r="C33" s="170"/>
      <c r="D33" s="171"/>
      <c r="E33" s="24">
        <v>50</v>
      </c>
      <c r="F33" s="25">
        <v>3</v>
      </c>
      <c r="G33" s="32" t="s">
        <v>95</v>
      </c>
      <c r="H33" s="25" t="s">
        <v>97</v>
      </c>
      <c r="I33" s="25">
        <v>0</v>
      </c>
      <c r="J33" s="25">
        <v>2</v>
      </c>
      <c r="K33" s="26">
        <v>0</v>
      </c>
      <c r="L33" s="62">
        <f t="shared" si="3"/>
        <v>55</v>
      </c>
      <c r="M33" s="121">
        <v>39</v>
      </c>
      <c r="N33" s="122">
        <v>22</v>
      </c>
      <c r="O33" s="123">
        <f t="shared" si="0"/>
        <v>56.410256410256409</v>
      </c>
      <c r="P33" s="84">
        <v>22</v>
      </c>
      <c r="Q33" s="85">
        <v>3</v>
      </c>
      <c r="R33" s="85">
        <v>0</v>
      </c>
      <c r="S33" s="86">
        <v>2</v>
      </c>
      <c r="T33" s="87">
        <f t="shared" si="1"/>
        <v>27</v>
      </c>
    </row>
    <row r="34" spans="1:20" s="12" customFormat="1" ht="69.95" customHeight="1" x14ac:dyDescent="0.15">
      <c r="A34" s="20"/>
      <c r="B34" s="169" t="s">
        <v>37</v>
      </c>
      <c r="C34" s="170"/>
      <c r="D34" s="171"/>
      <c r="E34" s="24">
        <v>20</v>
      </c>
      <c r="F34" s="32">
        <v>0</v>
      </c>
      <c r="G34" s="32" t="s">
        <v>95</v>
      </c>
      <c r="H34" s="32" t="s">
        <v>96</v>
      </c>
      <c r="I34" s="25">
        <v>0</v>
      </c>
      <c r="J34" s="25">
        <v>1</v>
      </c>
      <c r="K34" s="26">
        <v>0</v>
      </c>
      <c r="L34" s="62">
        <f t="shared" si="3"/>
        <v>21</v>
      </c>
      <c r="M34" s="121">
        <v>16</v>
      </c>
      <c r="N34" s="122">
        <v>14</v>
      </c>
      <c r="O34" s="123">
        <f t="shared" si="0"/>
        <v>87.5</v>
      </c>
      <c r="P34" s="84">
        <v>14</v>
      </c>
      <c r="Q34" s="85">
        <v>0</v>
      </c>
      <c r="R34" s="85">
        <v>0</v>
      </c>
      <c r="S34" s="86">
        <v>1</v>
      </c>
      <c r="T34" s="87">
        <f t="shared" si="1"/>
        <v>15</v>
      </c>
    </row>
    <row r="35" spans="1:20" s="12" customFormat="1" ht="69.95" customHeight="1" x14ac:dyDescent="0.15">
      <c r="A35" s="20"/>
      <c r="B35" s="175" t="s">
        <v>38</v>
      </c>
      <c r="C35" s="178" t="s">
        <v>39</v>
      </c>
      <c r="D35" s="179"/>
      <c r="E35" s="24">
        <v>29</v>
      </c>
      <c r="F35" s="32">
        <v>0</v>
      </c>
      <c r="G35" s="25">
        <v>3</v>
      </c>
      <c r="H35" s="32">
        <v>0</v>
      </c>
      <c r="I35" s="25">
        <v>1</v>
      </c>
      <c r="J35" s="25">
        <v>1</v>
      </c>
      <c r="K35" s="26">
        <v>0</v>
      </c>
      <c r="L35" s="62">
        <f t="shared" si="3"/>
        <v>34</v>
      </c>
      <c r="M35" s="121">
        <v>25</v>
      </c>
      <c r="N35" s="122">
        <v>21</v>
      </c>
      <c r="O35" s="123">
        <f t="shared" si="0"/>
        <v>84</v>
      </c>
      <c r="P35" s="84">
        <v>21</v>
      </c>
      <c r="Q35" s="85">
        <v>0</v>
      </c>
      <c r="R35" s="85">
        <v>1</v>
      </c>
      <c r="S35" s="86">
        <v>0</v>
      </c>
      <c r="T35" s="87">
        <f t="shared" si="1"/>
        <v>22</v>
      </c>
    </row>
    <row r="36" spans="1:20" s="12" customFormat="1" ht="69.95" customHeight="1" x14ac:dyDescent="0.15">
      <c r="A36" s="20"/>
      <c r="B36" s="176"/>
      <c r="C36" s="178" t="s">
        <v>40</v>
      </c>
      <c r="D36" s="179"/>
      <c r="E36" s="24">
        <v>20</v>
      </c>
      <c r="F36" s="32">
        <v>0</v>
      </c>
      <c r="G36" s="25">
        <v>2</v>
      </c>
      <c r="H36" s="32">
        <v>0</v>
      </c>
      <c r="I36" s="25">
        <v>0</v>
      </c>
      <c r="J36" s="25">
        <v>0</v>
      </c>
      <c r="K36" s="26">
        <v>1</v>
      </c>
      <c r="L36" s="62">
        <f t="shared" si="3"/>
        <v>23</v>
      </c>
      <c r="M36" s="121">
        <v>13</v>
      </c>
      <c r="N36" s="122">
        <v>12</v>
      </c>
      <c r="O36" s="123">
        <f t="shared" si="0"/>
        <v>92.307692307692307</v>
      </c>
      <c r="P36" s="84">
        <v>12</v>
      </c>
      <c r="Q36" s="85">
        <v>0</v>
      </c>
      <c r="R36" s="85">
        <v>0</v>
      </c>
      <c r="S36" s="86">
        <v>0</v>
      </c>
      <c r="T36" s="87">
        <f t="shared" si="1"/>
        <v>12</v>
      </c>
    </row>
    <row r="37" spans="1:20" s="12" customFormat="1" ht="69.95" customHeight="1" x14ac:dyDescent="0.15">
      <c r="A37" s="20"/>
      <c r="B37" s="177"/>
      <c r="C37" s="180" t="s">
        <v>41</v>
      </c>
      <c r="D37" s="181"/>
      <c r="E37" s="34">
        <v>7</v>
      </c>
      <c r="F37" s="32">
        <v>0</v>
      </c>
      <c r="G37" s="32">
        <v>0</v>
      </c>
      <c r="H37" s="32">
        <v>0</v>
      </c>
      <c r="I37" s="25">
        <v>0</v>
      </c>
      <c r="J37" s="25">
        <v>0</v>
      </c>
      <c r="K37" s="26">
        <v>0</v>
      </c>
      <c r="L37" s="62">
        <f t="shared" si="3"/>
        <v>7</v>
      </c>
      <c r="M37" s="121">
        <v>7</v>
      </c>
      <c r="N37" s="122">
        <v>5</v>
      </c>
      <c r="O37" s="123">
        <f t="shared" si="0"/>
        <v>71.428571428571431</v>
      </c>
      <c r="P37" s="84">
        <v>5</v>
      </c>
      <c r="Q37" s="85">
        <v>0</v>
      </c>
      <c r="R37" s="85">
        <v>0</v>
      </c>
      <c r="S37" s="86">
        <v>0</v>
      </c>
      <c r="T37" s="87">
        <f t="shared" si="1"/>
        <v>5</v>
      </c>
    </row>
    <row r="38" spans="1:20" s="12" customFormat="1" ht="69.95" customHeight="1" x14ac:dyDescent="0.15">
      <c r="A38" s="20"/>
      <c r="B38" s="172" t="s">
        <v>42</v>
      </c>
      <c r="C38" s="173"/>
      <c r="D38" s="174"/>
      <c r="E38" s="24">
        <v>0</v>
      </c>
      <c r="F38" s="32">
        <v>0</v>
      </c>
      <c r="G38" s="32" t="s">
        <v>95</v>
      </c>
      <c r="H38" s="32" t="s">
        <v>95</v>
      </c>
      <c r="I38" s="25">
        <v>0</v>
      </c>
      <c r="J38" s="25">
        <v>0</v>
      </c>
      <c r="K38" s="26">
        <v>0</v>
      </c>
      <c r="L38" s="62">
        <f t="shared" si="3"/>
        <v>0</v>
      </c>
      <c r="M38" s="67" t="s">
        <v>99</v>
      </c>
      <c r="N38" s="68" t="s">
        <v>99</v>
      </c>
      <c r="O38" s="71" t="s">
        <v>100</v>
      </c>
      <c r="P38" s="142" t="s">
        <v>98</v>
      </c>
      <c r="Q38" s="107" t="s">
        <v>101</v>
      </c>
      <c r="R38" s="107" t="s">
        <v>101</v>
      </c>
      <c r="S38" s="108" t="s">
        <v>102</v>
      </c>
      <c r="T38" s="143" t="s">
        <v>100</v>
      </c>
    </row>
    <row r="39" spans="1:20" s="12" customFormat="1" ht="69.95" customHeight="1" x14ac:dyDescent="0.15">
      <c r="A39" s="20"/>
      <c r="B39" s="172" t="s">
        <v>43</v>
      </c>
      <c r="C39" s="173"/>
      <c r="D39" s="174"/>
      <c r="E39" s="24">
        <v>50</v>
      </c>
      <c r="F39" s="25">
        <v>0</v>
      </c>
      <c r="G39" s="32" t="s">
        <v>95</v>
      </c>
      <c r="H39" s="32" t="s">
        <v>96</v>
      </c>
      <c r="I39" s="25">
        <v>0</v>
      </c>
      <c r="J39" s="25">
        <v>2</v>
      </c>
      <c r="K39" s="26">
        <v>0</v>
      </c>
      <c r="L39" s="62">
        <f t="shared" si="3"/>
        <v>52</v>
      </c>
      <c r="M39" s="121">
        <v>32</v>
      </c>
      <c r="N39" s="122">
        <v>11</v>
      </c>
      <c r="O39" s="123">
        <f t="shared" si="0"/>
        <v>34.375</v>
      </c>
      <c r="P39" s="84">
        <v>11</v>
      </c>
      <c r="Q39" s="85">
        <v>0</v>
      </c>
      <c r="R39" s="85">
        <v>0</v>
      </c>
      <c r="S39" s="86">
        <v>2</v>
      </c>
      <c r="T39" s="87">
        <f t="shared" si="1"/>
        <v>13</v>
      </c>
    </row>
    <row r="40" spans="1:20" s="12" customFormat="1" ht="69.95" customHeight="1" x14ac:dyDescent="0.15">
      <c r="A40" s="20"/>
      <c r="B40" s="169" t="s">
        <v>23</v>
      </c>
      <c r="C40" s="170"/>
      <c r="D40" s="171"/>
      <c r="E40" s="24">
        <v>349</v>
      </c>
      <c r="F40" s="25">
        <v>9</v>
      </c>
      <c r="G40" s="32" t="s">
        <v>95</v>
      </c>
      <c r="H40" s="25" t="s">
        <v>95</v>
      </c>
      <c r="I40" s="25">
        <v>2</v>
      </c>
      <c r="J40" s="25">
        <v>20</v>
      </c>
      <c r="K40" s="26">
        <v>2</v>
      </c>
      <c r="L40" s="62">
        <f t="shared" si="3"/>
        <v>382</v>
      </c>
      <c r="M40" s="121">
        <v>271</v>
      </c>
      <c r="N40" s="122">
        <v>120</v>
      </c>
      <c r="O40" s="123">
        <f t="shared" si="0"/>
        <v>44.280442804428041</v>
      </c>
      <c r="P40" s="84">
        <v>120</v>
      </c>
      <c r="Q40" s="85">
        <v>9</v>
      </c>
      <c r="R40" s="85">
        <v>2</v>
      </c>
      <c r="S40" s="86">
        <v>19</v>
      </c>
      <c r="T40" s="87">
        <f t="shared" si="1"/>
        <v>150</v>
      </c>
    </row>
    <row r="41" spans="1:20" s="12" customFormat="1" ht="69.95" customHeight="1" x14ac:dyDescent="0.15">
      <c r="A41" s="20"/>
      <c r="B41" s="169" t="s">
        <v>44</v>
      </c>
      <c r="C41" s="170"/>
      <c r="D41" s="171"/>
      <c r="E41" s="24">
        <v>102</v>
      </c>
      <c r="F41" s="25">
        <v>1</v>
      </c>
      <c r="G41" s="32" t="s">
        <v>94</v>
      </c>
      <c r="H41" s="32" t="s">
        <v>95</v>
      </c>
      <c r="I41" s="25">
        <v>1</v>
      </c>
      <c r="J41" s="25">
        <v>2</v>
      </c>
      <c r="K41" s="26">
        <v>0</v>
      </c>
      <c r="L41" s="62">
        <f t="shared" si="3"/>
        <v>106</v>
      </c>
      <c r="M41" s="121">
        <v>80</v>
      </c>
      <c r="N41" s="122">
        <v>27</v>
      </c>
      <c r="O41" s="123">
        <f t="shared" si="0"/>
        <v>33.75</v>
      </c>
      <c r="P41" s="84">
        <v>27</v>
      </c>
      <c r="Q41" s="85">
        <v>1</v>
      </c>
      <c r="R41" s="85">
        <v>1</v>
      </c>
      <c r="S41" s="86">
        <v>2</v>
      </c>
      <c r="T41" s="87">
        <f t="shared" si="1"/>
        <v>31</v>
      </c>
    </row>
    <row r="42" spans="1:20" s="12" customFormat="1" ht="69.95" customHeight="1" thickBot="1" x14ac:dyDescent="0.2">
      <c r="A42" s="20"/>
      <c r="B42" s="96" t="s">
        <v>68</v>
      </c>
      <c r="C42" s="237" t="s">
        <v>67</v>
      </c>
      <c r="D42" s="238"/>
      <c r="E42" s="35">
        <v>18</v>
      </c>
      <c r="F42" s="36">
        <v>0</v>
      </c>
      <c r="G42" s="36" t="s">
        <v>95</v>
      </c>
      <c r="H42" s="36" t="s">
        <v>94</v>
      </c>
      <c r="I42" s="37">
        <v>1</v>
      </c>
      <c r="J42" s="37">
        <v>2</v>
      </c>
      <c r="K42" s="38">
        <v>0</v>
      </c>
      <c r="L42" s="62">
        <f t="shared" si="3"/>
        <v>21</v>
      </c>
      <c r="M42" s="121">
        <v>13</v>
      </c>
      <c r="N42" s="122">
        <v>9</v>
      </c>
      <c r="O42" s="123">
        <f t="shared" si="0"/>
        <v>69.230769230769226</v>
      </c>
      <c r="P42" s="84">
        <v>9</v>
      </c>
      <c r="Q42" s="85">
        <v>0</v>
      </c>
      <c r="R42" s="85">
        <v>1</v>
      </c>
      <c r="S42" s="86">
        <v>1</v>
      </c>
      <c r="T42" s="87">
        <f t="shared" si="1"/>
        <v>11</v>
      </c>
    </row>
    <row r="43" spans="1:20" s="12" customFormat="1" ht="69.95" customHeight="1" x14ac:dyDescent="0.15">
      <c r="A43" s="191" t="s">
        <v>69</v>
      </c>
      <c r="B43" s="192"/>
      <c r="C43" s="192"/>
      <c r="D43" s="193"/>
      <c r="E43" s="39">
        <f>SUM(E44:E47)</f>
        <v>204</v>
      </c>
      <c r="F43" s="40">
        <f t="shared" ref="F43:K43" si="7">SUM(F44:F47)</f>
        <v>4</v>
      </c>
      <c r="G43" s="41">
        <f t="shared" si="7"/>
        <v>26</v>
      </c>
      <c r="H43" s="42">
        <f t="shared" si="7"/>
        <v>17</v>
      </c>
      <c r="I43" s="43">
        <f t="shared" si="7"/>
        <v>3</v>
      </c>
      <c r="J43" s="43">
        <f t="shared" si="7"/>
        <v>8</v>
      </c>
      <c r="K43" s="40">
        <f t="shared" si="7"/>
        <v>0</v>
      </c>
      <c r="L43" s="61">
        <f t="shared" si="3"/>
        <v>262</v>
      </c>
      <c r="M43" s="124">
        <f>SUM(M44:M47)</f>
        <v>145</v>
      </c>
      <c r="N43" s="116">
        <f>SUM(N44:N47)</f>
        <v>126</v>
      </c>
      <c r="O43" s="117">
        <f t="shared" si="0"/>
        <v>86.896551724137922</v>
      </c>
      <c r="P43" s="76">
        <v>126</v>
      </c>
      <c r="Q43" s="77">
        <f>SUM(Q44:Q47)</f>
        <v>4</v>
      </c>
      <c r="R43" s="77">
        <f t="shared" ref="R43:S43" si="8">SUM(R44:R47)</f>
        <v>2</v>
      </c>
      <c r="S43" s="78">
        <f t="shared" si="8"/>
        <v>7</v>
      </c>
      <c r="T43" s="79">
        <f t="shared" si="1"/>
        <v>139</v>
      </c>
    </row>
    <row r="44" spans="1:20" s="12" customFormat="1" ht="69.95" customHeight="1" x14ac:dyDescent="0.15">
      <c r="A44" s="44"/>
      <c r="B44" s="194" t="s">
        <v>45</v>
      </c>
      <c r="C44" s="195"/>
      <c r="D44" s="196"/>
      <c r="E44" s="45">
        <v>6</v>
      </c>
      <c r="F44" s="46">
        <v>0</v>
      </c>
      <c r="G44" s="22">
        <v>1</v>
      </c>
      <c r="H44" s="46" t="s">
        <v>95</v>
      </c>
      <c r="I44" s="46">
        <v>1</v>
      </c>
      <c r="J44" s="46">
        <v>0</v>
      </c>
      <c r="K44" s="47">
        <v>0</v>
      </c>
      <c r="L44" s="63">
        <f t="shared" si="3"/>
        <v>8</v>
      </c>
      <c r="M44" s="126">
        <v>4</v>
      </c>
      <c r="N44" s="127">
        <v>4</v>
      </c>
      <c r="O44" s="139">
        <f>N44/M44*100</f>
        <v>100</v>
      </c>
      <c r="P44" s="80">
        <v>4</v>
      </c>
      <c r="Q44" s="81">
        <v>0</v>
      </c>
      <c r="R44" s="81">
        <v>1</v>
      </c>
      <c r="S44" s="82">
        <v>0</v>
      </c>
      <c r="T44" s="83">
        <f t="shared" si="1"/>
        <v>5</v>
      </c>
    </row>
    <row r="45" spans="1:20" s="12" customFormat="1" ht="69.95" customHeight="1" x14ac:dyDescent="0.15">
      <c r="A45" s="44"/>
      <c r="B45" s="197" t="s">
        <v>46</v>
      </c>
      <c r="C45" s="198"/>
      <c r="D45" s="199"/>
      <c r="E45" s="48">
        <v>28</v>
      </c>
      <c r="F45" s="49">
        <v>0</v>
      </c>
      <c r="G45" s="25">
        <v>4</v>
      </c>
      <c r="H45" s="49" t="s">
        <v>95</v>
      </c>
      <c r="I45" s="49">
        <v>0</v>
      </c>
      <c r="J45" s="49">
        <v>2</v>
      </c>
      <c r="K45" s="50">
        <v>0</v>
      </c>
      <c r="L45" s="62">
        <f t="shared" si="3"/>
        <v>34</v>
      </c>
      <c r="M45" s="121">
        <v>19</v>
      </c>
      <c r="N45" s="122">
        <v>15</v>
      </c>
      <c r="O45" s="123">
        <f t="shared" si="0"/>
        <v>78.94736842105263</v>
      </c>
      <c r="P45" s="84">
        <v>15</v>
      </c>
      <c r="Q45" s="85">
        <v>0</v>
      </c>
      <c r="R45" s="85">
        <v>0</v>
      </c>
      <c r="S45" s="86">
        <v>2</v>
      </c>
      <c r="T45" s="87">
        <f t="shared" si="1"/>
        <v>17</v>
      </c>
    </row>
    <row r="46" spans="1:20" s="12" customFormat="1" ht="69.95" customHeight="1" x14ac:dyDescent="0.15">
      <c r="A46" s="51"/>
      <c r="B46" s="200" t="s">
        <v>47</v>
      </c>
      <c r="C46" s="201"/>
      <c r="D46" s="202"/>
      <c r="E46" s="52">
        <v>80</v>
      </c>
      <c r="F46" s="25">
        <v>3</v>
      </c>
      <c r="G46" s="25">
        <v>6</v>
      </c>
      <c r="H46" s="25">
        <v>2</v>
      </c>
      <c r="I46" s="25">
        <v>0</v>
      </c>
      <c r="J46" s="25">
        <v>1</v>
      </c>
      <c r="K46" s="26">
        <v>0</v>
      </c>
      <c r="L46" s="62">
        <f t="shared" si="3"/>
        <v>92</v>
      </c>
      <c r="M46" s="121">
        <v>52</v>
      </c>
      <c r="N46" s="122">
        <v>46</v>
      </c>
      <c r="O46" s="123">
        <f t="shared" si="0"/>
        <v>88.461538461538453</v>
      </c>
      <c r="P46" s="84">
        <v>46</v>
      </c>
      <c r="Q46" s="85">
        <v>3</v>
      </c>
      <c r="R46" s="85">
        <v>0</v>
      </c>
      <c r="S46" s="86">
        <v>0</v>
      </c>
      <c r="T46" s="87">
        <f t="shared" si="1"/>
        <v>49</v>
      </c>
    </row>
    <row r="47" spans="1:20" s="12" customFormat="1" ht="69.95" customHeight="1" thickBot="1" x14ac:dyDescent="0.2">
      <c r="A47" s="53"/>
      <c r="B47" s="203" t="s">
        <v>48</v>
      </c>
      <c r="C47" s="204"/>
      <c r="D47" s="205"/>
      <c r="E47" s="54">
        <v>90</v>
      </c>
      <c r="F47" s="29">
        <v>1</v>
      </c>
      <c r="G47" s="29">
        <v>15</v>
      </c>
      <c r="H47" s="29">
        <v>15</v>
      </c>
      <c r="I47" s="29">
        <v>2</v>
      </c>
      <c r="J47" s="29">
        <v>5</v>
      </c>
      <c r="K47" s="30">
        <v>0</v>
      </c>
      <c r="L47" s="64">
        <f t="shared" si="3"/>
        <v>128</v>
      </c>
      <c r="M47" s="128">
        <v>70</v>
      </c>
      <c r="N47" s="129">
        <v>61</v>
      </c>
      <c r="O47" s="130">
        <f t="shared" si="0"/>
        <v>87.142857142857139</v>
      </c>
      <c r="P47" s="88">
        <v>61</v>
      </c>
      <c r="Q47" s="89">
        <v>1</v>
      </c>
      <c r="R47" s="89">
        <v>1</v>
      </c>
      <c r="S47" s="90">
        <v>5</v>
      </c>
      <c r="T47" s="91">
        <f t="shared" si="1"/>
        <v>68</v>
      </c>
    </row>
    <row r="48" spans="1:20" s="12" customFormat="1" ht="69.95" customHeight="1" x14ac:dyDescent="0.15">
      <c r="A48" s="209" t="s">
        <v>70</v>
      </c>
      <c r="B48" s="210"/>
      <c r="C48" s="210"/>
      <c r="D48" s="211"/>
      <c r="E48" s="101">
        <f>SUM(E49:E58)</f>
        <v>291</v>
      </c>
      <c r="F48" s="102">
        <f t="shared" ref="F48:K48" si="9">SUM(F49:F58)</f>
        <v>6</v>
      </c>
      <c r="G48" s="102">
        <f t="shared" si="9"/>
        <v>9</v>
      </c>
      <c r="H48" s="102">
        <f t="shared" si="9"/>
        <v>1</v>
      </c>
      <c r="I48" s="102">
        <f t="shared" si="9"/>
        <v>5</v>
      </c>
      <c r="J48" s="102">
        <f t="shared" si="9"/>
        <v>6</v>
      </c>
      <c r="K48" s="103">
        <f t="shared" si="9"/>
        <v>0</v>
      </c>
      <c r="L48" s="61">
        <f t="shared" si="3"/>
        <v>318</v>
      </c>
      <c r="M48" s="124">
        <f>SUM(M49:M58)</f>
        <v>245</v>
      </c>
      <c r="N48" s="116">
        <f>SUM(N49:N58)</f>
        <v>121</v>
      </c>
      <c r="O48" s="117">
        <f t="shared" si="0"/>
        <v>49.387755102040813</v>
      </c>
      <c r="P48" s="76">
        <v>121</v>
      </c>
      <c r="Q48" s="77">
        <f>SUM(Q49:Q58)</f>
        <v>4</v>
      </c>
      <c r="R48" s="77">
        <f t="shared" ref="R48:S48" si="10">SUM(R49:R58)</f>
        <v>5</v>
      </c>
      <c r="S48" s="78">
        <f t="shared" si="10"/>
        <v>6</v>
      </c>
      <c r="T48" s="79">
        <f t="shared" si="1"/>
        <v>136</v>
      </c>
    </row>
    <row r="49" spans="1:20" s="12" customFormat="1" ht="69.95" customHeight="1" x14ac:dyDescent="0.15">
      <c r="A49" s="212"/>
      <c r="B49" s="214" t="s">
        <v>71</v>
      </c>
      <c r="C49" s="215"/>
      <c r="D49" s="216"/>
      <c r="E49" s="97">
        <v>17</v>
      </c>
      <c r="F49" s="98">
        <v>0</v>
      </c>
      <c r="G49" s="98">
        <v>0</v>
      </c>
      <c r="H49" s="98">
        <v>0</v>
      </c>
      <c r="I49" s="98">
        <v>1</v>
      </c>
      <c r="J49" s="98">
        <v>0</v>
      </c>
      <c r="K49" s="99">
        <v>0</v>
      </c>
      <c r="L49" s="100">
        <f t="shared" si="3"/>
        <v>18</v>
      </c>
      <c r="M49" s="131">
        <v>14</v>
      </c>
      <c r="N49" s="132">
        <v>11</v>
      </c>
      <c r="O49" s="133">
        <f t="shared" si="0"/>
        <v>78.571428571428569</v>
      </c>
      <c r="P49" s="80">
        <v>11</v>
      </c>
      <c r="Q49" s="81">
        <v>0</v>
      </c>
      <c r="R49" s="81">
        <v>1</v>
      </c>
      <c r="S49" s="82">
        <v>0</v>
      </c>
      <c r="T49" s="83">
        <f t="shared" si="1"/>
        <v>12</v>
      </c>
    </row>
    <row r="50" spans="1:20" s="12" customFormat="1" ht="69.95" customHeight="1" x14ac:dyDescent="0.15">
      <c r="A50" s="212"/>
      <c r="B50" s="217" t="s">
        <v>72</v>
      </c>
      <c r="C50" s="218"/>
      <c r="D50" s="219"/>
      <c r="E50" s="24">
        <v>74</v>
      </c>
      <c r="F50" s="25">
        <v>1</v>
      </c>
      <c r="G50" s="25">
        <v>6</v>
      </c>
      <c r="H50" s="25">
        <v>1</v>
      </c>
      <c r="I50" s="25">
        <v>2</v>
      </c>
      <c r="J50" s="25">
        <v>1</v>
      </c>
      <c r="K50" s="26">
        <v>0</v>
      </c>
      <c r="L50" s="62">
        <f t="shared" si="3"/>
        <v>85</v>
      </c>
      <c r="M50" s="121">
        <v>63</v>
      </c>
      <c r="N50" s="122">
        <v>17</v>
      </c>
      <c r="O50" s="123">
        <f t="shared" si="0"/>
        <v>26.984126984126984</v>
      </c>
      <c r="P50" s="84">
        <v>17</v>
      </c>
      <c r="Q50" s="85">
        <v>1</v>
      </c>
      <c r="R50" s="85">
        <v>2</v>
      </c>
      <c r="S50" s="86">
        <v>1</v>
      </c>
      <c r="T50" s="87">
        <f t="shared" si="1"/>
        <v>21</v>
      </c>
    </row>
    <row r="51" spans="1:20" s="12" customFormat="1" ht="69.95" customHeight="1" x14ac:dyDescent="0.15">
      <c r="A51" s="212"/>
      <c r="B51" s="217" t="s">
        <v>73</v>
      </c>
      <c r="C51" s="218"/>
      <c r="D51" s="219"/>
      <c r="E51" s="24">
        <v>9</v>
      </c>
      <c r="F51" s="25">
        <v>2</v>
      </c>
      <c r="G51" s="25">
        <v>1</v>
      </c>
      <c r="H51" s="25">
        <v>0</v>
      </c>
      <c r="I51" s="25">
        <v>0</v>
      </c>
      <c r="J51" s="25">
        <v>1</v>
      </c>
      <c r="K51" s="26">
        <v>0</v>
      </c>
      <c r="L51" s="62">
        <f t="shared" si="3"/>
        <v>13</v>
      </c>
      <c r="M51" s="121">
        <v>6</v>
      </c>
      <c r="N51" s="122">
        <v>6</v>
      </c>
      <c r="O51" s="125">
        <f t="shared" si="0"/>
        <v>100</v>
      </c>
      <c r="P51" s="84">
        <v>6</v>
      </c>
      <c r="Q51" s="85">
        <v>1</v>
      </c>
      <c r="R51" s="85">
        <v>0</v>
      </c>
      <c r="S51" s="86">
        <v>1</v>
      </c>
      <c r="T51" s="87">
        <f t="shared" si="1"/>
        <v>8</v>
      </c>
    </row>
    <row r="52" spans="1:20" s="12" customFormat="1" ht="69.95" customHeight="1" x14ac:dyDescent="0.15">
      <c r="A52" s="212"/>
      <c r="B52" s="217" t="s">
        <v>74</v>
      </c>
      <c r="C52" s="218"/>
      <c r="D52" s="219"/>
      <c r="E52" s="24">
        <v>7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6">
        <v>0</v>
      </c>
      <c r="L52" s="62">
        <f t="shared" si="3"/>
        <v>7</v>
      </c>
      <c r="M52" s="121">
        <v>7</v>
      </c>
      <c r="N52" s="122">
        <v>6</v>
      </c>
      <c r="O52" s="123">
        <f t="shared" si="0"/>
        <v>85.714285714285708</v>
      </c>
      <c r="P52" s="84">
        <v>6</v>
      </c>
      <c r="Q52" s="85">
        <v>0</v>
      </c>
      <c r="R52" s="85">
        <v>0</v>
      </c>
      <c r="S52" s="86">
        <v>0</v>
      </c>
      <c r="T52" s="87">
        <f t="shared" si="1"/>
        <v>6</v>
      </c>
    </row>
    <row r="53" spans="1:20" s="12" customFormat="1" ht="69.95" customHeight="1" x14ac:dyDescent="0.15">
      <c r="A53" s="212"/>
      <c r="B53" s="217" t="s">
        <v>75</v>
      </c>
      <c r="C53" s="218"/>
      <c r="D53" s="219"/>
      <c r="E53" s="24">
        <v>23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6">
        <v>0</v>
      </c>
      <c r="L53" s="62">
        <f t="shared" si="3"/>
        <v>23</v>
      </c>
      <c r="M53" s="121">
        <v>17</v>
      </c>
      <c r="N53" s="122">
        <v>12</v>
      </c>
      <c r="O53" s="123">
        <f t="shared" si="0"/>
        <v>70.588235294117652</v>
      </c>
      <c r="P53" s="84">
        <v>12</v>
      </c>
      <c r="Q53" s="85">
        <v>0</v>
      </c>
      <c r="R53" s="85">
        <v>0</v>
      </c>
      <c r="S53" s="86">
        <v>0</v>
      </c>
      <c r="T53" s="87">
        <f t="shared" si="1"/>
        <v>12</v>
      </c>
    </row>
    <row r="54" spans="1:20" s="12" customFormat="1" ht="69.95" customHeight="1" x14ac:dyDescent="0.15">
      <c r="A54" s="212"/>
      <c r="B54" s="217" t="s">
        <v>76</v>
      </c>
      <c r="C54" s="218"/>
      <c r="D54" s="219"/>
      <c r="E54" s="24">
        <v>12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6">
        <v>0</v>
      </c>
      <c r="L54" s="62">
        <f t="shared" si="3"/>
        <v>12</v>
      </c>
      <c r="M54" s="121">
        <v>10</v>
      </c>
      <c r="N54" s="122">
        <v>8</v>
      </c>
      <c r="O54" s="123">
        <f t="shared" si="0"/>
        <v>80</v>
      </c>
      <c r="P54" s="84">
        <v>8</v>
      </c>
      <c r="Q54" s="85">
        <v>0</v>
      </c>
      <c r="R54" s="85">
        <v>0</v>
      </c>
      <c r="S54" s="86">
        <v>0</v>
      </c>
      <c r="T54" s="87">
        <f t="shared" si="1"/>
        <v>8</v>
      </c>
    </row>
    <row r="55" spans="1:20" s="12" customFormat="1" ht="69.95" customHeight="1" x14ac:dyDescent="0.15">
      <c r="A55" s="212"/>
      <c r="B55" s="217" t="s">
        <v>20</v>
      </c>
      <c r="C55" s="218"/>
      <c r="D55" s="219"/>
      <c r="E55" s="24">
        <v>111</v>
      </c>
      <c r="F55" s="25">
        <v>3</v>
      </c>
      <c r="G55" s="25">
        <v>2</v>
      </c>
      <c r="H55" s="25">
        <v>0</v>
      </c>
      <c r="I55" s="25">
        <v>1</v>
      </c>
      <c r="J55" s="25">
        <v>1</v>
      </c>
      <c r="K55" s="26">
        <v>0</v>
      </c>
      <c r="L55" s="62">
        <f t="shared" si="3"/>
        <v>118</v>
      </c>
      <c r="M55" s="121">
        <v>100</v>
      </c>
      <c r="N55" s="122">
        <v>42</v>
      </c>
      <c r="O55" s="123">
        <f t="shared" si="0"/>
        <v>42</v>
      </c>
      <c r="P55" s="84">
        <v>42</v>
      </c>
      <c r="Q55" s="85">
        <v>2</v>
      </c>
      <c r="R55" s="85">
        <v>1</v>
      </c>
      <c r="S55" s="86">
        <v>1</v>
      </c>
      <c r="T55" s="87">
        <f t="shared" si="1"/>
        <v>46</v>
      </c>
    </row>
    <row r="56" spans="1:20" s="12" customFormat="1" ht="69.95" customHeight="1" x14ac:dyDescent="0.15">
      <c r="A56" s="212"/>
      <c r="B56" s="217" t="s">
        <v>77</v>
      </c>
      <c r="C56" s="218"/>
      <c r="D56" s="219"/>
      <c r="E56" s="24">
        <v>2</v>
      </c>
      <c r="F56" s="25">
        <v>0</v>
      </c>
      <c r="G56" s="25">
        <v>0</v>
      </c>
      <c r="H56" s="25">
        <v>0</v>
      </c>
      <c r="I56" s="25">
        <v>0</v>
      </c>
      <c r="J56" s="25">
        <v>1</v>
      </c>
      <c r="K56" s="26">
        <v>0</v>
      </c>
      <c r="L56" s="62">
        <f t="shared" si="3"/>
        <v>3</v>
      </c>
      <c r="M56" s="121">
        <v>1</v>
      </c>
      <c r="N56" s="122">
        <v>1</v>
      </c>
      <c r="O56" s="125">
        <f t="shared" si="0"/>
        <v>100</v>
      </c>
      <c r="P56" s="84">
        <v>1</v>
      </c>
      <c r="Q56" s="85">
        <v>0</v>
      </c>
      <c r="R56" s="85">
        <v>0</v>
      </c>
      <c r="S56" s="86">
        <v>1</v>
      </c>
      <c r="T56" s="87">
        <f t="shared" si="1"/>
        <v>2</v>
      </c>
    </row>
    <row r="57" spans="1:20" s="12" customFormat="1" ht="69.95" customHeight="1" x14ac:dyDescent="0.15">
      <c r="A57" s="212"/>
      <c r="B57" s="217" t="s">
        <v>78</v>
      </c>
      <c r="C57" s="218"/>
      <c r="D57" s="219"/>
      <c r="E57" s="24">
        <v>8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6">
        <v>0</v>
      </c>
      <c r="L57" s="62">
        <f t="shared" si="3"/>
        <v>8</v>
      </c>
      <c r="M57" s="121">
        <v>7</v>
      </c>
      <c r="N57" s="122">
        <v>5</v>
      </c>
      <c r="O57" s="123">
        <f t="shared" si="0"/>
        <v>71.428571428571431</v>
      </c>
      <c r="P57" s="84">
        <v>5</v>
      </c>
      <c r="Q57" s="85">
        <v>0</v>
      </c>
      <c r="R57" s="85">
        <v>0</v>
      </c>
      <c r="S57" s="86">
        <v>0</v>
      </c>
      <c r="T57" s="87">
        <f t="shared" si="1"/>
        <v>5</v>
      </c>
    </row>
    <row r="58" spans="1:20" s="12" customFormat="1" ht="69.95" customHeight="1" thickBot="1" x14ac:dyDescent="0.2">
      <c r="A58" s="213"/>
      <c r="B58" s="295" t="s">
        <v>79</v>
      </c>
      <c r="C58" s="291"/>
      <c r="D58" s="292"/>
      <c r="E58" s="28">
        <v>28</v>
      </c>
      <c r="F58" s="29">
        <v>0</v>
      </c>
      <c r="G58" s="29">
        <v>0</v>
      </c>
      <c r="H58" s="29">
        <v>0</v>
      </c>
      <c r="I58" s="29">
        <v>1</v>
      </c>
      <c r="J58" s="29">
        <v>2</v>
      </c>
      <c r="K58" s="30">
        <v>0</v>
      </c>
      <c r="L58" s="64">
        <f t="shared" si="3"/>
        <v>31</v>
      </c>
      <c r="M58" s="128">
        <v>20</v>
      </c>
      <c r="N58" s="129">
        <v>13</v>
      </c>
      <c r="O58" s="130">
        <f t="shared" si="0"/>
        <v>65</v>
      </c>
      <c r="P58" s="88">
        <v>13</v>
      </c>
      <c r="Q58" s="89">
        <v>0</v>
      </c>
      <c r="R58" s="89">
        <v>1</v>
      </c>
      <c r="S58" s="90">
        <v>2</v>
      </c>
      <c r="T58" s="91">
        <f t="shared" si="1"/>
        <v>16</v>
      </c>
    </row>
    <row r="59" spans="1:20" s="12" customFormat="1" ht="69.95" customHeight="1" x14ac:dyDescent="0.15">
      <c r="A59" s="209" t="s">
        <v>80</v>
      </c>
      <c r="B59" s="296"/>
      <c r="C59" s="296"/>
      <c r="D59" s="297"/>
      <c r="E59" s="101">
        <f>SUM(E60:E77)</f>
        <v>288</v>
      </c>
      <c r="F59" s="102">
        <f t="shared" ref="F59:K59" si="11">SUM(F60:F77)</f>
        <v>1</v>
      </c>
      <c r="G59" s="102">
        <f t="shared" si="11"/>
        <v>9</v>
      </c>
      <c r="H59" s="102">
        <f t="shared" si="11"/>
        <v>2</v>
      </c>
      <c r="I59" s="102">
        <f t="shared" si="11"/>
        <v>5</v>
      </c>
      <c r="J59" s="102">
        <f t="shared" si="11"/>
        <v>7</v>
      </c>
      <c r="K59" s="104">
        <f t="shared" si="11"/>
        <v>1</v>
      </c>
      <c r="L59" s="61">
        <f t="shared" si="3"/>
        <v>313</v>
      </c>
      <c r="M59" s="124">
        <f>SUM(M60:M77)</f>
        <v>233</v>
      </c>
      <c r="N59" s="116">
        <f>SUM(N60:N77)</f>
        <v>203</v>
      </c>
      <c r="O59" s="117">
        <f t="shared" si="0"/>
        <v>87.124463519313295</v>
      </c>
      <c r="P59" s="76">
        <v>203</v>
      </c>
      <c r="Q59" s="77">
        <f>SUM(Q60:Q77)</f>
        <v>1</v>
      </c>
      <c r="R59" s="77">
        <f t="shared" ref="R59:S59" si="12">SUM(R60:R77)</f>
        <v>5</v>
      </c>
      <c r="S59" s="78">
        <f t="shared" si="12"/>
        <v>6</v>
      </c>
      <c r="T59" s="79">
        <f t="shared" si="1"/>
        <v>215</v>
      </c>
    </row>
    <row r="60" spans="1:20" s="12" customFormat="1" ht="69.95" customHeight="1" x14ac:dyDescent="0.15">
      <c r="A60" s="212"/>
      <c r="B60" s="214" t="s">
        <v>71</v>
      </c>
      <c r="C60" s="215"/>
      <c r="D60" s="216"/>
      <c r="E60" s="97">
        <v>17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9">
        <v>0</v>
      </c>
      <c r="L60" s="100">
        <f t="shared" si="3"/>
        <v>17</v>
      </c>
      <c r="M60" s="131">
        <v>13</v>
      </c>
      <c r="N60" s="132">
        <v>13</v>
      </c>
      <c r="O60" s="140">
        <f t="shared" si="0"/>
        <v>100</v>
      </c>
      <c r="P60" s="80">
        <v>13</v>
      </c>
      <c r="Q60" s="81">
        <v>0</v>
      </c>
      <c r="R60" s="81">
        <v>0</v>
      </c>
      <c r="S60" s="82">
        <v>0</v>
      </c>
      <c r="T60" s="83">
        <f t="shared" si="1"/>
        <v>13</v>
      </c>
    </row>
    <row r="61" spans="1:20" s="12" customFormat="1" ht="69.95" customHeight="1" x14ac:dyDescent="0.15">
      <c r="A61" s="212"/>
      <c r="B61" s="298" t="s">
        <v>25</v>
      </c>
      <c r="C61" s="218" t="s">
        <v>81</v>
      </c>
      <c r="D61" s="219"/>
      <c r="E61" s="24">
        <v>9</v>
      </c>
      <c r="F61" s="25">
        <v>0</v>
      </c>
      <c r="G61" s="25">
        <v>1</v>
      </c>
      <c r="H61" s="25">
        <v>0</v>
      </c>
      <c r="I61" s="25">
        <v>0</v>
      </c>
      <c r="J61" s="25">
        <v>0</v>
      </c>
      <c r="K61" s="26">
        <v>0</v>
      </c>
      <c r="L61" s="62">
        <f t="shared" si="3"/>
        <v>10</v>
      </c>
      <c r="M61" s="121">
        <v>8</v>
      </c>
      <c r="N61" s="122">
        <v>8</v>
      </c>
      <c r="O61" s="125">
        <f t="shared" si="0"/>
        <v>100</v>
      </c>
      <c r="P61" s="84">
        <v>8</v>
      </c>
      <c r="Q61" s="85">
        <v>0</v>
      </c>
      <c r="R61" s="85">
        <v>0</v>
      </c>
      <c r="S61" s="86">
        <v>0</v>
      </c>
      <c r="T61" s="87">
        <f t="shared" si="1"/>
        <v>8</v>
      </c>
    </row>
    <row r="62" spans="1:20" s="12" customFormat="1" ht="69.95" customHeight="1" x14ac:dyDescent="0.15">
      <c r="A62" s="212"/>
      <c r="B62" s="299"/>
      <c r="C62" s="218" t="s">
        <v>27</v>
      </c>
      <c r="D62" s="219"/>
      <c r="E62" s="24">
        <v>4</v>
      </c>
      <c r="F62" s="25">
        <v>0</v>
      </c>
      <c r="G62" s="25">
        <v>1</v>
      </c>
      <c r="H62" s="25">
        <v>0</v>
      </c>
      <c r="I62" s="25">
        <v>0</v>
      </c>
      <c r="J62" s="25">
        <v>0</v>
      </c>
      <c r="K62" s="26">
        <v>0</v>
      </c>
      <c r="L62" s="62">
        <f t="shared" si="3"/>
        <v>5</v>
      </c>
      <c r="M62" s="121">
        <v>3</v>
      </c>
      <c r="N62" s="122">
        <v>3</v>
      </c>
      <c r="O62" s="125">
        <f t="shared" si="0"/>
        <v>100</v>
      </c>
      <c r="P62" s="84">
        <v>3</v>
      </c>
      <c r="Q62" s="85">
        <v>0</v>
      </c>
      <c r="R62" s="85">
        <v>0</v>
      </c>
      <c r="S62" s="86">
        <v>0</v>
      </c>
      <c r="T62" s="87">
        <f t="shared" si="1"/>
        <v>3</v>
      </c>
    </row>
    <row r="63" spans="1:20" s="12" customFormat="1" ht="69.95" customHeight="1" x14ac:dyDescent="0.15">
      <c r="A63" s="212"/>
      <c r="B63" s="300"/>
      <c r="C63" s="218" t="s">
        <v>82</v>
      </c>
      <c r="D63" s="219"/>
      <c r="E63" s="24">
        <v>5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6">
        <v>0</v>
      </c>
      <c r="L63" s="62">
        <f t="shared" si="3"/>
        <v>5</v>
      </c>
      <c r="M63" s="121">
        <v>5</v>
      </c>
      <c r="N63" s="122">
        <v>4</v>
      </c>
      <c r="O63" s="123">
        <f t="shared" si="0"/>
        <v>80</v>
      </c>
      <c r="P63" s="84">
        <v>4</v>
      </c>
      <c r="Q63" s="85">
        <v>0</v>
      </c>
      <c r="R63" s="85">
        <v>0</v>
      </c>
      <c r="S63" s="86">
        <v>0</v>
      </c>
      <c r="T63" s="87">
        <f t="shared" si="1"/>
        <v>4</v>
      </c>
    </row>
    <row r="64" spans="1:20" s="12" customFormat="1" ht="69.95" customHeight="1" x14ac:dyDescent="0.15">
      <c r="A64" s="212"/>
      <c r="B64" s="105" t="s">
        <v>83</v>
      </c>
      <c r="C64" s="218" t="s">
        <v>30</v>
      </c>
      <c r="D64" s="219"/>
      <c r="E64" s="24">
        <v>4</v>
      </c>
      <c r="F64" s="25">
        <v>0</v>
      </c>
      <c r="G64" s="25">
        <v>0</v>
      </c>
      <c r="H64" s="25">
        <v>0</v>
      </c>
      <c r="I64" s="25">
        <v>1</v>
      </c>
      <c r="J64" s="25">
        <v>0</v>
      </c>
      <c r="K64" s="26">
        <v>0</v>
      </c>
      <c r="L64" s="62">
        <f t="shared" si="3"/>
        <v>5</v>
      </c>
      <c r="M64" s="121">
        <v>2</v>
      </c>
      <c r="N64" s="122">
        <v>2</v>
      </c>
      <c r="O64" s="125">
        <f t="shared" si="0"/>
        <v>100</v>
      </c>
      <c r="P64" s="84">
        <v>2</v>
      </c>
      <c r="Q64" s="85">
        <v>0</v>
      </c>
      <c r="R64" s="85">
        <v>1</v>
      </c>
      <c r="S64" s="86">
        <v>0</v>
      </c>
      <c r="T64" s="87">
        <f t="shared" si="1"/>
        <v>3</v>
      </c>
    </row>
    <row r="65" spans="1:20" s="12" customFormat="1" ht="69.95" customHeight="1" x14ac:dyDescent="0.15">
      <c r="A65" s="212"/>
      <c r="B65" s="217" t="s">
        <v>73</v>
      </c>
      <c r="C65" s="218"/>
      <c r="D65" s="219"/>
      <c r="E65" s="24">
        <v>10</v>
      </c>
      <c r="F65" s="25">
        <v>0</v>
      </c>
      <c r="G65" s="25">
        <v>0</v>
      </c>
      <c r="H65" s="25">
        <v>0</v>
      </c>
      <c r="I65" s="25">
        <v>1</v>
      </c>
      <c r="J65" s="25">
        <v>1</v>
      </c>
      <c r="K65" s="26">
        <v>0</v>
      </c>
      <c r="L65" s="62">
        <f t="shared" si="3"/>
        <v>12</v>
      </c>
      <c r="M65" s="121">
        <v>8</v>
      </c>
      <c r="N65" s="122">
        <v>7</v>
      </c>
      <c r="O65" s="123">
        <f t="shared" si="0"/>
        <v>87.5</v>
      </c>
      <c r="P65" s="84">
        <v>7</v>
      </c>
      <c r="Q65" s="85">
        <v>0</v>
      </c>
      <c r="R65" s="85">
        <v>1</v>
      </c>
      <c r="S65" s="86">
        <v>1</v>
      </c>
      <c r="T65" s="87">
        <f t="shared" si="1"/>
        <v>9</v>
      </c>
    </row>
    <row r="66" spans="1:20" s="12" customFormat="1" ht="69.95" customHeight="1" x14ac:dyDescent="0.15">
      <c r="A66" s="212"/>
      <c r="B66" s="293" t="s">
        <v>74</v>
      </c>
      <c r="C66" s="218" t="s">
        <v>84</v>
      </c>
      <c r="D66" s="219"/>
      <c r="E66" s="24">
        <v>2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6">
        <v>0</v>
      </c>
      <c r="L66" s="62">
        <f t="shared" si="3"/>
        <v>2</v>
      </c>
      <c r="M66" s="121">
        <v>2</v>
      </c>
      <c r="N66" s="122">
        <v>1</v>
      </c>
      <c r="O66" s="123">
        <f t="shared" si="0"/>
        <v>50</v>
      </c>
      <c r="P66" s="84">
        <v>1</v>
      </c>
      <c r="Q66" s="85">
        <v>0</v>
      </c>
      <c r="R66" s="85">
        <v>0</v>
      </c>
      <c r="S66" s="86">
        <v>0</v>
      </c>
      <c r="T66" s="87">
        <f t="shared" si="1"/>
        <v>1</v>
      </c>
    </row>
    <row r="67" spans="1:20" s="12" customFormat="1" ht="69.95" customHeight="1" x14ac:dyDescent="0.15">
      <c r="A67" s="212"/>
      <c r="B67" s="301"/>
      <c r="C67" s="218" t="s">
        <v>85</v>
      </c>
      <c r="D67" s="219"/>
      <c r="E67" s="24">
        <v>2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6">
        <v>0</v>
      </c>
      <c r="L67" s="62">
        <f t="shared" si="3"/>
        <v>2</v>
      </c>
      <c r="M67" s="121">
        <v>2</v>
      </c>
      <c r="N67" s="122">
        <v>2</v>
      </c>
      <c r="O67" s="125">
        <f t="shared" si="0"/>
        <v>100</v>
      </c>
      <c r="P67" s="84">
        <v>2</v>
      </c>
      <c r="Q67" s="85">
        <v>0</v>
      </c>
      <c r="R67" s="85">
        <v>0</v>
      </c>
      <c r="S67" s="86">
        <v>0</v>
      </c>
      <c r="T67" s="87">
        <f t="shared" si="1"/>
        <v>2</v>
      </c>
    </row>
    <row r="68" spans="1:20" s="12" customFormat="1" ht="69.95" customHeight="1" x14ac:dyDescent="0.15">
      <c r="A68" s="212"/>
      <c r="B68" s="217" t="s">
        <v>75</v>
      </c>
      <c r="C68" s="218"/>
      <c r="D68" s="219"/>
      <c r="E68" s="24">
        <v>34</v>
      </c>
      <c r="F68" s="25">
        <v>1</v>
      </c>
      <c r="G68" s="25">
        <v>0</v>
      </c>
      <c r="H68" s="25">
        <v>0</v>
      </c>
      <c r="I68" s="25">
        <v>0</v>
      </c>
      <c r="J68" s="25">
        <v>0</v>
      </c>
      <c r="K68" s="26">
        <v>0</v>
      </c>
      <c r="L68" s="62">
        <f t="shared" si="3"/>
        <v>35</v>
      </c>
      <c r="M68" s="121">
        <v>24</v>
      </c>
      <c r="N68" s="122">
        <v>20</v>
      </c>
      <c r="O68" s="123">
        <f t="shared" si="0"/>
        <v>83.333333333333343</v>
      </c>
      <c r="P68" s="84">
        <v>20</v>
      </c>
      <c r="Q68" s="85">
        <v>1</v>
      </c>
      <c r="R68" s="85">
        <v>0</v>
      </c>
      <c r="S68" s="86">
        <v>0</v>
      </c>
      <c r="T68" s="87">
        <f t="shared" si="1"/>
        <v>21</v>
      </c>
    </row>
    <row r="69" spans="1:20" s="12" customFormat="1" ht="69.95" customHeight="1" x14ac:dyDescent="0.15">
      <c r="A69" s="212"/>
      <c r="B69" s="217" t="s">
        <v>76</v>
      </c>
      <c r="C69" s="218"/>
      <c r="D69" s="219"/>
      <c r="E69" s="24">
        <v>38</v>
      </c>
      <c r="F69" s="25">
        <v>0</v>
      </c>
      <c r="G69" s="25">
        <v>0</v>
      </c>
      <c r="H69" s="25">
        <v>0</v>
      </c>
      <c r="I69" s="25">
        <v>0</v>
      </c>
      <c r="J69" s="25">
        <v>2</v>
      </c>
      <c r="K69" s="26">
        <v>1</v>
      </c>
      <c r="L69" s="62">
        <f t="shared" si="3"/>
        <v>41</v>
      </c>
      <c r="M69" s="121">
        <v>29</v>
      </c>
      <c r="N69" s="122">
        <v>22</v>
      </c>
      <c r="O69" s="123">
        <f t="shared" si="0"/>
        <v>75.862068965517238</v>
      </c>
      <c r="P69" s="84">
        <v>22</v>
      </c>
      <c r="Q69" s="85">
        <v>0</v>
      </c>
      <c r="R69" s="85">
        <v>0</v>
      </c>
      <c r="S69" s="86">
        <v>2</v>
      </c>
      <c r="T69" s="87">
        <f t="shared" si="1"/>
        <v>24</v>
      </c>
    </row>
    <row r="70" spans="1:20" s="12" customFormat="1" ht="69.95" customHeight="1" x14ac:dyDescent="0.15">
      <c r="A70" s="212"/>
      <c r="B70" s="217" t="s">
        <v>86</v>
      </c>
      <c r="C70" s="218"/>
      <c r="D70" s="219"/>
      <c r="E70" s="24">
        <v>127</v>
      </c>
      <c r="F70" s="25">
        <v>0</v>
      </c>
      <c r="G70" s="25">
        <v>5</v>
      </c>
      <c r="H70" s="25">
        <v>2</v>
      </c>
      <c r="I70" s="25">
        <v>2</v>
      </c>
      <c r="J70" s="25">
        <v>2</v>
      </c>
      <c r="K70" s="26">
        <v>0</v>
      </c>
      <c r="L70" s="62">
        <f t="shared" si="3"/>
        <v>138</v>
      </c>
      <c r="M70" s="121">
        <v>114</v>
      </c>
      <c r="N70" s="122">
        <v>99</v>
      </c>
      <c r="O70" s="123">
        <f t="shared" si="0"/>
        <v>86.842105263157904</v>
      </c>
      <c r="P70" s="84">
        <v>99</v>
      </c>
      <c r="Q70" s="85">
        <v>0</v>
      </c>
      <c r="R70" s="85">
        <v>2</v>
      </c>
      <c r="S70" s="86">
        <v>1</v>
      </c>
      <c r="T70" s="87">
        <f t="shared" si="1"/>
        <v>102</v>
      </c>
    </row>
    <row r="71" spans="1:20" s="12" customFormat="1" ht="69.95" customHeight="1" x14ac:dyDescent="0.15">
      <c r="A71" s="212"/>
      <c r="B71" s="217" t="s">
        <v>78</v>
      </c>
      <c r="C71" s="218"/>
      <c r="D71" s="219"/>
      <c r="E71" s="24">
        <v>5</v>
      </c>
      <c r="F71" s="25">
        <v>0</v>
      </c>
      <c r="G71" s="25">
        <v>0</v>
      </c>
      <c r="H71" s="25">
        <v>0</v>
      </c>
      <c r="I71" s="25">
        <v>0</v>
      </c>
      <c r="J71" s="25">
        <v>1</v>
      </c>
      <c r="K71" s="26">
        <v>0</v>
      </c>
      <c r="L71" s="62">
        <f t="shared" si="3"/>
        <v>6</v>
      </c>
      <c r="M71" s="121">
        <v>2</v>
      </c>
      <c r="N71" s="122">
        <v>2</v>
      </c>
      <c r="O71" s="125">
        <f t="shared" si="0"/>
        <v>100</v>
      </c>
      <c r="P71" s="84">
        <v>2</v>
      </c>
      <c r="Q71" s="85">
        <v>0</v>
      </c>
      <c r="R71" s="85">
        <v>0</v>
      </c>
      <c r="S71" s="86">
        <v>1</v>
      </c>
      <c r="T71" s="87">
        <f t="shared" si="1"/>
        <v>3</v>
      </c>
    </row>
    <row r="72" spans="1:20" s="12" customFormat="1" ht="69.95" customHeight="1" x14ac:dyDescent="0.15">
      <c r="A72" s="212"/>
      <c r="B72" s="217" t="s">
        <v>87</v>
      </c>
      <c r="C72" s="218"/>
      <c r="D72" s="219"/>
      <c r="E72" s="24">
        <v>2</v>
      </c>
      <c r="F72" s="25">
        <v>0</v>
      </c>
      <c r="G72" s="25">
        <v>0</v>
      </c>
      <c r="H72" s="25">
        <v>0</v>
      </c>
      <c r="I72" s="25">
        <v>0</v>
      </c>
      <c r="J72" s="25">
        <v>1</v>
      </c>
      <c r="K72" s="26">
        <v>0</v>
      </c>
      <c r="L72" s="62">
        <f t="shared" si="3"/>
        <v>3</v>
      </c>
      <c r="M72" s="121">
        <v>1</v>
      </c>
      <c r="N72" s="122">
        <v>1</v>
      </c>
      <c r="O72" s="125">
        <f t="shared" si="0"/>
        <v>100</v>
      </c>
      <c r="P72" s="84">
        <v>1</v>
      </c>
      <c r="Q72" s="85">
        <v>0</v>
      </c>
      <c r="R72" s="85">
        <v>0</v>
      </c>
      <c r="S72" s="86">
        <v>1</v>
      </c>
      <c r="T72" s="87">
        <f t="shared" si="1"/>
        <v>2</v>
      </c>
    </row>
    <row r="73" spans="1:20" s="12" customFormat="1" ht="69.95" customHeight="1" x14ac:dyDescent="0.15">
      <c r="A73" s="212"/>
      <c r="B73" s="105" t="s">
        <v>88</v>
      </c>
      <c r="C73" s="218" t="s">
        <v>39</v>
      </c>
      <c r="D73" s="219"/>
      <c r="E73" s="24">
        <v>3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6">
        <v>0</v>
      </c>
      <c r="L73" s="62">
        <f t="shared" si="3"/>
        <v>3</v>
      </c>
      <c r="M73" s="121">
        <v>3</v>
      </c>
      <c r="N73" s="122">
        <v>3</v>
      </c>
      <c r="O73" s="125">
        <f t="shared" ref="O73:O82" si="13">N73/M73*100</f>
        <v>100</v>
      </c>
      <c r="P73" s="84">
        <v>3</v>
      </c>
      <c r="Q73" s="85">
        <v>0</v>
      </c>
      <c r="R73" s="85">
        <v>0</v>
      </c>
      <c r="S73" s="86">
        <v>0</v>
      </c>
      <c r="T73" s="87">
        <f t="shared" ref="T73:T82" si="14">SUM(P73:S73)</f>
        <v>3</v>
      </c>
    </row>
    <row r="74" spans="1:20" s="12" customFormat="1" ht="69.95" customHeight="1" x14ac:dyDescent="0.15">
      <c r="A74" s="212"/>
      <c r="B74" s="217" t="s">
        <v>79</v>
      </c>
      <c r="C74" s="218"/>
      <c r="D74" s="219"/>
      <c r="E74" s="24">
        <v>15</v>
      </c>
      <c r="F74" s="25">
        <v>0</v>
      </c>
      <c r="G74" s="25">
        <v>1</v>
      </c>
      <c r="H74" s="25">
        <v>0</v>
      </c>
      <c r="I74" s="25">
        <v>0</v>
      </c>
      <c r="J74" s="25">
        <v>0</v>
      </c>
      <c r="K74" s="26">
        <v>0</v>
      </c>
      <c r="L74" s="62">
        <f t="shared" ref="L74:L82" si="15">SUM(E74:K74)</f>
        <v>16</v>
      </c>
      <c r="M74" s="121">
        <v>9</v>
      </c>
      <c r="N74" s="122">
        <v>8</v>
      </c>
      <c r="O74" s="123">
        <f t="shared" si="13"/>
        <v>88.888888888888886</v>
      </c>
      <c r="P74" s="84">
        <v>8</v>
      </c>
      <c r="Q74" s="85">
        <v>0</v>
      </c>
      <c r="R74" s="85">
        <v>0</v>
      </c>
      <c r="S74" s="86">
        <v>0</v>
      </c>
      <c r="T74" s="87">
        <f t="shared" si="14"/>
        <v>8</v>
      </c>
    </row>
    <row r="75" spans="1:20" s="12" customFormat="1" ht="69.95" customHeight="1" x14ac:dyDescent="0.15">
      <c r="A75" s="212"/>
      <c r="B75" s="217" t="s">
        <v>89</v>
      </c>
      <c r="C75" s="218"/>
      <c r="D75" s="219"/>
      <c r="E75" s="24">
        <v>6</v>
      </c>
      <c r="F75" s="25">
        <v>0</v>
      </c>
      <c r="G75" s="25">
        <v>0</v>
      </c>
      <c r="H75" s="25">
        <v>0</v>
      </c>
      <c r="I75" s="25">
        <v>1</v>
      </c>
      <c r="J75" s="25">
        <v>0</v>
      </c>
      <c r="K75" s="26">
        <v>0</v>
      </c>
      <c r="L75" s="62">
        <f t="shared" si="15"/>
        <v>7</v>
      </c>
      <c r="M75" s="121">
        <v>6</v>
      </c>
      <c r="N75" s="122">
        <v>6</v>
      </c>
      <c r="O75" s="125">
        <f t="shared" si="13"/>
        <v>100</v>
      </c>
      <c r="P75" s="84">
        <v>6</v>
      </c>
      <c r="Q75" s="85">
        <v>0</v>
      </c>
      <c r="R75" s="85">
        <v>1</v>
      </c>
      <c r="S75" s="86">
        <v>0</v>
      </c>
      <c r="T75" s="87">
        <f t="shared" si="14"/>
        <v>7</v>
      </c>
    </row>
    <row r="76" spans="1:20" s="12" customFormat="1" ht="69.95" customHeight="1" x14ac:dyDescent="0.15">
      <c r="A76" s="212"/>
      <c r="B76" s="293" t="s">
        <v>90</v>
      </c>
      <c r="C76" s="289" t="s">
        <v>91</v>
      </c>
      <c r="D76" s="290"/>
      <c r="E76" s="24">
        <v>4</v>
      </c>
      <c r="F76" s="25">
        <v>0</v>
      </c>
      <c r="G76" s="25">
        <v>1</v>
      </c>
      <c r="H76" s="25">
        <v>0</v>
      </c>
      <c r="I76" s="25">
        <v>0</v>
      </c>
      <c r="J76" s="25">
        <v>0</v>
      </c>
      <c r="K76" s="26">
        <v>0</v>
      </c>
      <c r="L76" s="62">
        <f t="shared" si="15"/>
        <v>5</v>
      </c>
      <c r="M76" s="121">
        <v>1</v>
      </c>
      <c r="N76" s="122">
        <v>1</v>
      </c>
      <c r="O76" s="125">
        <f t="shared" si="13"/>
        <v>100</v>
      </c>
      <c r="P76" s="84">
        <v>1</v>
      </c>
      <c r="Q76" s="85">
        <v>0</v>
      </c>
      <c r="R76" s="85">
        <v>0</v>
      </c>
      <c r="S76" s="86">
        <v>0</v>
      </c>
      <c r="T76" s="87">
        <f t="shared" si="14"/>
        <v>1</v>
      </c>
    </row>
    <row r="77" spans="1:20" s="12" customFormat="1" ht="69.95" customHeight="1" thickBot="1" x14ac:dyDescent="0.2">
      <c r="A77" s="213"/>
      <c r="B77" s="294"/>
      <c r="C77" s="291" t="s">
        <v>78</v>
      </c>
      <c r="D77" s="292"/>
      <c r="E77" s="28">
        <v>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30">
        <v>0</v>
      </c>
      <c r="L77" s="64">
        <f t="shared" si="15"/>
        <v>1</v>
      </c>
      <c r="M77" s="128">
        <v>1</v>
      </c>
      <c r="N77" s="129">
        <v>1</v>
      </c>
      <c r="O77" s="141">
        <f t="shared" si="13"/>
        <v>100</v>
      </c>
      <c r="P77" s="88">
        <v>1</v>
      </c>
      <c r="Q77" s="89">
        <v>0</v>
      </c>
      <c r="R77" s="89">
        <v>0</v>
      </c>
      <c r="S77" s="90">
        <v>0</v>
      </c>
      <c r="T77" s="91">
        <f t="shared" si="14"/>
        <v>1</v>
      </c>
    </row>
    <row r="78" spans="1:20" s="12" customFormat="1" ht="69.95" customHeight="1" thickBot="1" x14ac:dyDescent="0.2">
      <c r="A78" s="239" t="s">
        <v>92</v>
      </c>
      <c r="B78" s="207"/>
      <c r="C78" s="207"/>
      <c r="D78" s="208"/>
      <c r="E78" s="13">
        <v>0</v>
      </c>
      <c r="F78" s="14">
        <v>0</v>
      </c>
      <c r="G78" s="55" t="s">
        <v>95</v>
      </c>
      <c r="H78" s="14" t="s">
        <v>95</v>
      </c>
      <c r="I78" s="14">
        <v>0</v>
      </c>
      <c r="J78" s="14">
        <v>0</v>
      </c>
      <c r="K78" s="15">
        <v>0</v>
      </c>
      <c r="L78" s="60">
        <f t="shared" si="15"/>
        <v>0</v>
      </c>
      <c r="M78" s="69" t="s">
        <v>99</v>
      </c>
      <c r="N78" s="66" t="s">
        <v>99</v>
      </c>
      <c r="O78" s="70" t="s">
        <v>99</v>
      </c>
      <c r="P78" s="144" t="s">
        <v>101</v>
      </c>
      <c r="Q78" s="145" t="s">
        <v>101</v>
      </c>
      <c r="R78" s="145" t="s">
        <v>101</v>
      </c>
      <c r="S78" s="146" t="s">
        <v>101</v>
      </c>
      <c r="T78" s="147" t="s">
        <v>99</v>
      </c>
    </row>
    <row r="79" spans="1:20" s="12" customFormat="1" ht="69.95" customHeight="1" thickBot="1" x14ac:dyDescent="0.2">
      <c r="A79" s="239" t="s">
        <v>93</v>
      </c>
      <c r="B79" s="240"/>
      <c r="C79" s="240"/>
      <c r="D79" s="241"/>
      <c r="E79" s="13">
        <v>2</v>
      </c>
      <c r="F79" s="15">
        <v>0</v>
      </c>
      <c r="G79" s="55" t="s">
        <v>95</v>
      </c>
      <c r="H79" s="14" t="s">
        <v>95</v>
      </c>
      <c r="I79" s="14">
        <v>5</v>
      </c>
      <c r="J79" s="14">
        <v>0</v>
      </c>
      <c r="K79" s="15">
        <v>0</v>
      </c>
      <c r="L79" s="59">
        <f t="shared" si="15"/>
        <v>7</v>
      </c>
      <c r="M79" s="134">
        <v>2</v>
      </c>
      <c r="N79" s="113">
        <v>2</v>
      </c>
      <c r="O79" s="135">
        <f t="shared" si="13"/>
        <v>100</v>
      </c>
      <c r="P79" s="72">
        <v>2</v>
      </c>
      <c r="Q79" s="73">
        <v>0</v>
      </c>
      <c r="R79" s="73">
        <v>4</v>
      </c>
      <c r="S79" s="74">
        <v>0</v>
      </c>
      <c r="T79" s="75">
        <f t="shared" si="14"/>
        <v>6</v>
      </c>
    </row>
    <row r="80" spans="1:20" s="12" customFormat="1" ht="69.95" customHeight="1" thickBot="1" x14ac:dyDescent="0.2">
      <c r="A80" s="206" t="s">
        <v>49</v>
      </c>
      <c r="B80" s="207"/>
      <c r="C80" s="207"/>
      <c r="D80" s="208"/>
      <c r="E80" s="13">
        <v>520</v>
      </c>
      <c r="F80" s="14">
        <v>44</v>
      </c>
      <c r="G80" s="55" t="s">
        <v>95</v>
      </c>
      <c r="H80" s="55" t="s">
        <v>96</v>
      </c>
      <c r="I80" s="14">
        <v>2</v>
      </c>
      <c r="J80" s="14">
        <v>6</v>
      </c>
      <c r="K80" s="15">
        <v>0</v>
      </c>
      <c r="L80" s="60">
        <f t="shared" si="15"/>
        <v>572</v>
      </c>
      <c r="M80" s="134">
        <v>430</v>
      </c>
      <c r="N80" s="113">
        <v>123</v>
      </c>
      <c r="O80" s="114">
        <f t="shared" si="13"/>
        <v>28.604651162790695</v>
      </c>
      <c r="P80" s="72">
        <v>123</v>
      </c>
      <c r="Q80" s="73">
        <v>39</v>
      </c>
      <c r="R80" s="73">
        <v>2</v>
      </c>
      <c r="S80" s="74">
        <v>6</v>
      </c>
      <c r="T80" s="75">
        <f t="shared" si="14"/>
        <v>170</v>
      </c>
    </row>
    <row r="81" spans="1:20" s="12" customFormat="1" ht="69.95" customHeight="1" thickBot="1" x14ac:dyDescent="0.2">
      <c r="A81" s="206" t="s">
        <v>50</v>
      </c>
      <c r="B81" s="207"/>
      <c r="C81" s="207"/>
      <c r="D81" s="208"/>
      <c r="E81" s="13">
        <v>120</v>
      </c>
      <c r="F81" s="14">
        <v>4</v>
      </c>
      <c r="G81" s="55" t="s">
        <v>95</v>
      </c>
      <c r="H81" s="14" t="s">
        <v>95</v>
      </c>
      <c r="I81" s="14">
        <v>0</v>
      </c>
      <c r="J81" s="14">
        <v>1</v>
      </c>
      <c r="K81" s="15">
        <v>0</v>
      </c>
      <c r="L81" s="60">
        <f t="shared" si="15"/>
        <v>125</v>
      </c>
      <c r="M81" s="134">
        <v>94</v>
      </c>
      <c r="N81" s="113">
        <v>49</v>
      </c>
      <c r="O81" s="114">
        <f t="shared" si="13"/>
        <v>52.12765957446809</v>
      </c>
      <c r="P81" s="72">
        <v>49</v>
      </c>
      <c r="Q81" s="73">
        <v>2</v>
      </c>
      <c r="R81" s="73">
        <v>0</v>
      </c>
      <c r="S81" s="74">
        <v>1</v>
      </c>
      <c r="T81" s="75">
        <f t="shared" si="14"/>
        <v>52</v>
      </c>
    </row>
    <row r="82" spans="1:20" s="12" customFormat="1" ht="90" customHeight="1" thickBot="1" x14ac:dyDescent="0.2">
      <c r="A82" s="188" t="s">
        <v>51</v>
      </c>
      <c r="B82" s="189"/>
      <c r="C82" s="189"/>
      <c r="D82" s="190"/>
      <c r="E82" s="56">
        <f>SUM(E78:E81,E59,E48,E43,E21,E8:E10)</f>
        <v>8737</v>
      </c>
      <c r="F82" s="57">
        <f t="shared" ref="F82:K82" si="16">SUM(F78:F81,F59,F48,F43,F21,F8:F10)</f>
        <v>331</v>
      </c>
      <c r="G82" s="58">
        <f t="shared" si="16"/>
        <v>313</v>
      </c>
      <c r="H82" s="58">
        <f t="shared" si="16"/>
        <v>151</v>
      </c>
      <c r="I82" s="58">
        <f t="shared" si="16"/>
        <v>37</v>
      </c>
      <c r="J82" s="58">
        <f t="shared" si="16"/>
        <v>213</v>
      </c>
      <c r="K82" s="57">
        <f t="shared" si="16"/>
        <v>27</v>
      </c>
      <c r="L82" s="65">
        <f t="shared" si="15"/>
        <v>9809</v>
      </c>
      <c r="M82" s="136">
        <f>SUM(M78:M81,M59,M48,M43,M21,M8:M10)</f>
        <v>6937</v>
      </c>
      <c r="N82" s="137">
        <f>SUM(N78:N81,N59,N48,N43,N21,N8:N10)</f>
        <v>3617</v>
      </c>
      <c r="O82" s="138">
        <f t="shared" si="13"/>
        <v>52.14069482485224</v>
      </c>
      <c r="P82" s="92">
        <v>3617</v>
      </c>
      <c r="Q82" s="93">
        <f>SUM(Q78:Q81,Q59,Q48,Q43,Q21,Q8:Q10)</f>
        <v>266</v>
      </c>
      <c r="R82" s="93">
        <f t="shared" ref="R82:S82" si="17">SUM(R78:R81,R59,R48,R43,R21,R8:R10)</f>
        <v>34</v>
      </c>
      <c r="S82" s="94">
        <f t="shared" si="17"/>
        <v>200</v>
      </c>
      <c r="T82" s="95">
        <f t="shared" si="14"/>
        <v>4117</v>
      </c>
    </row>
  </sheetData>
  <mergeCells count="109">
    <mergeCell ref="B16:D16"/>
    <mergeCell ref="B17:D17"/>
    <mergeCell ref="B19:D19"/>
    <mergeCell ref="B20:D20"/>
    <mergeCell ref="A21:D21"/>
    <mergeCell ref="B27:D27"/>
    <mergeCell ref="B28:B31"/>
    <mergeCell ref="C28:D28"/>
    <mergeCell ref="C29:D29"/>
    <mergeCell ref="C30:D30"/>
    <mergeCell ref="C31:D31"/>
    <mergeCell ref="A60:A77"/>
    <mergeCell ref="B60:D60"/>
    <mergeCell ref="B61:B63"/>
    <mergeCell ref="C61:D61"/>
    <mergeCell ref="C62:D62"/>
    <mergeCell ref="C63:D63"/>
    <mergeCell ref="C64:D64"/>
    <mergeCell ref="B65:D65"/>
    <mergeCell ref="C66:D66"/>
    <mergeCell ref="B66:B67"/>
    <mergeCell ref="B68:D68"/>
    <mergeCell ref="B69:D69"/>
    <mergeCell ref="B70:D70"/>
    <mergeCell ref="O2:O3"/>
    <mergeCell ref="M4:O4"/>
    <mergeCell ref="M5:O7"/>
    <mergeCell ref="E5:E7"/>
    <mergeCell ref="F5:F7"/>
    <mergeCell ref="G5:G7"/>
    <mergeCell ref="H5:H7"/>
    <mergeCell ref="I5:I7"/>
    <mergeCell ref="J5:J7"/>
    <mergeCell ref="E4:H4"/>
    <mergeCell ref="I4:K4"/>
    <mergeCell ref="L4:L7"/>
    <mergeCell ref="K5:K7"/>
    <mergeCell ref="A2:D3"/>
    <mergeCell ref="E2:L3"/>
    <mergeCell ref="M2:M3"/>
    <mergeCell ref="N2:N3"/>
    <mergeCell ref="B18:D18"/>
    <mergeCell ref="B41:D41"/>
    <mergeCell ref="C42:D42"/>
    <mergeCell ref="A81:D81"/>
    <mergeCell ref="A78:D78"/>
    <mergeCell ref="A79:D79"/>
    <mergeCell ref="A7:D7"/>
    <mergeCell ref="A8:D8"/>
    <mergeCell ref="A9:D9"/>
    <mergeCell ref="A10:D10"/>
    <mergeCell ref="B11:D11"/>
    <mergeCell ref="B12:D12"/>
    <mergeCell ref="B13:D13"/>
    <mergeCell ref="B14:D14"/>
    <mergeCell ref="B15:D15"/>
    <mergeCell ref="B71:D71"/>
    <mergeCell ref="C76:D76"/>
    <mergeCell ref="C77:D77"/>
    <mergeCell ref="B76:B77"/>
    <mergeCell ref="B75:D75"/>
    <mergeCell ref="A82:D82"/>
    <mergeCell ref="A43:D43"/>
    <mergeCell ref="B44:D44"/>
    <mergeCell ref="B45:D45"/>
    <mergeCell ref="B46:D46"/>
    <mergeCell ref="B47:D47"/>
    <mergeCell ref="A80:D80"/>
    <mergeCell ref="A48:D48"/>
    <mergeCell ref="A49:A5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C67:D67"/>
    <mergeCell ref="B74:D74"/>
    <mergeCell ref="C73:D73"/>
    <mergeCell ref="B72:D72"/>
    <mergeCell ref="B58:D58"/>
    <mergeCell ref="A59:D59"/>
    <mergeCell ref="P2:T3"/>
    <mergeCell ref="P4:Q4"/>
    <mergeCell ref="R4:S4"/>
    <mergeCell ref="T4:T7"/>
    <mergeCell ref="P5:P7"/>
    <mergeCell ref="Q5:Q7"/>
    <mergeCell ref="R5:R7"/>
    <mergeCell ref="S5:S7"/>
    <mergeCell ref="B40:D40"/>
    <mergeCell ref="B39:D39"/>
    <mergeCell ref="B32:D32"/>
    <mergeCell ref="B33:D33"/>
    <mergeCell ref="B34:D34"/>
    <mergeCell ref="B35:B37"/>
    <mergeCell ref="C35:D35"/>
    <mergeCell ref="C36:D36"/>
    <mergeCell ref="C37:D37"/>
    <mergeCell ref="B38:D38"/>
    <mergeCell ref="B22:D22"/>
    <mergeCell ref="B23:B25"/>
    <mergeCell ref="C23:D23"/>
    <mergeCell ref="C24:D24"/>
    <mergeCell ref="C25:D25"/>
    <mergeCell ref="C26:D26"/>
  </mergeCells>
  <phoneticPr fontId="4"/>
  <printOptions horizontalCentered="1"/>
  <pageMargins left="0.23622047244094491" right="0" top="0.62992125984251968" bottom="0.35433070866141736" header="0.43307086614173229" footer="0.15748031496062992"/>
  <pageSetup paperSize="9" scale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　校種・教科・科目別志願者状況</vt:lpstr>
      <vt:lpstr>'２　校種・教科・科目別志願者状況'!Print_Area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2017-07-07T10:20:31Z</cp:lastPrinted>
  <dcterms:created xsi:type="dcterms:W3CDTF">2016-06-22T08:18:57Z</dcterms:created>
  <dcterms:modified xsi:type="dcterms:W3CDTF">2017-07-11T01:21:42Z</dcterms:modified>
</cp:coreProperties>
</file>