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90" windowWidth="12795" windowHeight="12495" activeTab="0"/>
  </bookViews>
  <sheets>
    <sheet name="calc" sheetId="1" r:id="rId1"/>
    <sheet name="HJ_data" sheetId="2" r:id="rId2"/>
  </sheets>
  <definedNames/>
  <calcPr fullCalcOnLoad="1"/>
</workbook>
</file>

<file path=xl/sharedStrings.xml><?xml version="1.0" encoding="utf-8"?>
<sst xmlns="http://schemas.openxmlformats.org/spreadsheetml/2006/main" count="89" uniqueCount="58">
  <si>
    <t xml:space="preserve"> r =</t>
  </si>
  <si>
    <t>Q =</t>
  </si>
  <si>
    <t>s =</t>
  </si>
  <si>
    <t>t =</t>
  </si>
  <si>
    <t>1/u =</t>
  </si>
  <si>
    <t>W(u, r/B) =</t>
  </si>
  <si>
    <t>r/B =</t>
  </si>
  <si>
    <t>Match Point</t>
  </si>
  <si>
    <t>Pump up</t>
  </si>
  <si>
    <t>m^3/min</t>
  </si>
  <si>
    <t>m</t>
  </si>
  <si>
    <t>min</t>
  </si>
  <si>
    <t>Hantush-Jacob Method</t>
  </si>
  <si>
    <t>k'/b' =</t>
  </si>
  <si>
    <t>S =</t>
  </si>
  <si>
    <t>T =</t>
  </si>
  <si>
    <t>m^2/day</t>
  </si>
  <si>
    <t xml:space="preserve"> = </t>
  </si>
  <si>
    <t>m^2/min</t>
  </si>
  <si>
    <t xml:space="preserve"> /min</t>
  </si>
  <si>
    <t xml:space="preserve"> / day</t>
  </si>
  <si>
    <t>m^2/sec</t>
  </si>
  <si>
    <t xml:space="preserve"> / sec</t>
  </si>
  <si>
    <t>r =</t>
  </si>
  <si>
    <t>1 / u =</t>
  </si>
  <si>
    <t>W(u, r/B)=</t>
  </si>
  <si>
    <t>s＝</t>
  </si>
  <si>
    <t>←←←←input value curve on r/B:</t>
  </si>
  <si>
    <t>Influence Area with water leakage</t>
  </si>
  <si>
    <t>Draw down Distance</t>
  </si>
  <si>
    <t>Draw down s=</t>
  </si>
  <si>
    <t>Distance from Well</t>
  </si>
  <si>
    <t>input value of curve on r/B</t>
  </si>
  <si>
    <t>u</t>
  </si>
  <si>
    <t>1/u</t>
  </si>
  <si>
    <t>r/B=0.00</t>
  </si>
  <si>
    <t>r/B=0.03</t>
  </si>
  <si>
    <t>r/B=0.05</t>
  </si>
  <si>
    <t>r/B=0.075</t>
  </si>
  <si>
    <t>r/B=0.1</t>
  </si>
  <si>
    <t>r/B=0.15</t>
  </si>
  <si>
    <t>r/B=0.2</t>
  </si>
  <si>
    <t>r/B=0.3</t>
  </si>
  <si>
    <t>r/B=0.4</t>
  </si>
  <si>
    <t>r/B=0.5</t>
  </si>
  <si>
    <t>r/B=0.6</t>
  </si>
  <si>
    <t>r/B=0.7</t>
  </si>
  <si>
    <t>r/B=0.8</t>
  </si>
  <si>
    <t>r/B=1.0</t>
  </si>
  <si>
    <t>r/B=1.25</t>
  </si>
  <si>
    <t>r/B=1.5</t>
  </si>
  <si>
    <t>r/B=1.75</t>
  </si>
  <si>
    <t>r/B=2.00</t>
  </si>
  <si>
    <t>r/B=2.25</t>
  </si>
  <si>
    <t>r/B=2.5</t>
  </si>
  <si>
    <t>r/B=3.00</t>
  </si>
  <si>
    <t>r/B=3.50</t>
  </si>
  <si>
    <t>r/B=4.00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</si>
</sst>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000_);[Red]\(0.00000\)"/>
    <numFmt numFmtId="179" formatCode="0.000000_);[Red]\(0.000000\)"/>
    <numFmt numFmtId="180" formatCode="0.000E+00"/>
    <numFmt numFmtId="181" formatCode="0.0000_ "/>
    <numFmt numFmtId="182" formatCode="0.0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11" fontId="0" fillId="3" borderId="2" xfId="0" applyNumberFormat="1" applyFill="1" applyBorder="1" applyAlignment="1">
      <alignment vertical="center"/>
    </xf>
    <xf numFmtId="11" fontId="0" fillId="3" borderId="3" xfId="0" applyNumberFormat="1" applyFill="1" applyBorder="1" applyAlignment="1">
      <alignment vertical="center"/>
    </xf>
    <xf numFmtId="11" fontId="0" fillId="3" borderId="2" xfId="0" applyNumberFormat="1" applyFont="1" applyFill="1" applyBorder="1" applyAlignment="1">
      <alignment vertical="center"/>
    </xf>
    <xf numFmtId="11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2" xfId="0" applyNumberFormat="1" applyFill="1" applyBorder="1" applyAlignment="1">
      <alignment vertical="center"/>
    </xf>
    <xf numFmtId="178" fontId="0" fillId="3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11" fontId="0" fillId="2" borderId="4" xfId="0" applyNumberFormat="1" applyFill="1" applyBorder="1" applyAlignment="1">
      <alignment vertical="center"/>
    </xf>
    <xf numFmtId="11" fontId="0" fillId="2" borderId="5" xfId="0" applyNumberFormat="1" applyFill="1" applyBorder="1" applyAlignment="1">
      <alignment vertical="center"/>
    </xf>
    <xf numFmtId="11" fontId="0" fillId="2" borderId="6" xfId="0" applyNumberFormat="1" applyFill="1" applyBorder="1" applyAlignment="1">
      <alignment vertical="center"/>
    </xf>
    <xf numFmtId="11" fontId="0" fillId="2" borderId="7" xfId="0" applyNumberFormat="1" applyFill="1" applyBorder="1" applyAlignment="1">
      <alignment vertical="center"/>
    </xf>
    <xf numFmtId="11" fontId="0" fillId="4" borderId="8" xfId="0" applyNumberFormat="1" applyFill="1" applyBorder="1" applyAlignment="1">
      <alignment vertical="center"/>
    </xf>
    <xf numFmtId="11" fontId="0" fillId="4" borderId="9" xfId="0" applyNumberFormat="1" applyFill="1" applyBorder="1" applyAlignment="1">
      <alignment vertical="center"/>
    </xf>
    <xf numFmtId="11" fontId="0" fillId="4" borderId="10" xfId="0" applyNumberFormat="1" applyFill="1" applyBorder="1" applyAlignment="1">
      <alignment vertical="center"/>
    </xf>
    <xf numFmtId="181" fontId="0" fillId="5" borderId="11" xfId="0" applyNumberFormat="1" applyFill="1" applyBorder="1" applyAlignment="1">
      <alignment vertical="center"/>
    </xf>
    <xf numFmtId="182" fontId="0" fillId="5" borderId="12" xfId="0" applyNumberFormat="1" applyFill="1" applyBorder="1" applyAlignment="1">
      <alignment vertical="center"/>
    </xf>
    <xf numFmtId="182" fontId="0" fillId="5" borderId="0" xfId="0" applyNumberFormat="1" applyFill="1" applyBorder="1" applyAlignment="1">
      <alignment vertical="center"/>
    </xf>
    <xf numFmtId="182" fontId="0" fillId="5" borderId="13" xfId="0" applyNumberFormat="1" applyFill="1" applyBorder="1" applyAlignment="1">
      <alignment vertical="center"/>
    </xf>
    <xf numFmtId="180" fontId="0" fillId="5" borderId="0" xfId="0" applyNumberFormat="1" applyFill="1" applyBorder="1" applyAlignment="1">
      <alignment vertical="center"/>
    </xf>
    <xf numFmtId="180" fontId="0" fillId="5" borderId="13" xfId="0" applyNumberFormat="1" applyFill="1" applyBorder="1" applyAlignment="1">
      <alignment vertical="center"/>
    </xf>
    <xf numFmtId="180" fontId="0" fillId="5" borderId="12" xfId="0" applyNumberFormat="1" applyFill="1" applyBorder="1" applyAlignment="1">
      <alignment vertical="center"/>
    </xf>
    <xf numFmtId="181" fontId="0" fillId="5" borderId="0" xfId="0" applyNumberFormat="1" applyFill="1" applyAlignment="1">
      <alignment vertical="center"/>
    </xf>
    <xf numFmtId="181" fontId="0" fillId="5" borderId="14" xfId="0" applyNumberFormat="1" applyFill="1" applyBorder="1" applyAlignment="1">
      <alignment vertical="center"/>
    </xf>
    <xf numFmtId="182" fontId="0" fillId="5" borderId="15" xfId="0" applyNumberFormat="1" applyFill="1" applyBorder="1" applyAlignment="1">
      <alignment vertical="center"/>
    </xf>
    <xf numFmtId="182" fontId="0" fillId="5" borderId="16" xfId="0" applyNumberFormat="1" applyFill="1" applyBorder="1" applyAlignment="1">
      <alignment vertical="center"/>
    </xf>
    <xf numFmtId="182" fontId="0" fillId="5" borderId="17" xfId="0" applyNumberFormat="1" applyFill="1" applyBorder="1" applyAlignment="1">
      <alignment vertical="center"/>
    </xf>
    <xf numFmtId="180" fontId="0" fillId="5" borderId="16" xfId="0" applyNumberFormat="1" applyFill="1" applyBorder="1" applyAlignment="1">
      <alignment vertical="center"/>
    </xf>
    <xf numFmtId="180" fontId="0" fillId="5" borderId="17" xfId="0" applyNumberFormat="1" applyFill="1" applyBorder="1" applyAlignment="1">
      <alignment vertical="center"/>
    </xf>
    <xf numFmtId="180" fontId="0" fillId="5" borderId="15" xfId="0" applyNumberFormat="1" applyFill="1" applyBorder="1" applyAlignment="1">
      <alignment vertical="center"/>
    </xf>
    <xf numFmtId="181" fontId="0" fillId="5" borderId="4" xfId="0" applyNumberFormat="1" applyFill="1" applyBorder="1" applyAlignment="1">
      <alignment vertical="center"/>
    </xf>
    <xf numFmtId="182" fontId="0" fillId="5" borderId="5" xfId="0" applyNumberFormat="1" applyFill="1" applyBorder="1" applyAlignment="1">
      <alignment vertical="center"/>
    </xf>
    <xf numFmtId="182" fontId="0" fillId="5" borderId="6" xfId="0" applyNumberFormat="1" applyFill="1" applyBorder="1" applyAlignment="1">
      <alignment vertical="center"/>
    </xf>
    <xf numFmtId="182" fontId="0" fillId="5" borderId="7" xfId="0" applyNumberFormat="1" applyFill="1" applyBorder="1" applyAlignment="1">
      <alignment vertical="center"/>
    </xf>
    <xf numFmtId="180" fontId="0" fillId="5" borderId="6" xfId="0" applyNumberFormat="1" applyFill="1" applyBorder="1" applyAlignment="1">
      <alignment vertical="center"/>
    </xf>
    <xf numFmtId="180" fontId="0" fillId="5" borderId="7" xfId="0" applyNumberFormat="1" applyFill="1" applyBorder="1" applyAlignment="1">
      <alignment vertical="center"/>
    </xf>
    <xf numFmtId="180" fontId="0" fillId="5" borderId="5" xfId="0" applyNumberFormat="1" applyFill="1" applyBorder="1" applyAlignment="1">
      <alignment vertical="center"/>
    </xf>
    <xf numFmtId="181" fontId="0" fillId="6" borderId="4" xfId="0" applyNumberFormat="1" applyFill="1" applyBorder="1" applyAlignment="1">
      <alignment vertical="center"/>
    </xf>
    <xf numFmtId="182" fontId="0" fillId="6" borderId="5" xfId="0" applyNumberFormat="1" applyFill="1" applyBorder="1" applyAlignment="1">
      <alignment vertical="center"/>
    </xf>
    <xf numFmtId="182" fontId="0" fillId="6" borderId="6" xfId="0" applyNumberFormat="1" applyFill="1" applyBorder="1" applyAlignment="1">
      <alignment vertical="center"/>
    </xf>
    <xf numFmtId="182" fontId="0" fillId="6" borderId="7" xfId="0" applyNumberFormat="1" applyFill="1" applyBorder="1" applyAlignment="1">
      <alignment vertical="center"/>
    </xf>
    <xf numFmtId="180" fontId="0" fillId="6" borderId="6" xfId="0" applyNumberFormat="1" applyFill="1" applyBorder="1" applyAlignment="1">
      <alignment vertical="center"/>
    </xf>
    <xf numFmtId="180" fontId="0" fillId="6" borderId="7" xfId="0" applyNumberFormat="1" applyFill="1" applyBorder="1" applyAlignment="1">
      <alignment vertical="center"/>
    </xf>
    <xf numFmtId="180" fontId="0" fillId="6" borderId="5" xfId="0" applyNumberFormat="1" applyFill="1" applyBorder="1" applyAlignment="1">
      <alignment vertical="center"/>
    </xf>
    <xf numFmtId="181" fontId="0" fillId="6" borderId="0" xfId="0" applyNumberFormat="1" applyFill="1" applyAlignment="1">
      <alignment vertical="center"/>
    </xf>
    <xf numFmtId="181" fontId="0" fillId="0" borderId="11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4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82" fontId="0" fillId="0" borderId="7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2" fontId="0" fillId="0" borderId="15" xfId="0" applyNumberFormat="1" applyFill="1" applyBorder="1" applyAlignment="1">
      <alignment vertical="center"/>
    </xf>
    <xf numFmtId="182" fontId="0" fillId="0" borderId="16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35" sqref="K35"/>
    </sheetView>
  </sheetViews>
  <sheetFormatPr defaultColWidth="9.00390625" defaultRowHeight="13.5"/>
  <cols>
    <col min="1" max="1" width="11.375" style="0" customWidth="1"/>
    <col min="2" max="2" width="11.50390625" style="1" customWidth="1"/>
    <col min="8" max="8" width="10.125" style="0" customWidth="1"/>
  </cols>
  <sheetData>
    <row r="1" ht="13.5">
      <c r="A1" t="s">
        <v>12</v>
      </c>
    </row>
    <row r="3" spans="1:4" ht="13.5">
      <c r="A3" s="75" t="s">
        <v>8</v>
      </c>
      <c r="B3" s="75"/>
      <c r="C3" s="75"/>
      <c r="D3" s="75"/>
    </row>
    <row r="4" spans="2:11" ht="14.25" thickBot="1">
      <c r="B4" s="1" t="s">
        <v>1</v>
      </c>
      <c r="C4" s="2">
        <v>0.48</v>
      </c>
      <c r="D4" t="s">
        <v>9</v>
      </c>
      <c r="F4" s="1" t="s">
        <v>15</v>
      </c>
      <c r="G4" s="6">
        <f>0.0796*C4*C10/C7</f>
        <v>0.03764195555555556</v>
      </c>
      <c r="H4" t="s">
        <v>18</v>
      </c>
      <c r="I4" s="3" t="s">
        <v>17</v>
      </c>
      <c r="J4" s="4">
        <f>G4*1440</f>
        <v>54.204416</v>
      </c>
      <c r="K4" t="s">
        <v>16</v>
      </c>
    </row>
    <row r="5" spans="2:8" ht="14.25" thickBot="1">
      <c r="B5" s="1" t="s">
        <v>0</v>
      </c>
      <c r="C5" s="2">
        <v>0.05</v>
      </c>
      <c r="D5" t="s">
        <v>10</v>
      </c>
      <c r="F5" s="1"/>
      <c r="G5" s="5">
        <f>G4/60</f>
        <v>0.000627365925925926</v>
      </c>
      <c r="H5" t="s">
        <v>21</v>
      </c>
    </row>
    <row r="6" spans="1:4" ht="13.5">
      <c r="A6" s="75" t="s">
        <v>7</v>
      </c>
      <c r="B6" s="75"/>
      <c r="C6" s="75"/>
      <c r="D6" s="75"/>
    </row>
    <row r="7" spans="2:7" ht="14.25" thickBot="1">
      <c r="B7" s="1" t="s">
        <v>2</v>
      </c>
      <c r="C7" s="2">
        <v>10.8</v>
      </c>
      <c r="D7" t="s">
        <v>10</v>
      </c>
      <c r="F7" s="1" t="s">
        <v>14</v>
      </c>
      <c r="G7" s="4">
        <f>4*G4*C8/(C5^2*C9)</f>
        <v>60.22712888888888</v>
      </c>
    </row>
    <row r="8" spans="2:6" ht="13.5">
      <c r="B8" s="1" t="s">
        <v>3</v>
      </c>
      <c r="C8" s="2">
        <v>4</v>
      </c>
      <c r="D8" t="s">
        <v>11</v>
      </c>
      <c r="F8" s="1"/>
    </row>
    <row r="9" spans="2:3" ht="13.5">
      <c r="B9" s="1" t="s">
        <v>4</v>
      </c>
      <c r="C9" s="2">
        <v>4</v>
      </c>
    </row>
    <row r="10" spans="2:11" ht="14.25" thickBot="1">
      <c r="B10" s="1" t="s">
        <v>5</v>
      </c>
      <c r="C10" s="2">
        <v>10.64</v>
      </c>
      <c r="F10" s="1" t="s">
        <v>13</v>
      </c>
      <c r="G10" s="4">
        <f>G4*C11^2/C5^2</f>
        <v>15.05678222222222</v>
      </c>
      <c r="H10" t="s">
        <v>19</v>
      </c>
      <c r="I10" s="3" t="s">
        <v>17</v>
      </c>
      <c r="J10" s="4">
        <f>G10*1440</f>
        <v>21681.766399999997</v>
      </c>
      <c r="K10" t="s">
        <v>20</v>
      </c>
    </row>
    <row r="11" spans="2:8" ht="14.25" thickBot="1">
      <c r="B11" s="1" t="s">
        <v>6</v>
      </c>
      <c r="C11" s="2">
        <v>1</v>
      </c>
      <c r="F11" s="1"/>
      <c r="G11" s="5">
        <f>G10/60</f>
        <v>0.2509463703703703</v>
      </c>
      <c r="H11" t="s">
        <v>22</v>
      </c>
    </row>
    <row r="14" spans="1:3" ht="13.5">
      <c r="A14" s="75" t="s">
        <v>28</v>
      </c>
      <c r="B14" s="75"/>
      <c r="C14" s="75"/>
    </row>
    <row r="15" spans="2:7" ht="13.5">
      <c r="B15" s="1" t="s">
        <v>23</v>
      </c>
      <c r="C15" s="2">
        <v>800</v>
      </c>
      <c r="D15" t="s">
        <v>10</v>
      </c>
      <c r="F15" s="1" t="s">
        <v>24</v>
      </c>
      <c r="G15" s="7">
        <f>4*G4*C16/(C15^2*G7)</f>
        <v>0.0020531250000000007</v>
      </c>
    </row>
    <row r="16" spans="2:11" ht="13.5">
      <c r="B16" s="1" t="s">
        <v>3</v>
      </c>
      <c r="C16" s="2">
        <v>525600</v>
      </c>
      <c r="D16" t="s">
        <v>11</v>
      </c>
      <c r="F16" s="1" t="s">
        <v>25</v>
      </c>
      <c r="G16" s="2">
        <v>0.01</v>
      </c>
      <c r="H16" s="73" t="s">
        <v>27</v>
      </c>
      <c r="I16" s="74"/>
      <c r="J16" s="74"/>
      <c r="K16" s="8">
        <f>C11</f>
        <v>1</v>
      </c>
    </row>
    <row r="17" spans="2:4" ht="13.5">
      <c r="B17" s="1" t="s">
        <v>1</v>
      </c>
      <c r="C17" s="2">
        <v>0.3</v>
      </c>
      <c r="D17" t="s">
        <v>9</v>
      </c>
    </row>
    <row r="18" spans="6:8" ht="14.25" thickBot="1">
      <c r="F18" s="1" t="s">
        <v>26</v>
      </c>
      <c r="G18" s="4">
        <f>C17*G16/(4*3.14*G4)</f>
        <v>0.0063454063334247015</v>
      </c>
      <c r="H18" t="s">
        <v>10</v>
      </c>
    </row>
    <row r="21" spans="1:11" ht="13.5">
      <c r="A21" s="75" t="s">
        <v>29</v>
      </c>
      <c r="B21" s="75"/>
      <c r="C21" s="75"/>
      <c r="G21" s="76" t="s">
        <v>32</v>
      </c>
      <c r="H21" s="76"/>
      <c r="I21" s="77"/>
      <c r="J21" s="78" t="s">
        <v>31</v>
      </c>
      <c r="K21" s="75"/>
    </row>
    <row r="22" spans="2:11" ht="14.25" thickBot="1">
      <c r="B22" s="1" t="s">
        <v>30</v>
      </c>
      <c r="C22">
        <v>0.1</v>
      </c>
      <c r="D22" t="s">
        <v>10</v>
      </c>
      <c r="E22" s="1" t="s">
        <v>25</v>
      </c>
      <c r="F22" s="12">
        <f>C22*4*3.14*$G$4/$C$17</f>
        <v>0.15759432059259265</v>
      </c>
      <c r="G22" s="1" t="s">
        <v>24</v>
      </c>
      <c r="H22" s="10">
        <v>0.95</v>
      </c>
      <c r="I22" s="1" t="s">
        <v>23</v>
      </c>
      <c r="J22" s="11">
        <f>SQRT(4*$G$4*$C$16*(1/H22)/$G$7)</f>
        <v>37.19083078847315</v>
      </c>
      <c r="K22" t="s">
        <v>10</v>
      </c>
    </row>
    <row r="23" ht="13.5">
      <c r="F23" s="9"/>
    </row>
    <row r="24" spans="2:11" ht="14.25" thickBot="1">
      <c r="B24" s="1" t="s">
        <v>30</v>
      </c>
      <c r="C24">
        <v>0.05</v>
      </c>
      <c r="D24" t="s">
        <v>10</v>
      </c>
      <c r="E24" s="1" t="s">
        <v>25</v>
      </c>
      <c r="F24" s="12">
        <f>C24*4*3.14*$G$4/$C$17</f>
        <v>0.07879716029629633</v>
      </c>
      <c r="G24" s="1" t="s">
        <v>24</v>
      </c>
      <c r="H24" s="10">
        <v>0.64</v>
      </c>
      <c r="I24" s="1" t="s">
        <v>23</v>
      </c>
      <c r="J24" s="11">
        <f>SQRT(4*$G$4*$C$16*(1/H24)/$G$7)</f>
        <v>45.31142240097965</v>
      </c>
      <c r="K24" t="s">
        <v>10</v>
      </c>
    </row>
    <row r="25" ht="13.5">
      <c r="F25" s="9"/>
    </row>
    <row r="26" spans="2:11" ht="14.25" thickBot="1">
      <c r="B26" s="1" t="s">
        <v>30</v>
      </c>
      <c r="C26">
        <v>0.02</v>
      </c>
      <c r="D26" t="s">
        <v>10</v>
      </c>
      <c r="E26" s="1" t="s">
        <v>25</v>
      </c>
      <c r="F26" s="12">
        <f>C26*4*3.14*$G$4/$C$17</f>
        <v>0.03151886411851853</v>
      </c>
      <c r="G26" s="1" t="s">
        <v>24</v>
      </c>
      <c r="H26" s="10">
        <v>0.45</v>
      </c>
      <c r="I26" s="1" t="s">
        <v>23</v>
      </c>
      <c r="J26" s="11">
        <f>SQRT(4*$G$4*$C$16*(1/H26)/$G$7)</f>
        <v>54.03702434442519</v>
      </c>
      <c r="K26" t="s">
        <v>10</v>
      </c>
    </row>
    <row r="27" ht="13.5">
      <c r="F27" s="9"/>
    </row>
    <row r="28" spans="2:11" ht="14.25" thickBot="1">
      <c r="B28" s="1" t="s">
        <v>30</v>
      </c>
      <c r="C28">
        <v>0.01</v>
      </c>
      <c r="D28" t="s">
        <v>10</v>
      </c>
      <c r="E28" s="1" t="s">
        <v>25</v>
      </c>
      <c r="F28" s="12">
        <f>C28*4*3.14*$G$4/$C$17</f>
        <v>0.015759432059259264</v>
      </c>
      <c r="G28" s="1" t="s">
        <v>24</v>
      </c>
      <c r="H28" s="10">
        <v>0.02</v>
      </c>
      <c r="I28" s="1" t="s">
        <v>23</v>
      </c>
      <c r="J28" s="11">
        <f>SQRT(4*$G$4*$C$16*(1/H28)/$G$7)</f>
        <v>256.320112359526</v>
      </c>
      <c r="K28" t="s">
        <v>10</v>
      </c>
    </row>
  </sheetData>
  <mergeCells count="7">
    <mergeCell ref="H16:J16"/>
    <mergeCell ref="A21:C21"/>
    <mergeCell ref="A6:D6"/>
    <mergeCell ref="A3:D3"/>
    <mergeCell ref="A14:C14"/>
    <mergeCell ref="G21:I21"/>
    <mergeCell ref="J21:K21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workbookViewId="0" topLeftCell="A1">
      <pane xSplit="2" ySplit="1" topLeftCell="C128" activePane="bottomRight" state="frozen"/>
      <selection pane="topLeft" activeCell="B1" sqref="B1:B16384"/>
      <selection pane="topRight" activeCell="Y1" activeCellId="10" sqref="E1:E16384 G1:G16384 I1:I16384 K1:K16384 M1:M16384 O1:O16384 Q1:Q16384 S1:S16384 U1:U16384 W1:W16384 Y1:Y16384"/>
      <selection pane="bottomLeft" activeCell="A24" sqref="A24"/>
      <selection pane="bottomRight" activeCell="E168" sqref="E168"/>
    </sheetView>
  </sheetViews>
  <sheetFormatPr defaultColWidth="9.00390625" defaultRowHeight="13.5"/>
  <cols>
    <col min="1" max="1" width="9.375" style="16" customWidth="1"/>
    <col min="2" max="2" width="10.375" style="19" customWidth="1"/>
    <col min="3" max="3" width="11.00390625" style="50" customWidth="1"/>
    <col min="4" max="4" width="11.00390625" style="28" customWidth="1"/>
    <col min="5" max="5" width="11.00390625" style="58" customWidth="1"/>
    <col min="6" max="6" width="11.00390625" style="28" customWidth="1"/>
    <col min="7" max="7" width="11.00390625" style="58" customWidth="1"/>
    <col min="8" max="8" width="11.00390625" style="28" customWidth="1"/>
    <col min="9" max="9" width="11.00390625" style="58" customWidth="1"/>
    <col min="10" max="10" width="11.00390625" style="28" customWidth="1"/>
    <col min="11" max="11" width="11.00390625" style="58" customWidth="1"/>
    <col min="12" max="12" width="11.00390625" style="28" customWidth="1"/>
    <col min="13" max="13" width="11.00390625" style="58" customWidth="1"/>
    <col min="14" max="14" width="11.00390625" style="28" customWidth="1"/>
    <col min="15" max="15" width="11.00390625" style="58" customWidth="1"/>
    <col min="16" max="16" width="11.00390625" style="28" customWidth="1"/>
    <col min="17" max="17" width="11.00390625" style="58" customWidth="1"/>
    <col min="18" max="18" width="11.00390625" style="28" customWidth="1"/>
    <col min="19" max="19" width="11.00390625" style="58" customWidth="1"/>
    <col min="20" max="20" width="11.00390625" style="28" customWidth="1"/>
    <col min="21" max="21" width="11.00390625" style="58" customWidth="1"/>
    <col min="22" max="22" width="11.00390625" style="28" customWidth="1"/>
    <col min="23" max="23" width="11.00390625" style="58" customWidth="1"/>
    <col min="24" max="24" width="11.00390625" style="28" customWidth="1"/>
    <col min="25" max="25" width="11.00390625" style="58" customWidth="1"/>
    <col min="26" max="16384" width="9.00390625" style="13" customWidth="1"/>
  </cols>
  <sheetData>
    <row r="1" spans="1:25" ht="13.5">
      <c r="A1" s="14" t="s">
        <v>33</v>
      </c>
      <c r="B1" s="7" t="s">
        <v>34</v>
      </c>
      <c r="C1" s="43" t="s">
        <v>35</v>
      </c>
      <c r="D1" s="21" t="s">
        <v>36</v>
      </c>
      <c r="E1" s="51" t="s">
        <v>37</v>
      </c>
      <c r="F1" s="29" t="s">
        <v>38</v>
      </c>
      <c r="G1" s="59" t="s">
        <v>39</v>
      </c>
      <c r="H1" s="21" t="s">
        <v>40</v>
      </c>
      <c r="I1" s="51" t="s">
        <v>41</v>
      </c>
      <c r="J1" s="21" t="s">
        <v>42</v>
      </c>
      <c r="K1" s="51" t="s">
        <v>43</v>
      </c>
      <c r="L1" s="29" t="s">
        <v>44</v>
      </c>
      <c r="M1" s="59" t="s">
        <v>45</v>
      </c>
      <c r="N1" s="21" t="s">
        <v>46</v>
      </c>
      <c r="O1" s="66" t="s">
        <v>47</v>
      </c>
      <c r="P1" s="36" t="s">
        <v>48</v>
      </c>
      <c r="Q1" s="51" t="s">
        <v>49</v>
      </c>
      <c r="R1" s="21" t="s">
        <v>50</v>
      </c>
      <c r="S1" s="66" t="s">
        <v>51</v>
      </c>
      <c r="T1" s="36" t="s">
        <v>52</v>
      </c>
      <c r="U1" s="51" t="s">
        <v>53</v>
      </c>
      <c r="V1" s="29" t="s">
        <v>54</v>
      </c>
      <c r="W1" s="51" t="s">
        <v>55</v>
      </c>
      <c r="X1" s="21" t="s">
        <v>56</v>
      </c>
      <c r="Y1" s="66" t="s">
        <v>57</v>
      </c>
    </row>
    <row r="2" spans="1:25" ht="13.5">
      <c r="A2" s="15">
        <v>1E-06</v>
      </c>
      <c r="B2" s="18">
        <v>1000000</v>
      </c>
      <c r="C2" s="44">
        <v>13.2382960232974</v>
      </c>
      <c r="D2" s="22"/>
      <c r="E2" s="52"/>
      <c r="F2" s="30"/>
      <c r="G2" s="60"/>
      <c r="H2" s="22"/>
      <c r="I2" s="52"/>
      <c r="J2" s="22"/>
      <c r="K2" s="52"/>
      <c r="L2" s="30"/>
      <c r="M2" s="60"/>
      <c r="N2" s="22"/>
      <c r="O2" s="67"/>
      <c r="P2" s="37"/>
      <c r="Q2" s="52"/>
      <c r="R2" s="22"/>
      <c r="S2" s="67"/>
      <c r="T2" s="37"/>
      <c r="U2" s="52"/>
      <c r="V2" s="30"/>
      <c r="W2" s="52"/>
      <c r="X2" s="22"/>
      <c r="Y2" s="67"/>
    </row>
    <row r="3" spans="1:25" ht="13.5">
      <c r="A3" s="16">
        <v>1.5E-06</v>
      </c>
      <c r="B3" s="19">
        <v>666666.666666667</v>
      </c>
      <c r="C3" s="45">
        <v>12.8328314116059</v>
      </c>
      <c r="D3" s="23"/>
      <c r="E3" s="53"/>
      <c r="F3" s="31"/>
      <c r="G3" s="61"/>
      <c r="H3" s="23"/>
      <c r="I3" s="53"/>
      <c r="J3" s="23"/>
      <c r="K3" s="53"/>
      <c r="L3" s="31"/>
      <c r="M3" s="61"/>
      <c r="N3" s="23"/>
      <c r="O3" s="68"/>
      <c r="P3" s="38"/>
      <c r="Q3" s="53"/>
      <c r="R3" s="23"/>
      <c r="S3" s="68"/>
      <c r="T3" s="38"/>
      <c r="U3" s="53"/>
      <c r="V3" s="31"/>
      <c r="W3" s="53"/>
      <c r="X3" s="23"/>
      <c r="Y3" s="68"/>
    </row>
    <row r="4" spans="1:25" ht="13.5">
      <c r="A4" s="16">
        <v>2E-06</v>
      </c>
      <c r="B4" s="19">
        <v>500000</v>
      </c>
      <c r="C4" s="45">
        <v>12.5451498366116</v>
      </c>
      <c r="D4" s="23"/>
      <c r="E4" s="53"/>
      <c r="F4" s="31"/>
      <c r="G4" s="61"/>
      <c r="H4" s="23"/>
      <c r="I4" s="53"/>
      <c r="J4" s="23"/>
      <c r="K4" s="53"/>
      <c r="L4" s="31"/>
      <c r="M4" s="61"/>
      <c r="N4" s="23"/>
      <c r="O4" s="68"/>
      <c r="P4" s="38"/>
      <c r="Q4" s="53"/>
      <c r="R4" s="23"/>
      <c r="S4" s="68"/>
      <c r="T4" s="38"/>
      <c r="U4" s="53"/>
      <c r="V4" s="31"/>
      <c r="W4" s="53"/>
      <c r="X4" s="23"/>
      <c r="Y4" s="68"/>
    </row>
    <row r="5" spans="1:25" ht="13.5">
      <c r="A5" s="16">
        <v>2.5E-06</v>
      </c>
      <c r="B5" s="19">
        <v>400000</v>
      </c>
      <c r="C5" s="45">
        <v>12.3220067833251</v>
      </c>
      <c r="D5" s="23"/>
      <c r="E5" s="53"/>
      <c r="F5" s="31"/>
      <c r="G5" s="61"/>
      <c r="H5" s="23"/>
      <c r="I5" s="53"/>
      <c r="J5" s="23"/>
      <c r="K5" s="53"/>
      <c r="L5" s="31"/>
      <c r="M5" s="61"/>
      <c r="N5" s="23"/>
      <c r="O5" s="68"/>
      <c r="P5" s="38"/>
      <c r="Q5" s="53"/>
      <c r="R5" s="23"/>
      <c r="S5" s="68"/>
      <c r="T5" s="38"/>
      <c r="U5" s="53"/>
      <c r="V5" s="31"/>
      <c r="W5" s="53"/>
      <c r="X5" s="23"/>
      <c r="Y5" s="68"/>
    </row>
    <row r="6" spans="1:25" ht="13.5">
      <c r="A6" s="16">
        <v>3E-06</v>
      </c>
      <c r="B6" s="19">
        <v>333333.333333333</v>
      </c>
      <c r="C6" s="45">
        <v>12.1396857249195</v>
      </c>
      <c r="D6" s="23"/>
      <c r="E6" s="53"/>
      <c r="F6" s="31"/>
      <c r="G6" s="61"/>
      <c r="H6" s="23"/>
      <c r="I6" s="53"/>
      <c r="J6" s="23"/>
      <c r="K6" s="53"/>
      <c r="L6" s="31"/>
      <c r="M6" s="61"/>
      <c r="N6" s="23"/>
      <c r="O6" s="68"/>
      <c r="P6" s="38"/>
      <c r="Q6" s="53"/>
      <c r="R6" s="23"/>
      <c r="S6" s="68"/>
      <c r="T6" s="38"/>
      <c r="U6" s="53"/>
      <c r="V6" s="31"/>
      <c r="W6" s="53"/>
      <c r="X6" s="23"/>
      <c r="Y6" s="68"/>
    </row>
    <row r="7" spans="1:25" ht="13.5">
      <c r="A7" s="16">
        <v>3.5E-06</v>
      </c>
      <c r="B7" s="19">
        <v>285714.285714286</v>
      </c>
      <c r="C7" s="45">
        <v>11.985535543729</v>
      </c>
      <c r="D7" s="23"/>
      <c r="E7" s="53"/>
      <c r="F7" s="31"/>
      <c r="G7" s="61"/>
      <c r="H7" s="23"/>
      <c r="I7" s="53"/>
      <c r="J7" s="23"/>
      <c r="K7" s="53"/>
      <c r="L7" s="31"/>
      <c r="M7" s="61"/>
      <c r="N7" s="23"/>
      <c r="O7" s="68"/>
      <c r="P7" s="38"/>
      <c r="Q7" s="53"/>
      <c r="R7" s="23"/>
      <c r="S7" s="68"/>
      <c r="T7" s="38"/>
      <c r="U7" s="53"/>
      <c r="V7" s="31"/>
      <c r="W7" s="53"/>
      <c r="X7" s="23"/>
      <c r="Y7" s="68"/>
    </row>
    <row r="8" spans="1:25" ht="13.5">
      <c r="A8" s="16">
        <v>4E-06</v>
      </c>
      <c r="B8" s="19">
        <v>250000</v>
      </c>
      <c r="C8" s="45">
        <v>11.8520046499238</v>
      </c>
      <c r="D8" s="23"/>
      <c r="E8" s="53"/>
      <c r="F8" s="31"/>
      <c r="G8" s="61"/>
      <c r="H8" s="23"/>
      <c r="I8" s="53"/>
      <c r="J8" s="23"/>
      <c r="K8" s="53"/>
      <c r="L8" s="31"/>
      <c r="M8" s="61"/>
      <c r="N8" s="23"/>
      <c r="O8" s="68"/>
      <c r="P8" s="38"/>
      <c r="Q8" s="53"/>
      <c r="R8" s="23"/>
      <c r="S8" s="68"/>
      <c r="T8" s="38"/>
      <c r="U8" s="53"/>
      <c r="V8" s="31"/>
      <c r="W8" s="53"/>
      <c r="X8" s="23"/>
      <c r="Y8" s="68"/>
    </row>
    <row r="9" spans="1:25" ht="13.5">
      <c r="A9" s="16">
        <v>4.5E-06</v>
      </c>
      <c r="B9" s="19">
        <v>222222.222222222</v>
      </c>
      <c r="C9" s="45">
        <v>11.7342221132254</v>
      </c>
      <c r="D9" s="23"/>
      <c r="E9" s="53"/>
      <c r="F9" s="31"/>
      <c r="G9" s="61"/>
      <c r="H9" s="23"/>
      <c r="I9" s="53"/>
      <c r="J9" s="23"/>
      <c r="K9" s="53"/>
      <c r="L9" s="31"/>
      <c r="M9" s="61"/>
      <c r="N9" s="23"/>
      <c r="O9" s="68"/>
      <c r="P9" s="38"/>
      <c r="Q9" s="53"/>
      <c r="R9" s="23"/>
      <c r="S9" s="68"/>
      <c r="T9" s="38"/>
      <c r="U9" s="53"/>
      <c r="V9" s="31"/>
      <c r="W9" s="53"/>
      <c r="X9" s="23"/>
      <c r="Y9" s="68"/>
    </row>
    <row r="10" spans="1:25" ht="13.5">
      <c r="A10" s="16">
        <v>5E-06</v>
      </c>
      <c r="B10" s="19">
        <v>200000</v>
      </c>
      <c r="C10" s="45">
        <v>11.6288620966352</v>
      </c>
      <c r="D10" s="23"/>
      <c r="E10" s="53"/>
      <c r="F10" s="31"/>
      <c r="G10" s="61"/>
      <c r="H10" s="23"/>
      <c r="I10" s="53"/>
      <c r="J10" s="23"/>
      <c r="K10" s="53"/>
      <c r="L10" s="31"/>
      <c r="M10" s="61"/>
      <c r="N10" s="23"/>
      <c r="O10" s="68"/>
      <c r="P10" s="38"/>
      <c r="Q10" s="53"/>
      <c r="R10" s="23"/>
      <c r="S10" s="68"/>
      <c r="T10" s="38"/>
      <c r="U10" s="53"/>
      <c r="V10" s="31"/>
      <c r="W10" s="53"/>
      <c r="X10" s="23"/>
      <c r="Y10" s="68"/>
    </row>
    <row r="11" spans="1:25" ht="13.5">
      <c r="A11" s="16">
        <v>5.5E-06</v>
      </c>
      <c r="B11" s="19">
        <v>181818.181818182</v>
      </c>
      <c r="C11" s="45">
        <v>11.5335524159875</v>
      </c>
      <c r="D11" s="23">
        <v>7.24705913989764</v>
      </c>
      <c r="E11" s="53"/>
      <c r="F11" s="31"/>
      <c r="G11" s="61"/>
      <c r="H11" s="23"/>
      <c r="I11" s="53"/>
      <c r="J11" s="23"/>
      <c r="K11" s="53"/>
      <c r="L11" s="31"/>
      <c r="M11" s="61"/>
      <c r="N11" s="23"/>
      <c r="O11" s="68"/>
      <c r="P11" s="38"/>
      <c r="Q11" s="53"/>
      <c r="R11" s="23"/>
      <c r="S11" s="68"/>
      <c r="T11" s="38"/>
      <c r="U11" s="53"/>
      <c r="V11" s="31"/>
      <c r="W11" s="53"/>
      <c r="X11" s="23"/>
      <c r="Y11" s="68"/>
    </row>
    <row r="12" spans="1:25" ht="13.5">
      <c r="A12" s="16">
        <v>6E-06</v>
      </c>
      <c r="B12" s="19">
        <v>166666.666666667</v>
      </c>
      <c r="C12" s="45">
        <v>11.4465415382276</v>
      </c>
      <c r="D12" s="23">
        <v>7.24705913989763</v>
      </c>
      <c r="E12" s="53"/>
      <c r="F12" s="31"/>
      <c r="G12" s="61"/>
      <c r="H12" s="23"/>
      <c r="I12" s="53"/>
      <c r="J12" s="23"/>
      <c r="K12" s="53"/>
      <c r="L12" s="31"/>
      <c r="M12" s="61"/>
      <c r="N12" s="23"/>
      <c r="O12" s="68"/>
      <c r="P12" s="38"/>
      <c r="Q12" s="53"/>
      <c r="R12" s="23"/>
      <c r="S12" s="68"/>
      <c r="T12" s="38"/>
      <c r="U12" s="53"/>
      <c r="V12" s="31"/>
      <c r="W12" s="53"/>
      <c r="X12" s="23"/>
      <c r="Y12" s="68"/>
    </row>
    <row r="13" spans="1:25" ht="13.5">
      <c r="A13" s="16">
        <v>6.5E-06</v>
      </c>
      <c r="B13" s="19">
        <v>153846.153846154</v>
      </c>
      <c r="C13" s="45">
        <v>11.3664993298451</v>
      </c>
      <c r="D13" s="23">
        <v>7.24705913989762</v>
      </c>
      <c r="E13" s="53"/>
      <c r="F13" s="31"/>
      <c r="G13" s="61"/>
      <c r="H13" s="23"/>
      <c r="I13" s="53"/>
      <c r="J13" s="23"/>
      <c r="K13" s="53"/>
      <c r="L13" s="31"/>
      <c r="M13" s="61"/>
      <c r="N13" s="23"/>
      <c r="O13" s="68"/>
      <c r="P13" s="38"/>
      <c r="Q13" s="53"/>
      <c r="R13" s="23"/>
      <c r="S13" s="68"/>
      <c r="T13" s="38"/>
      <c r="U13" s="53"/>
      <c r="V13" s="31"/>
      <c r="W13" s="53"/>
      <c r="X13" s="23"/>
      <c r="Y13" s="68"/>
    </row>
    <row r="14" spans="1:25" ht="13.5">
      <c r="A14" s="16">
        <v>7E-06</v>
      </c>
      <c r="B14" s="19">
        <v>142857.142857143</v>
      </c>
      <c r="C14" s="45">
        <v>11.292391857035</v>
      </c>
      <c r="D14" s="23">
        <v>7.24705913989765</v>
      </c>
      <c r="E14" s="53"/>
      <c r="F14" s="31"/>
      <c r="G14" s="61"/>
      <c r="H14" s="23"/>
      <c r="I14" s="53"/>
      <c r="J14" s="23"/>
      <c r="K14" s="53"/>
      <c r="L14" s="31"/>
      <c r="M14" s="61"/>
      <c r="N14" s="23"/>
      <c r="O14" s="68"/>
      <c r="P14" s="38"/>
      <c r="Q14" s="53"/>
      <c r="R14" s="23"/>
      <c r="S14" s="68"/>
      <c r="T14" s="38"/>
      <c r="U14" s="53"/>
      <c r="V14" s="31"/>
      <c r="W14" s="53"/>
      <c r="X14" s="23"/>
      <c r="Y14" s="68"/>
    </row>
    <row r="15" spans="1:25" ht="13.5">
      <c r="A15" s="16">
        <v>7.5E-06</v>
      </c>
      <c r="B15" s="19">
        <v>133333.333333333</v>
      </c>
      <c r="C15" s="45">
        <v>11.2233994849364</v>
      </c>
      <c r="D15" s="23">
        <v>7.2470591398977</v>
      </c>
      <c r="E15" s="53"/>
      <c r="F15" s="31"/>
      <c r="G15" s="61"/>
      <c r="H15" s="23"/>
      <c r="I15" s="53"/>
      <c r="J15" s="23"/>
      <c r="K15" s="53"/>
      <c r="L15" s="31"/>
      <c r="M15" s="61"/>
      <c r="N15" s="23"/>
      <c r="O15" s="68"/>
      <c r="P15" s="38"/>
      <c r="Q15" s="53"/>
      <c r="R15" s="23"/>
      <c r="S15" s="68"/>
      <c r="T15" s="38"/>
      <c r="U15" s="53"/>
      <c r="V15" s="31"/>
      <c r="W15" s="53"/>
      <c r="X15" s="23"/>
      <c r="Y15" s="68"/>
    </row>
    <row r="16" spans="1:25" ht="13.5">
      <c r="A16" s="16">
        <v>8E-06</v>
      </c>
      <c r="B16" s="19">
        <v>125000</v>
      </c>
      <c r="C16" s="45">
        <v>11.1588614632265</v>
      </c>
      <c r="D16" s="23">
        <v>7.24705913989755</v>
      </c>
      <c r="E16" s="53">
        <v>6.228468114</v>
      </c>
      <c r="F16" s="31"/>
      <c r="G16" s="61"/>
      <c r="H16" s="23"/>
      <c r="I16" s="53"/>
      <c r="J16" s="23"/>
      <c r="K16" s="53"/>
      <c r="L16" s="31"/>
      <c r="M16" s="61"/>
      <c r="N16" s="23"/>
      <c r="O16" s="68"/>
      <c r="P16" s="38"/>
      <c r="Q16" s="53"/>
      <c r="R16" s="23"/>
      <c r="S16" s="68"/>
      <c r="T16" s="38"/>
      <c r="U16" s="53"/>
      <c r="V16" s="31"/>
      <c r="W16" s="53"/>
      <c r="X16" s="23"/>
      <c r="Y16" s="68"/>
    </row>
    <row r="17" spans="1:25" ht="13.5">
      <c r="A17" s="16">
        <v>8.5E-06</v>
      </c>
      <c r="B17" s="19">
        <v>117647.058823529</v>
      </c>
      <c r="C17" s="45">
        <v>11.0982373408726</v>
      </c>
      <c r="D17" s="23">
        <v>7.24705913989758</v>
      </c>
      <c r="E17" s="53">
        <v>6.228468114</v>
      </c>
      <c r="F17" s="31"/>
      <c r="G17" s="61"/>
      <c r="H17" s="23"/>
      <c r="I17" s="53"/>
      <c r="J17" s="23"/>
      <c r="K17" s="53"/>
      <c r="L17" s="31"/>
      <c r="M17" s="61"/>
      <c r="N17" s="23"/>
      <c r="O17" s="68"/>
      <c r="P17" s="38"/>
      <c r="Q17" s="53"/>
      <c r="R17" s="23"/>
      <c r="S17" s="68"/>
      <c r="T17" s="38"/>
      <c r="U17" s="53"/>
      <c r="V17" s="31"/>
      <c r="W17" s="53"/>
      <c r="X17" s="23"/>
      <c r="Y17" s="68"/>
    </row>
    <row r="18" spans="1:25" ht="13.5">
      <c r="A18" s="17">
        <v>9E-06</v>
      </c>
      <c r="B18" s="20">
        <v>111111.111111111</v>
      </c>
      <c r="C18" s="46">
        <v>11.0410794265252</v>
      </c>
      <c r="D18" s="24">
        <v>7.24705913989714</v>
      </c>
      <c r="E18" s="54">
        <v>6.228468114</v>
      </c>
      <c r="F18" s="32"/>
      <c r="G18" s="62"/>
      <c r="H18" s="24"/>
      <c r="I18" s="54"/>
      <c r="J18" s="24"/>
      <c r="K18" s="54"/>
      <c r="L18" s="32"/>
      <c r="M18" s="62"/>
      <c r="N18" s="24"/>
      <c r="O18" s="69"/>
      <c r="P18" s="39"/>
      <c r="Q18" s="54"/>
      <c r="R18" s="24"/>
      <c r="S18" s="69"/>
      <c r="T18" s="39"/>
      <c r="U18" s="54"/>
      <c r="V18" s="32"/>
      <c r="W18" s="54"/>
      <c r="X18" s="24"/>
      <c r="Y18" s="69"/>
    </row>
    <row r="19" spans="1:25" ht="13.5">
      <c r="A19" s="15">
        <v>1E-05</v>
      </c>
      <c r="B19" s="18">
        <v>100000</v>
      </c>
      <c r="C19" s="44">
        <v>10.9357199099315</v>
      </c>
      <c r="D19" s="22">
        <v>7.24705913989049</v>
      </c>
      <c r="E19" s="52">
        <v>6.228468114</v>
      </c>
      <c r="F19" s="30"/>
      <c r="G19" s="60"/>
      <c r="H19" s="22"/>
      <c r="I19" s="52"/>
      <c r="J19" s="22"/>
      <c r="K19" s="52"/>
      <c r="L19" s="30"/>
      <c r="M19" s="60"/>
      <c r="N19" s="22"/>
      <c r="O19" s="67"/>
      <c r="P19" s="37"/>
      <c r="Q19" s="52"/>
      <c r="R19" s="22"/>
      <c r="S19" s="67"/>
      <c r="T19" s="37"/>
      <c r="U19" s="52"/>
      <c r="V19" s="30"/>
      <c r="W19" s="52"/>
      <c r="X19" s="22"/>
      <c r="Y19" s="67"/>
    </row>
    <row r="20" spans="1:25" ht="13.5">
      <c r="A20" s="16">
        <v>1.5E-05</v>
      </c>
      <c r="B20" s="19">
        <v>66666.6666666667</v>
      </c>
      <c r="C20" s="45">
        <v>10.5302597982095</v>
      </c>
      <c r="D20" s="23">
        <v>7.2470591207116</v>
      </c>
      <c r="E20" s="53">
        <v>6.228468114</v>
      </c>
      <c r="F20" s="31"/>
      <c r="G20" s="61"/>
      <c r="H20" s="23"/>
      <c r="I20" s="53"/>
      <c r="J20" s="23"/>
      <c r="K20" s="53"/>
      <c r="L20" s="31"/>
      <c r="M20" s="61"/>
      <c r="N20" s="23"/>
      <c r="O20" s="68"/>
      <c r="P20" s="38"/>
      <c r="Q20" s="53"/>
      <c r="R20" s="23"/>
      <c r="S20" s="68"/>
      <c r="T20" s="38"/>
      <c r="U20" s="53"/>
      <c r="V20" s="31"/>
      <c r="W20" s="53"/>
      <c r="X20" s="23"/>
      <c r="Y20" s="68"/>
    </row>
    <row r="21" spans="1:25" ht="13.5">
      <c r="A21" s="16">
        <v>2E-05</v>
      </c>
      <c r="B21" s="19">
        <v>50000</v>
      </c>
      <c r="C21" s="45">
        <v>10.2425827231719</v>
      </c>
      <c r="D21" s="23">
        <v>7.24705807186712</v>
      </c>
      <c r="E21" s="53">
        <v>6.228468114</v>
      </c>
      <c r="F21" s="31"/>
      <c r="G21" s="61"/>
      <c r="H21" s="23"/>
      <c r="I21" s="53"/>
      <c r="J21" s="23"/>
      <c r="K21" s="53"/>
      <c r="L21" s="31"/>
      <c r="M21" s="61"/>
      <c r="N21" s="23"/>
      <c r="O21" s="68"/>
      <c r="P21" s="38"/>
      <c r="Q21" s="53"/>
      <c r="R21" s="23"/>
      <c r="S21" s="68"/>
      <c r="T21" s="38"/>
      <c r="U21" s="53"/>
      <c r="V21" s="31"/>
      <c r="W21" s="53"/>
      <c r="X21" s="23"/>
      <c r="Y21" s="68"/>
    </row>
    <row r="22" spans="1:25" ht="13.5">
      <c r="A22" s="16">
        <v>2.5E-05</v>
      </c>
      <c r="B22" s="19">
        <v>40000</v>
      </c>
      <c r="C22" s="45">
        <v>10.0194441698294</v>
      </c>
      <c r="D22" s="23">
        <v>7.24704669282478</v>
      </c>
      <c r="E22" s="53">
        <v>6.228468114</v>
      </c>
      <c r="F22" s="31"/>
      <c r="G22" s="61"/>
      <c r="H22" s="23"/>
      <c r="I22" s="53"/>
      <c r="J22" s="23"/>
      <c r="K22" s="53"/>
      <c r="L22" s="31"/>
      <c r="M22" s="61"/>
      <c r="N22" s="23"/>
      <c r="O22" s="68"/>
      <c r="P22" s="38"/>
      <c r="Q22" s="53"/>
      <c r="R22" s="23"/>
      <c r="S22" s="68"/>
      <c r="T22" s="38"/>
      <c r="U22" s="53"/>
      <c r="V22" s="31"/>
      <c r="W22" s="53"/>
      <c r="X22" s="23"/>
      <c r="Y22" s="68"/>
    </row>
    <row r="23" spans="1:25" ht="13.5">
      <c r="A23" s="16">
        <v>3E-05</v>
      </c>
      <c r="B23" s="19">
        <v>33333.3333333333</v>
      </c>
      <c r="C23" s="45">
        <v>9.8371276113557</v>
      </c>
      <c r="D23" s="23">
        <v>7.24699331077332</v>
      </c>
      <c r="E23" s="53">
        <v>6.228468114</v>
      </c>
      <c r="F23" s="31"/>
      <c r="G23" s="61"/>
      <c r="H23" s="23"/>
      <c r="I23" s="53"/>
      <c r="J23" s="23"/>
      <c r="K23" s="53"/>
      <c r="L23" s="31"/>
      <c r="M23" s="61"/>
      <c r="N23" s="23"/>
      <c r="O23" s="68"/>
      <c r="P23" s="38"/>
      <c r="Q23" s="53"/>
      <c r="R23" s="23"/>
      <c r="S23" s="68"/>
      <c r="T23" s="38"/>
      <c r="U23" s="53"/>
      <c r="V23" s="31"/>
      <c r="W23" s="53"/>
      <c r="X23" s="23"/>
      <c r="Y23" s="68"/>
    </row>
    <row r="24" spans="1:25" ht="13.5">
      <c r="A24" s="16">
        <v>3.5E-05</v>
      </c>
      <c r="B24" s="19">
        <v>28571.4285714286</v>
      </c>
      <c r="C24" s="45">
        <v>9.68298193008507</v>
      </c>
      <c r="D24" s="23">
        <v>7.24683849528962</v>
      </c>
      <c r="E24" s="53">
        <v>6.228468113</v>
      </c>
      <c r="F24" s="31"/>
      <c r="G24" s="61"/>
      <c r="H24" s="23"/>
      <c r="I24" s="53"/>
      <c r="J24" s="23"/>
      <c r="K24" s="53"/>
      <c r="L24" s="31"/>
      <c r="M24" s="61"/>
      <c r="N24" s="23"/>
      <c r="O24" s="68"/>
      <c r="P24" s="38"/>
      <c r="Q24" s="53"/>
      <c r="R24" s="23"/>
      <c r="S24" s="68"/>
      <c r="T24" s="38"/>
      <c r="U24" s="53"/>
      <c r="V24" s="31"/>
      <c r="W24" s="53"/>
      <c r="X24" s="23"/>
      <c r="Y24" s="68"/>
    </row>
    <row r="25" spans="1:25" ht="13.5">
      <c r="A25" s="16">
        <v>4E-05</v>
      </c>
      <c r="B25" s="19">
        <v>25000</v>
      </c>
      <c r="C25" s="45">
        <v>9.54945553618689</v>
      </c>
      <c r="D25" s="23">
        <v>7.24650458670648</v>
      </c>
      <c r="E25" s="53">
        <v>6.228468104</v>
      </c>
      <c r="F25" s="31"/>
      <c r="G25" s="61"/>
      <c r="H25" s="23"/>
      <c r="I25" s="53"/>
      <c r="J25" s="23"/>
      <c r="K25" s="53"/>
      <c r="L25" s="31"/>
      <c r="M25" s="61"/>
      <c r="N25" s="23"/>
      <c r="O25" s="68"/>
      <c r="P25" s="38"/>
      <c r="Q25" s="53"/>
      <c r="R25" s="23"/>
      <c r="S25" s="68"/>
      <c r="T25" s="38"/>
      <c r="U25" s="53"/>
      <c r="V25" s="31"/>
      <c r="W25" s="53"/>
      <c r="X25" s="23"/>
      <c r="Y25" s="68"/>
    </row>
    <row r="26" spans="1:25" ht="13.5">
      <c r="A26" s="16">
        <v>4.5E-05</v>
      </c>
      <c r="B26" s="19">
        <v>22222.2222222222</v>
      </c>
      <c r="C26" s="45">
        <v>9.43167749938345</v>
      </c>
      <c r="D26" s="23">
        <v>7.24591088907703</v>
      </c>
      <c r="E26" s="53">
        <v>6.228468051</v>
      </c>
      <c r="F26" s="31"/>
      <c r="G26" s="61"/>
      <c r="H26" s="23"/>
      <c r="I26" s="53"/>
      <c r="J26" s="23"/>
      <c r="K26" s="53"/>
      <c r="L26" s="31"/>
      <c r="M26" s="61"/>
      <c r="N26" s="23"/>
      <c r="O26" s="68"/>
      <c r="P26" s="38"/>
      <c r="Q26" s="53"/>
      <c r="R26" s="23"/>
      <c r="S26" s="68"/>
      <c r="T26" s="38"/>
      <c r="U26" s="53"/>
      <c r="V26" s="31"/>
      <c r="W26" s="53"/>
      <c r="X26" s="23"/>
      <c r="Y26" s="68"/>
    </row>
    <row r="27" spans="1:25" ht="13.5">
      <c r="A27" s="16">
        <v>5E-05</v>
      </c>
      <c r="B27" s="19">
        <v>20000</v>
      </c>
      <c r="C27" s="45">
        <v>9.3263219826759</v>
      </c>
      <c r="D27" s="23">
        <v>7.24498582798385</v>
      </c>
      <c r="E27" s="53">
        <v>6.228467837</v>
      </c>
      <c r="F27" s="31"/>
      <c r="G27" s="61"/>
      <c r="H27" s="23"/>
      <c r="I27" s="53"/>
      <c r="J27" s="23"/>
      <c r="K27" s="53"/>
      <c r="L27" s="31"/>
      <c r="M27" s="61"/>
      <c r="N27" s="23"/>
      <c r="O27" s="68"/>
      <c r="P27" s="38"/>
      <c r="Q27" s="53"/>
      <c r="R27" s="23"/>
      <c r="S27" s="68"/>
      <c r="T27" s="38"/>
      <c r="U27" s="53"/>
      <c r="V27" s="31"/>
      <c r="W27" s="53"/>
      <c r="X27" s="23"/>
      <c r="Y27" s="68"/>
    </row>
    <row r="28" spans="1:25" ht="13.5">
      <c r="A28" s="16">
        <v>5.5E-05</v>
      </c>
      <c r="B28" s="19">
        <v>18181.8181818182</v>
      </c>
      <c r="C28" s="45">
        <v>9.23101680189812</v>
      </c>
      <c r="D28" s="23">
        <v>7.24367346206255</v>
      </c>
      <c r="E28" s="53">
        <v>6.22846717</v>
      </c>
      <c r="F28" s="31">
        <v>5.42282525357998</v>
      </c>
      <c r="G28" s="61">
        <v>4.854138092</v>
      </c>
      <c r="H28" s="23">
        <v>4.06005548196502</v>
      </c>
      <c r="I28" s="53"/>
      <c r="J28" s="23"/>
      <c r="K28" s="53"/>
      <c r="L28" s="31"/>
      <c r="M28" s="61"/>
      <c r="N28" s="23"/>
      <c r="O28" s="68"/>
      <c r="P28" s="38"/>
      <c r="Q28" s="53"/>
      <c r="R28" s="23"/>
      <c r="S28" s="68"/>
      <c r="T28" s="38"/>
      <c r="U28" s="53"/>
      <c r="V28" s="31"/>
      <c r="W28" s="53"/>
      <c r="X28" s="23"/>
      <c r="Y28" s="68"/>
    </row>
    <row r="29" spans="1:25" ht="13.5">
      <c r="A29" s="16">
        <v>6E-05</v>
      </c>
      <c r="B29" s="19">
        <v>16666.6666666667</v>
      </c>
      <c r="C29" s="45">
        <v>9.14401042399579</v>
      </c>
      <c r="D29" s="23">
        <v>7.24193529571101</v>
      </c>
      <c r="E29" s="53">
        <v>6.228465475</v>
      </c>
      <c r="F29" s="31">
        <v>5.42282525357758</v>
      </c>
      <c r="G29" s="61">
        <v>4.854138092</v>
      </c>
      <c r="H29" s="23">
        <v>4.06005548196504</v>
      </c>
      <c r="I29" s="53"/>
      <c r="J29" s="23"/>
      <c r="K29" s="53"/>
      <c r="L29" s="31"/>
      <c r="M29" s="61"/>
      <c r="N29" s="23"/>
      <c r="O29" s="68"/>
      <c r="P29" s="38"/>
      <c r="Q29" s="53"/>
      <c r="R29" s="23"/>
      <c r="S29" s="68"/>
      <c r="T29" s="38"/>
      <c r="U29" s="53"/>
      <c r="V29" s="31"/>
      <c r="W29" s="53"/>
      <c r="X29" s="23"/>
      <c r="Y29" s="68"/>
    </row>
    <row r="30" spans="1:25" ht="13.5">
      <c r="A30" s="16">
        <v>6.5E-05</v>
      </c>
      <c r="B30" s="19">
        <v>15384.6153846154</v>
      </c>
      <c r="C30" s="45">
        <v>9.06397271545866</v>
      </c>
      <c r="D30" s="23">
        <v>7.23974920676994</v>
      </c>
      <c r="E30" s="53">
        <v>6.228461783</v>
      </c>
      <c r="F30" s="31">
        <v>5.42282525356255</v>
      </c>
      <c r="G30" s="61">
        <v>4.854138092</v>
      </c>
      <c r="H30" s="23">
        <v>4.06005548196501</v>
      </c>
      <c r="I30" s="53"/>
      <c r="J30" s="23"/>
      <c r="K30" s="53"/>
      <c r="L30" s="31"/>
      <c r="M30" s="61"/>
      <c r="N30" s="23"/>
      <c r="O30" s="68"/>
      <c r="P30" s="38"/>
      <c r="Q30" s="53"/>
      <c r="R30" s="23"/>
      <c r="S30" s="68"/>
      <c r="T30" s="38"/>
      <c r="U30" s="53"/>
      <c r="V30" s="31"/>
      <c r="W30" s="53"/>
      <c r="X30" s="23"/>
      <c r="Y30" s="68"/>
    </row>
    <row r="31" spans="1:25" ht="13.5">
      <c r="A31" s="16">
        <v>7E-05</v>
      </c>
      <c r="B31" s="19">
        <v>14285.7142857143</v>
      </c>
      <c r="C31" s="45">
        <v>8.98986974248137</v>
      </c>
      <c r="D31" s="23">
        <v>7.23710700010167</v>
      </c>
      <c r="E31" s="53">
        <v>6.228454648</v>
      </c>
      <c r="F31" s="31">
        <v>5.42282525349072</v>
      </c>
      <c r="G31" s="61">
        <v>4.854138092</v>
      </c>
      <c r="H31" s="23">
        <v>4.06005548196498</v>
      </c>
      <c r="I31" s="53"/>
      <c r="J31" s="23"/>
      <c r="K31" s="53"/>
      <c r="L31" s="31"/>
      <c r="M31" s="61"/>
      <c r="N31" s="23"/>
      <c r="O31" s="68"/>
      <c r="P31" s="38"/>
      <c r="Q31" s="53"/>
      <c r="R31" s="23"/>
      <c r="S31" s="68"/>
      <c r="T31" s="38"/>
      <c r="U31" s="53"/>
      <c r="V31" s="31"/>
      <c r="W31" s="53"/>
      <c r="X31" s="23"/>
      <c r="Y31" s="68"/>
    </row>
    <row r="32" spans="1:25" ht="13.5">
      <c r="A32" s="16">
        <v>7.5E-05</v>
      </c>
      <c r="B32" s="19">
        <v>13333.3333333333</v>
      </c>
      <c r="C32" s="45">
        <v>8.92088187020341</v>
      </c>
      <c r="D32" s="23">
        <v>7.23401155680742</v>
      </c>
      <c r="E32" s="53">
        <v>6.228442109</v>
      </c>
      <c r="F32" s="31">
        <v>5.42282525321521</v>
      </c>
      <c r="G32" s="61">
        <v>4.854138092</v>
      </c>
      <c r="H32" s="23">
        <v>4.06005548196505</v>
      </c>
      <c r="I32" s="53"/>
      <c r="J32" s="23"/>
      <c r="K32" s="53"/>
      <c r="L32" s="31"/>
      <c r="M32" s="61"/>
      <c r="N32" s="23"/>
      <c r="O32" s="68"/>
      <c r="P32" s="38"/>
      <c r="Q32" s="53"/>
      <c r="R32" s="23"/>
      <c r="S32" s="68"/>
      <c r="T32" s="38"/>
      <c r="U32" s="53"/>
      <c r="V32" s="31"/>
      <c r="W32" s="53"/>
      <c r="X32" s="23"/>
      <c r="Y32" s="68"/>
    </row>
    <row r="33" spans="1:25" ht="13.5">
      <c r="A33" s="16">
        <v>8E-05</v>
      </c>
      <c r="B33" s="19">
        <v>12500</v>
      </c>
      <c r="C33" s="45">
        <v>8.8563483483019</v>
      </c>
      <c r="D33" s="23">
        <v>7.23047410449042</v>
      </c>
      <c r="E33" s="53">
        <v>6.228421698</v>
      </c>
      <c r="F33" s="31">
        <v>5.42282525232717</v>
      </c>
      <c r="G33" s="61">
        <v>4.854138092</v>
      </c>
      <c r="H33" s="23">
        <v>4.06005548196505</v>
      </c>
      <c r="I33" s="53"/>
      <c r="J33" s="23"/>
      <c r="K33" s="53"/>
      <c r="L33" s="31"/>
      <c r="M33" s="61"/>
      <c r="N33" s="23"/>
      <c r="O33" s="68"/>
      <c r="P33" s="38"/>
      <c r="Q33" s="53"/>
      <c r="R33" s="23"/>
      <c r="S33" s="68"/>
      <c r="T33" s="38"/>
      <c r="U33" s="53"/>
      <c r="V33" s="31"/>
      <c r="W33" s="53"/>
      <c r="X33" s="23"/>
      <c r="Y33" s="68"/>
    </row>
    <row r="34" spans="1:25" ht="13.5">
      <c r="A34" s="16">
        <v>8.5E-05</v>
      </c>
      <c r="B34" s="19">
        <v>11764.7058823529</v>
      </c>
      <c r="C34" s="45">
        <v>8.79572872574351</v>
      </c>
      <c r="D34" s="23">
        <v>7.22651184415555</v>
      </c>
      <c r="E34" s="53">
        <v>6.228390487</v>
      </c>
      <c r="F34" s="31">
        <v>5.422825249847</v>
      </c>
      <c r="G34" s="61">
        <v>4.854138092</v>
      </c>
      <c r="H34" s="23">
        <v>4.0600554819651</v>
      </c>
      <c r="I34" s="53"/>
      <c r="J34" s="23"/>
      <c r="K34" s="53"/>
      <c r="L34" s="31"/>
      <c r="M34" s="61"/>
      <c r="N34" s="23"/>
      <c r="O34" s="68"/>
      <c r="P34" s="38"/>
      <c r="Q34" s="53"/>
      <c r="R34" s="23"/>
      <c r="S34" s="68"/>
      <c r="T34" s="38"/>
      <c r="U34" s="53"/>
      <c r="V34" s="31"/>
      <c r="W34" s="53"/>
      <c r="X34" s="23"/>
      <c r="Y34" s="68"/>
    </row>
    <row r="35" spans="1:25" ht="13.5">
      <c r="A35" s="17">
        <v>9E-05</v>
      </c>
      <c r="B35" s="20">
        <v>11111.1111111111</v>
      </c>
      <c r="C35" s="46">
        <v>8.73857531117968</v>
      </c>
      <c r="D35" s="24">
        <v>7.22214600371598</v>
      </c>
      <c r="E35" s="54">
        <v>6.22834517</v>
      </c>
      <c r="F35" s="32">
        <v>5.42282524369997</v>
      </c>
      <c r="G35" s="62">
        <v>4.854138092</v>
      </c>
      <c r="H35" s="24">
        <v>4.060055481965</v>
      </c>
      <c r="I35" s="54"/>
      <c r="J35" s="24"/>
      <c r="K35" s="54"/>
      <c r="L35" s="32"/>
      <c r="M35" s="62"/>
      <c r="N35" s="24"/>
      <c r="O35" s="69"/>
      <c r="P35" s="39"/>
      <c r="Q35" s="54"/>
      <c r="R35" s="24"/>
      <c r="S35" s="69"/>
      <c r="T35" s="39"/>
      <c r="U35" s="54"/>
      <c r="V35" s="32"/>
      <c r="W35" s="54"/>
      <c r="X35" s="24"/>
      <c r="Y35" s="69"/>
    </row>
    <row r="36" spans="1:25" ht="13.5">
      <c r="A36" s="15">
        <v>0.0001</v>
      </c>
      <c r="B36" s="18">
        <v>10000</v>
      </c>
      <c r="C36" s="44">
        <v>8.63322479411577</v>
      </c>
      <c r="D36" s="22">
        <v>7.21229978516576</v>
      </c>
      <c r="E36" s="52">
        <v>6.228197662</v>
      </c>
      <c r="F36" s="30">
        <v>5.42282520151946</v>
      </c>
      <c r="G36" s="60">
        <v>4.854138092</v>
      </c>
      <c r="H36" s="22">
        <v>4.06005548196505</v>
      </c>
      <c r="I36" s="52"/>
      <c r="J36" s="22"/>
      <c r="K36" s="52"/>
      <c r="L36" s="30"/>
      <c r="M36" s="60"/>
      <c r="N36" s="22"/>
      <c r="O36" s="67"/>
      <c r="P36" s="37"/>
      <c r="Q36" s="52"/>
      <c r="R36" s="22"/>
      <c r="S36" s="67"/>
      <c r="T36" s="37"/>
      <c r="U36" s="52"/>
      <c r="V36" s="30"/>
      <c r="W36" s="52"/>
      <c r="X36" s="22"/>
      <c r="Y36" s="67"/>
    </row>
    <row r="37" spans="1:25" ht="13.5">
      <c r="A37" s="16">
        <v>0.00015</v>
      </c>
      <c r="B37" s="19">
        <v>6666.66666666667</v>
      </c>
      <c r="C37" s="45">
        <v>8.22780967929995</v>
      </c>
      <c r="D37" s="23">
        <v>7.14705052256569</v>
      </c>
      <c r="E37" s="53">
        <v>6.225378242</v>
      </c>
      <c r="F37" s="31">
        <v>5.42281701373289</v>
      </c>
      <c r="G37" s="61">
        <v>4.854138089</v>
      </c>
      <c r="H37" s="23">
        <v>4.06005548196503</v>
      </c>
      <c r="I37" s="53"/>
      <c r="J37" s="23"/>
      <c r="K37" s="53"/>
      <c r="L37" s="31"/>
      <c r="M37" s="61"/>
      <c r="N37" s="23"/>
      <c r="O37" s="68"/>
      <c r="P37" s="38"/>
      <c r="Q37" s="53"/>
      <c r="R37" s="23"/>
      <c r="S37" s="68"/>
      <c r="T37" s="38"/>
      <c r="U37" s="53"/>
      <c r="V37" s="31"/>
      <c r="W37" s="53"/>
      <c r="X37" s="23"/>
      <c r="Y37" s="68"/>
    </row>
    <row r="38" spans="1:25" ht="13.5">
      <c r="A38" s="16">
        <v>0.0002</v>
      </c>
      <c r="B38" s="19">
        <v>5000</v>
      </c>
      <c r="C38" s="45">
        <v>7.94017759993152</v>
      </c>
      <c r="D38" s="23">
        <v>7.06848115659706</v>
      </c>
      <c r="E38" s="53">
        <v>6.217332885</v>
      </c>
      <c r="F38" s="31">
        <v>5.42271379090082</v>
      </c>
      <c r="G38" s="61">
        <v>4.854137815</v>
      </c>
      <c r="H38" s="23">
        <v>4.06005548196505</v>
      </c>
      <c r="I38" s="53"/>
      <c r="J38" s="23"/>
      <c r="K38" s="53"/>
      <c r="L38" s="31"/>
      <c r="M38" s="61"/>
      <c r="N38" s="23"/>
      <c r="O38" s="68"/>
      <c r="P38" s="38"/>
      <c r="Q38" s="53"/>
      <c r="R38" s="23"/>
      <c r="S38" s="68"/>
      <c r="T38" s="38"/>
      <c r="U38" s="53"/>
      <c r="V38" s="31"/>
      <c r="W38" s="53"/>
      <c r="X38" s="23"/>
      <c r="Y38" s="68"/>
    </row>
    <row r="39" spans="1:25" ht="13.5">
      <c r="A39" s="16">
        <v>0.00025</v>
      </c>
      <c r="B39" s="19">
        <v>4000</v>
      </c>
      <c r="C39" s="45">
        <v>7.71708404102081</v>
      </c>
      <c r="D39" s="23">
        <v>6.98691829914534</v>
      </c>
      <c r="E39" s="53">
        <v>6.203558145</v>
      </c>
      <c r="F39" s="31">
        <v>5.4222708026653</v>
      </c>
      <c r="G39" s="61">
        <v>4.854133936</v>
      </c>
      <c r="H39" s="23">
        <v>4.06005548195784</v>
      </c>
      <c r="I39" s="53"/>
      <c r="J39" s="23"/>
      <c r="K39" s="53"/>
      <c r="L39" s="31"/>
      <c r="M39" s="61"/>
      <c r="N39" s="23"/>
      <c r="O39" s="68"/>
      <c r="P39" s="38"/>
      <c r="Q39" s="53"/>
      <c r="R39" s="23"/>
      <c r="S39" s="68"/>
      <c r="T39" s="38"/>
      <c r="U39" s="53"/>
      <c r="V39" s="31"/>
      <c r="W39" s="53"/>
      <c r="X39" s="23"/>
      <c r="Y39" s="68"/>
    </row>
    <row r="40" spans="1:25" ht="13.5">
      <c r="A40" s="16">
        <v>0.0003</v>
      </c>
      <c r="B40" s="19">
        <v>3333.33333333333</v>
      </c>
      <c r="C40" s="45">
        <v>7.53481247574142</v>
      </c>
      <c r="D40" s="23">
        <v>6.90678345499357</v>
      </c>
      <c r="E40" s="53">
        <v>6.184879936</v>
      </c>
      <c r="F40" s="31">
        <v>5.42116605913486</v>
      </c>
      <c r="G40" s="61">
        <v>4.854112093</v>
      </c>
      <c r="H40" s="23">
        <v>4.06005548160012</v>
      </c>
      <c r="I40" s="53"/>
      <c r="J40" s="23"/>
      <c r="K40" s="53"/>
      <c r="L40" s="31"/>
      <c r="M40" s="61"/>
      <c r="N40" s="23"/>
      <c r="O40" s="68"/>
      <c r="P40" s="38"/>
      <c r="Q40" s="53"/>
      <c r="R40" s="23"/>
      <c r="S40" s="68"/>
      <c r="T40" s="38"/>
      <c r="U40" s="53"/>
      <c r="V40" s="31"/>
      <c r="W40" s="53"/>
      <c r="X40" s="23"/>
      <c r="Y40" s="68"/>
    </row>
    <row r="41" spans="1:25" ht="13.5">
      <c r="A41" s="16">
        <v>0.00035</v>
      </c>
      <c r="B41" s="19">
        <v>2857.14285714286</v>
      </c>
      <c r="C41" s="45">
        <v>7.38071178642788</v>
      </c>
      <c r="D41" s="23">
        <v>6.82984307723144</v>
      </c>
      <c r="E41" s="53">
        <v>6.1624458</v>
      </c>
      <c r="F41" s="31">
        <v>5.41912785759824</v>
      </c>
      <c r="G41" s="61">
        <v>4.854039813</v>
      </c>
      <c r="H41" s="23">
        <v>4.06005547581037</v>
      </c>
      <c r="I41" s="53"/>
      <c r="J41" s="23"/>
      <c r="K41" s="53"/>
      <c r="L41" s="31"/>
      <c r="M41" s="61"/>
      <c r="N41" s="23"/>
      <c r="O41" s="68"/>
      <c r="P41" s="38"/>
      <c r="Q41" s="53"/>
      <c r="R41" s="23"/>
      <c r="S41" s="68"/>
      <c r="T41" s="38"/>
      <c r="U41" s="53"/>
      <c r="V41" s="31"/>
      <c r="W41" s="53"/>
      <c r="X41" s="23"/>
      <c r="Y41" s="68"/>
    </row>
    <row r="42" spans="1:25" ht="13.5">
      <c r="A42" s="16">
        <v>0.0004</v>
      </c>
      <c r="B42" s="19">
        <v>2500</v>
      </c>
      <c r="C42" s="45">
        <v>7.24723038324957</v>
      </c>
      <c r="D42" s="23">
        <v>6.756697911996</v>
      </c>
      <c r="E42" s="53">
        <v>6.13730707</v>
      </c>
      <c r="F42" s="31">
        <v>5.41599085591317</v>
      </c>
      <c r="G42" s="61">
        <v>4.853867712</v>
      </c>
      <c r="H42" s="23">
        <v>4.06005542991892</v>
      </c>
      <c r="I42" s="53"/>
      <c r="J42" s="23"/>
      <c r="K42" s="53"/>
      <c r="L42" s="31"/>
      <c r="M42" s="61"/>
      <c r="N42" s="23"/>
      <c r="O42" s="68"/>
      <c r="P42" s="38"/>
      <c r="Q42" s="53"/>
      <c r="R42" s="23"/>
      <c r="S42" s="68"/>
      <c r="T42" s="38"/>
      <c r="U42" s="53"/>
      <c r="V42" s="31"/>
      <c r="W42" s="53"/>
      <c r="X42" s="23"/>
      <c r="Y42" s="68"/>
    </row>
    <row r="43" spans="1:25" ht="13.5">
      <c r="A43" s="16">
        <v>0.00045</v>
      </c>
      <c r="B43" s="19">
        <v>2222.22222222222</v>
      </c>
      <c r="C43" s="45">
        <v>7.12949733592899</v>
      </c>
      <c r="D43" s="23">
        <v>6.68743251417724</v>
      </c>
      <c r="E43" s="53">
        <v>6.110311234</v>
      </c>
      <c r="F43" s="31">
        <v>5.41169230737811</v>
      </c>
      <c r="G43" s="61">
        <v>4.853537359</v>
      </c>
      <c r="H43" s="23">
        <v>4.0600552046871</v>
      </c>
      <c r="I43" s="53"/>
      <c r="J43" s="23"/>
      <c r="K43" s="53"/>
      <c r="L43" s="31"/>
      <c r="M43" s="61"/>
      <c r="N43" s="23"/>
      <c r="O43" s="68"/>
      <c r="P43" s="38"/>
      <c r="Q43" s="53"/>
      <c r="R43" s="23"/>
      <c r="S43" s="68"/>
      <c r="T43" s="38"/>
      <c r="U43" s="53"/>
      <c r="V43" s="31"/>
      <c r="W43" s="53"/>
      <c r="X43" s="23"/>
      <c r="Y43" s="68"/>
    </row>
    <row r="44" spans="1:25" ht="13.5">
      <c r="A44" s="16">
        <v>0.0005</v>
      </c>
      <c r="B44" s="19">
        <v>2000</v>
      </c>
      <c r="C44" s="45">
        <v>7.02418680746696</v>
      </c>
      <c r="D44" s="23">
        <v>6.62190590993243</v>
      </c>
      <c r="E44" s="53">
        <v>6.082106477</v>
      </c>
      <c r="F44" s="31">
        <v>5.40624584743302</v>
      </c>
      <c r="G44" s="61">
        <v>4.852990295</v>
      </c>
      <c r="H44" s="23">
        <v>4.06005441441051</v>
      </c>
      <c r="I44" s="53">
        <v>3.505407742</v>
      </c>
      <c r="J44" s="23">
        <v>2.74492014534404</v>
      </c>
      <c r="K44" s="53">
        <v>2.22905828874591</v>
      </c>
      <c r="L44" s="31"/>
      <c r="M44" s="61"/>
      <c r="N44" s="23"/>
      <c r="O44" s="68"/>
      <c r="P44" s="38"/>
      <c r="Q44" s="53"/>
      <c r="R44" s="23"/>
      <c r="S44" s="68"/>
      <c r="T44" s="38"/>
      <c r="U44" s="53"/>
      <c r="V44" s="31"/>
      <c r="W44" s="53"/>
      <c r="X44" s="23"/>
      <c r="Y44" s="68"/>
    </row>
    <row r="45" spans="1:25" ht="13.5">
      <c r="A45" s="16">
        <v>0.00055</v>
      </c>
      <c r="B45" s="19">
        <v>1818.18181818182</v>
      </c>
      <c r="C45" s="45">
        <v>6.9289266136977</v>
      </c>
      <c r="D45" s="23">
        <v>6.55988565770691</v>
      </c>
      <c r="E45" s="53">
        <v>6.053176744</v>
      </c>
      <c r="F45" s="31">
        <v>5.39971391983627</v>
      </c>
      <c r="G45" s="61">
        <v>4.852174773</v>
      </c>
      <c r="H45" s="23">
        <v>4.06005223966192</v>
      </c>
      <c r="I45" s="53">
        <v>3.505407741</v>
      </c>
      <c r="J45" s="23">
        <v>2.74492014534405</v>
      </c>
      <c r="K45" s="53">
        <v>2.22905828874589</v>
      </c>
      <c r="L45" s="31"/>
      <c r="M45" s="61"/>
      <c r="N45" s="23"/>
      <c r="O45" s="68"/>
      <c r="P45" s="38"/>
      <c r="Q45" s="53"/>
      <c r="R45" s="23"/>
      <c r="S45" s="68"/>
      <c r="T45" s="38"/>
      <c r="U45" s="53"/>
      <c r="V45" s="31"/>
      <c r="W45" s="53"/>
      <c r="X45" s="23"/>
      <c r="Y45" s="68"/>
    </row>
    <row r="46" spans="1:25" ht="13.5">
      <c r="A46" s="16">
        <v>0.0006</v>
      </c>
      <c r="B46" s="19">
        <v>1666.66666666667</v>
      </c>
      <c r="C46" s="45">
        <v>6.84196522156698</v>
      </c>
      <c r="D46" s="23">
        <v>6.50111079713296</v>
      </c>
      <c r="E46" s="53">
        <v>6.023879053</v>
      </c>
      <c r="F46" s="31">
        <v>5.39218603974505</v>
      </c>
      <c r="G46" s="61">
        <v>4.851049402</v>
      </c>
      <c r="H46" s="23">
        <v>4.060047245518</v>
      </c>
      <c r="I46" s="53">
        <v>3.505407739</v>
      </c>
      <c r="J46" s="23">
        <v>2.74492014534404</v>
      </c>
      <c r="K46" s="53">
        <v>2.22905828874587</v>
      </c>
      <c r="L46" s="31"/>
      <c r="M46" s="61"/>
      <c r="N46" s="23"/>
      <c r="O46" s="68"/>
      <c r="P46" s="38"/>
      <c r="Q46" s="53"/>
      <c r="R46" s="23"/>
      <c r="S46" s="68"/>
      <c r="T46" s="38"/>
      <c r="U46" s="53"/>
      <c r="V46" s="31"/>
      <c r="W46" s="53"/>
      <c r="X46" s="23"/>
      <c r="Y46" s="68"/>
    </row>
    <row r="47" spans="1:25" ht="13.5">
      <c r="A47" s="16">
        <v>0.00065</v>
      </c>
      <c r="B47" s="19">
        <v>1538.46153846154</v>
      </c>
      <c r="C47" s="45">
        <v>6.76197249756444</v>
      </c>
      <c r="D47" s="23">
        <v>6.44532129679984</v>
      </c>
      <c r="E47" s="53">
        <v>5.994474939</v>
      </c>
      <c r="F47" s="31">
        <v>5.38376372459804</v>
      </c>
      <c r="G47" s="61">
        <v>4.849584287</v>
      </c>
      <c r="H47" s="23">
        <v>4.06003725528825</v>
      </c>
      <c r="I47" s="53">
        <v>3.505407729</v>
      </c>
      <c r="J47" s="23">
        <v>2.74492014534407</v>
      </c>
      <c r="K47" s="53">
        <v>2.22905828874594</v>
      </c>
      <c r="L47" s="31"/>
      <c r="M47" s="61"/>
      <c r="N47" s="23"/>
      <c r="O47" s="68"/>
      <c r="P47" s="38"/>
      <c r="Q47" s="53"/>
      <c r="R47" s="23"/>
      <c r="S47" s="68"/>
      <c r="T47" s="38"/>
      <c r="U47" s="53"/>
      <c r="V47" s="31"/>
      <c r="W47" s="53"/>
      <c r="X47" s="23"/>
      <c r="Y47" s="68"/>
    </row>
    <row r="48" spans="1:25" ht="13.5">
      <c r="A48" s="16">
        <v>0.0007</v>
      </c>
      <c r="B48" s="19">
        <v>1428.57142857143</v>
      </c>
      <c r="C48" s="45">
        <v>6.68791450788473</v>
      </c>
      <c r="D48" s="23">
        <v>6.39227127569304</v>
      </c>
      <c r="E48" s="53">
        <v>5.965154908</v>
      </c>
      <c r="F48" s="31">
        <v>5.37455085550617</v>
      </c>
      <c r="G48" s="61">
        <v>4.84776054</v>
      </c>
      <c r="H48" s="23">
        <v>4.06001930721952</v>
      </c>
      <c r="I48" s="53">
        <v>3.505407701</v>
      </c>
      <c r="J48" s="23">
        <v>2.74492014534406</v>
      </c>
      <c r="K48" s="53">
        <v>2.22905828874592</v>
      </c>
      <c r="L48" s="31"/>
      <c r="M48" s="61"/>
      <c r="N48" s="23"/>
      <c r="O48" s="68"/>
      <c r="P48" s="38"/>
      <c r="Q48" s="53"/>
      <c r="R48" s="23"/>
      <c r="S48" s="68"/>
      <c r="T48" s="38"/>
      <c r="U48" s="53"/>
      <c r="V48" s="31"/>
      <c r="W48" s="53"/>
      <c r="X48" s="23"/>
      <c r="Y48" s="68"/>
    </row>
    <row r="49" spans="1:25" ht="13.5">
      <c r="A49" s="16">
        <v>0.00075</v>
      </c>
      <c r="B49" s="19">
        <v>1333.33333333333</v>
      </c>
      <c r="C49" s="45">
        <v>6.61897161766736</v>
      </c>
      <c r="D49" s="23">
        <v>6.34173424110252</v>
      </c>
      <c r="E49" s="53">
        <v>5.936056811</v>
      </c>
      <c r="F49" s="31">
        <v>5.3646479268248</v>
      </c>
      <c r="G49" s="61">
        <v>4.845568956</v>
      </c>
      <c r="H49" s="23">
        <v>4.05998969555951</v>
      </c>
      <c r="I49" s="53">
        <v>3.505407629</v>
      </c>
      <c r="J49" s="23">
        <v>2.74492014534406</v>
      </c>
      <c r="K49" s="53">
        <v>2.22905828874592</v>
      </c>
      <c r="L49" s="31"/>
      <c r="M49" s="61"/>
      <c r="N49" s="23"/>
      <c r="O49" s="68"/>
      <c r="P49" s="38"/>
      <c r="Q49" s="53"/>
      <c r="R49" s="23"/>
      <c r="S49" s="68"/>
      <c r="T49" s="38"/>
      <c r="U49" s="53"/>
      <c r="V49" s="31"/>
      <c r="W49" s="53"/>
      <c r="X49" s="23"/>
      <c r="Y49" s="68"/>
    </row>
    <row r="50" spans="1:25" ht="13.5">
      <c r="A50" s="16">
        <v>0.0008</v>
      </c>
      <c r="B50" s="19">
        <v>1250</v>
      </c>
      <c r="C50" s="45">
        <v>6.55448307658954</v>
      </c>
      <c r="D50" s="23">
        <v>6.29350439955766</v>
      </c>
      <c r="E50" s="53">
        <v>5.907279457</v>
      </c>
      <c r="F50" s="31">
        <v>5.35414889584492</v>
      </c>
      <c r="G50" s="61">
        <v>4.843008341</v>
      </c>
      <c r="H50" s="23">
        <v>4.05994407923673</v>
      </c>
      <c r="I50" s="53">
        <v>3.505407465</v>
      </c>
      <c r="J50" s="23">
        <v>2.744920145344</v>
      </c>
      <c r="K50" s="53">
        <v>2.22905828874591</v>
      </c>
      <c r="L50" s="31"/>
      <c r="M50" s="61"/>
      <c r="N50" s="23"/>
      <c r="O50" s="68"/>
      <c r="P50" s="38"/>
      <c r="Q50" s="53"/>
      <c r="R50" s="23"/>
      <c r="S50" s="68"/>
      <c r="T50" s="38"/>
      <c r="U50" s="53"/>
      <c r="V50" s="31"/>
      <c r="W50" s="53"/>
      <c r="X50" s="23"/>
      <c r="Y50" s="68"/>
    </row>
    <row r="51" spans="1:25" ht="13.5">
      <c r="A51" s="16">
        <v>0.00085</v>
      </c>
      <c r="B51" s="19">
        <v>1176.47058823529</v>
      </c>
      <c r="C51" s="45">
        <v>6.49390843361814</v>
      </c>
      <c r="D51" s="23">
        <v>6.24739608291598</v>
      </c>
      <c r="E51" s="53">
        <v>5.878892657</v>
      </c>
      <c r="F51" s="31">
        <v>5.34313969378173</v>
      </c>
      <c r="G51" s="61">
        <v>4.840083843</v>
      </c>
      <c r="H51" s="23">
        <v>4.05987763372661</v>
      </c>
      <c r="I51" s="53">
        <v>3.50540713</v>
      </c>
      <c r="J51" s="23">
        <v>2.74492014534391</v>
      </c>
      <c r="K51" s="53">
        <v>2.22905828874592</v>
      </c>
      <c r="L51" s="31"/>
      <c r="M51" s="61"/>
      <c r="N51" s="23"/>
      <c r="O51" s="68"/>
      <c r="P51" s="38"/>
      <c r="Q51" s="53"/>
      <c r="R51" s="23"/>
      <c r="S51" s="68"/>
      <c r="T51" s="38"/>
      <c r="U51" s="53"/>
      <c r="V51" s="31"/>
      <c r="W51" s="53"/>
      <c r="X51" s="23"/>
      <c r="Y51" s="68"/>
    </row>
    <row r="52" spans="1:25" ht="13.5">
      <c r="A52" s="17">
        <v>0.0009</v>
      </c>
      <c r="B52" s="20">
        <v>1111.11111111111</v>
      </c>
      <c r="C52" s="46">
        <v>6.43679999740445</v>
      </c>
      <c r="D52" s="24">
        <v>6.20324233133059</v>
      </c>
      <c r="E52" s="54">
        <v>5.850944634</v>
      </c>
      <c r="F52" s="32">
        <v>5.33169775754051</v>
      </c>
      <c r="G52" s="62">
        <v>4.836805415</v>
      </c>
      <c r="H52" s="24">
        <v>4.05978522194235</v>
      </c>
      <c r="I52" s="54">
        <v>3.505406502</v>
      </c>
      <c r="J52" s="24">
        <v>2.74492014534349</v>
      </c>
      <c r="K52" s="54">
        <v>2.2290582887459</v>
      </c>
      <c r="L52" s="32"/>
      <c r="M52" s="62"/>
      <c r="N52" s="24"/>
      <c r="O52" s="69"/>
      <c r="P52" s="39"/>
      <c r="Q52" s="54"/>
      <c r="R52" s="24"/>
      <c r="S52" s="69"/>
      <c r="T52" s="39"/>
      <c r="U52" s="54"/>
      <c r="V52" s="32"/>
      <c r="W52" s="54"/>
      <c r="X52" s="24"/>
      <c r="Y52" s="69"/>
    </row>
    <row r="53" spans="1:25" ht="13.5">
      <c r="A53" s="15">
        <v>0.001</v>
      </c>
      <c r="B53" s="18">
        <v>1000</v>
      </c>
      <c r="C53" s="44">
        <v>6.33153943333061</v>
      </c>
      <c r="D53" s="22">
        <v>6.12021381479364</v>
      </c>
      <c r="E53" s="52">
        <v>5.796481366</v>
      </c>
      <c r="F53" s="30">
        <v>5.30778408304428</v>
      </c>
      <c r="G53" s="60">
        <v>4.829242964</v>
      </c>
      <c r="H53" s="22">
        <v>4.05950139616608</v>
      </c>
      <c r="I53" s="52">
        <v>3.505403589</v>
      </c>
      <c r="J53" s="22">
        <v>2.74492014533683</v>
      </c>
      <c r="K53" s="52">
        <v>2.22905828874591</v>
      </c>
      <c r="L53" s="30">
        <v>1.84883815879257</v>
      </c>
      <c r="M53" s="60">
        <v>1.55504419755058</v>
      </c>
      <c r="N53" s="22">
        <v>1.32103973150356</v>
      </c>
      <c r="O53" s="67">
        <v>1.13069422052317</v>
      </c>
      <c r="P53" s="37">
        <v>0.842048883922169</v>
      </c>
      <c r="Q53" s="52"/>
      <c r="R53" s="22"/>
      <c r="S53" s="67"/>
      <c r="T53" s="37"/>
      <c r="U53" s="52"/>
      <c r="V53" s="30"/>
      <c r="W53" s="52"/>
      <c r="X53" s="22"/>
      <c r="Y53" s="67"/>
    </row>
    <row r="54" spans="1:25" ht="13.5">
      <c r="A54" s="16">
        <v>0.0015</v>
      </c>
      <c r="B54" s="19">
        <v>666.666666666667</v>
      </c>
      <c r="C54" s="45">
        <v>5.92657400927157</v>
      </c>
      <c r="D54" s="23">
        <v>5.78355859545145</v>
      </c>
      <c r="E54" s="53">
        <v>5.553793119</v>
      </c>
      <c r="F54" s="31">
        <v>5.17917733912112</v>
      </c>
      <c r="G54" s="61">
        <v>4.775892091</v>
      </c>
      <c r="H54" s="23">
        <v>4.05493782903584</v>
      </c>
      <c r="I54" s="53">
        <v>3.505239611</v>
      </c>
      <c r="J54" s="23">
        <v>2.74492012618486</v>
      </c>
      <c r="K54" s="53">
        <v>2.22905828874582</v>
      </c>
      <c r="L54" s="31">
        <v>1.84883815879258</v>
      </c>
      <c r="M54" s="61">
        <v>1.55504419755058</v>
      </c>
      <c r="N54" s="23">
        <v>1.32103973150357</v>
      </c>
      <c r="O54" s="68">
        <v>1.13069422052316</v>
      </c>
      <c r="P54" s="38">
        <v>0.842048883922168</v>
      </c>
      <c r="Q54" s="53"/>
      <c r="R54" s="23"/>
      <c r="S54" s="68"/>
      <c r="T54" s="38"/>
      <c r="U54" s="53"/>
      <c r="V54" s="31"/>
      <c r="W54" s="53"/>
      <c r="X54" s="23"/>
      <c r="Y54" s="68"/>
    </row>
    <row r="55" spans="1:25" ht="13.5">
      <c r="A55" s="16">
        <v>0.002</v>
      </c>
      <c r="B55" s="19">
        <v>500</v>
      </c>
      <c r="C55" s="45">
        <v>5.63939149703451</v>
      </c>
      <c r="D55" s="23">
        <v>5.53145939892116</v>
      </c>
      <c r="E55" s="53">
        <v>5.353761572</v>
      </c>
      <c r="F55" s="31">
        <v>5.05173216156406</v>
      </c>
      <c r="G55" s="61">
        <v>4.70793154</v>
      </c>
      <c r="H55" s="23">
        <v>4.04349616423763</v>
      </c>
      <c r="I55" s="53">
        <v>3.504261438</v>
      </c>
      <c r="J55" s="23">
        <v>2.74491907927541</v>
      </c>
      <c r="K55" s="53">
        <v>2.22905828864774</v>
      </c>
      <c r="L55" s="31">
        <v>1.84883815879258</v>
      </c>
      <c r="M55" s="61">
        <v>1.55504419755058</v>
      </c>
      <c r="N55" s="23">
        <v>1.32103973150355</v>
      </c>
      <c r="O55" s="68">
        <v>1.13069422052317</v>
      </c>
      <c r="P55" s="38">
        <v>0.842048883922168</v>
      </c>
      <c r="Q55" s="53"/>
      <c r="R55" s="23"/>
      <c r="S55" s="68"/>
      <c r="T55" s="38"/>
      <c r="U55" s="53"/>
      <c r="V55" s="31"/>
      <c r="W55" s="53"/>
      <c r="X55" s="23"/>
      <c r="Y55" s="68"/>
    </row>
    <row r="56" spans="1:25" ht="13.5">
      <c r="A56" s="16">
        <v>0.0025</v>
      </c>
      <c r="B56" s="19">
        <v>400</v>
      </c>
      <c r="C56" s="45">
        <v>5.41674738167188</v>
      </c>
      <c r="D56" s="23">
        <v>5.33016615202739</v>
      </c>
      <c r="E56" s="53">
        <v>5.185478791</v>
      </c>
      <c r="F56" s="31">
        <v>4.93308057615033</v>
      </c>
      <c r="G56" s="61">
        <v>4.635125055</v>
      </c>
      <c r="H56" s="23">
        <v>4.02536130122139</v>
      </c>
      <c r="I56" s="53">
        <v>3.501636376</v>
      </c>
      <c r="J56" s="23">
        <v>2.74490772641282</v>
      </c>
      <c r="K56" s="53">
        <v>2.22905828212111</v>
      </c>
      <c r="L56" s="31">
        <v>1.84883815879203</v>
      </c>
      <c r="M56" s="61">
        <v>1.55504419755059</v>
      </c>
      <c r="N56" s="23">
        <v>1.32103973150356</v>
      </c>
      <c r="O56" s="68">
        <v>1.13069422052315</v>
      </c>
      <c r="P56" s="38">
        <v>0.842048883922177</v>
      </c>
      <c r="Q56" s="53"/>
      <c r="R56" s="23"/>
      <c r="S56" s="68"/>
      <c r="T56" s="38"/>
      <c r="U56" s="53"/>
      <c r="V56" s="31"/>
      <c r="W56" s="53"/>
      <c r="X56" s="23"/>
      <c r="Y56" s="68"/>
    </row>
    <row r="57" spans="1:25" ht="13.5">
      <c r="A57" s="16">
        <v>0.003</v>
      </c>
      <c r="B57" s="19">
        <v>333.333333333333</v>
      </c>
      <c r="C57" s="45">
        <v>5.23492513639832</v>
      </c>
      <c r="D57" s="23">
        <v>5.16270254522029</v>
      </c>
      <c r="E57" s="53">
        <v>5.040792756</v>
      </c>
      <c r="F57" s="31">
        <v>4.82431553158011</v>
      </c>
      <c r="G57" s="61">
        <v>4.562155515</v>
      </c>
      <c r="H57" s="23">
        <v>4.00197747994591</v>
      </c>
      <c r="I57" s="53">
        <v>3.496854538</v>
      </c>
      <c r="J57" s="23">
        <v>2.74485449225462</v>
      </c>
      <c r="K57" s="53">
        <v>2.22905817557808</v>
      </c>
      <c r="L57" s="31">
        <v>1.84883815875156</v>
      </c>
      <c r="M57" s="61">
        <v>1.5550441975506</v>
      </c>
      <c r="N57" s="23">
        <v>1.32103973150357</v>
      </c>
      <c r="O57" s="68">
        <v>1.13069422052317</v>
      </c>
      <c r="P57" s="38">
        <v>0.842048883922176</v>
      </c>
      <c r="Q57" s="53"/>
      <c r="R57" s="23"/>
      <c r="S57" s="68"/>
      <c r="T57" s="38"/>
      <c r="U57" s="53"/>
      <c r="V57" s="31"/>
      <c r="W57" s="53"/>
      <c r="X57" s="23"/>
      <c r="Y57" s="68"/>
    </row>
    <row r="58" spans="1:25" ht="13.5">
      <c r="A58" s="16">
        <v>0.0035</v>
      </c>
      <c r="B58" s="19">
        <v>285.714285714286</v>
      </c>
      <c r="C58" s="45">
        <v>5.08127364359004</v>
      </c>
      <c r="D58" s="23">
        <v>5.01936732833513</v>
      </c>
      <c r="E58" s="53">
        <v>4.914114249</v>
      </c>
      <c r="F58" s="31">
        <v>4.72478515134798</v>
      </c>
      <c r="G58" s="61">
        <v>4.491133419</v>
      </c>
      <c r="H58" s="23">
        <v>3.97486412678527</v>
      </c>
      <c r="I58" s="53">
        <v>3.489790989</v>
      </c>
      <c r="J58" s="23">
        <v>2.74470017977492</v>
      </c>
      <c r="K58" s="53">
        <v>2.22905741119477</v>
      </c>
      <c r="L58" s="31">
        <v>1.84883815786161</v>
      </c>
      <c r="M58" s="61">
        <v>1.55504419755032</v>
      </c>
      <c r="N58" s="23">
        <v>1.32103973150355</v>
      </c>
      <c r="O58" s="68">
        <v>1.13069422052315</v>
      </c>
      <c r="P58" s="38">
        <v>0.842048883922168</v>
      </c>
      <c r="Q58" s="53"/>
      <c r="R58" s="23"/>
      <c r="S58" s="68"/>
      <c r="T58" s="38"/>
      <c r="U58" s="53"/>
      <c r="V58" s="31"/>
      <c r="W58" s="53"/>
      <c r="X58" s="23"/>
      <c r="Y58" s="68"/>
    </row>
    <row r="59" spans="1:25" ht="13.5">
      <c r="A59" s="16">
        <v>0.004</v>
      </c>
      <c r="B59" s="19">
        <v>250</v>
      </c>
      <c r="C59" s="45">
        <v>4.94824131345812</v>
      </c>
      <c r="D59" s="23">
        <v>4.89410426018041</v>
      </c>
      <c r="E59" s="53">
        <v>4.801558393</v>
      </c>
      <c r="F59" s="31">
        <v>4.63344598148446</v>
      </c>
      <c r="G59" s="61">
        <v>4.422945272</v>
      </c>
      <c r="H59" s="23">
        <v>3.94526333252111</v>
      </c>
      <c r="I59" s="53">
        <v>3.480571885</v>
      </c>
      <c r="J59" s="23">
        <v>2.74436751757566</v>
      </c>
      <c r="K59" s="53">
        <v>2.22905414706816</v>
      </c>
      <c r="L59" s="31">
        <v>1.84883814894874</v>
      </c>
      <c r="M59" s="61">
        <v>1.55504419754339</v>
      </c>
      <c r="N59" s="23">
        <v>1.32103973150355</v>
      </c>
      <c r="O59" s="68">
        <v>1.13069422052314</v>
      </c>
      <c r="P59" s="38">
        <v>0.842048883922169</v>
      </c>
      <c r="Q59" s="53"/>
      <c r="R59" s="23"/>
      <c r="S59" s="68"/>
      <c r="T59" s="38"/>
      <c r="U59" s="53"/>
      <c r="V59" s="31"/>
      <c r="W59" s="53"/>
      <c r="X59" s="23"/>
      <c r="Y59" s="68"/>
    </row>
    <row r="60" spans="1:25" ht="13.5">
      <c r="A60" s="16">
        <v>0.0045</v>
      </c>
      <c r="B60" s="19">
        <v>222.222222222222</v>
      </c>
      <c r="C60" s="45">
        <v>4.83095721576629</v>
      </c>
      <c r="D60" s="23">
        <v>4.7828812958678</v>
      </c>
      <c r="E60" s="53">
        <v>4.700346939</v>
      </c>
      <c r="F60" s="31">
        <v>4.54926128372038</v>
      </c>
      <c r="G60" s="61">
        <v>4.357892372</v>
      </c>
      <c r="H60" s="23">
        <v>3.91410701213314</v>
      </c>
      <c r="I60" s="53">
        <v>3.469444479</v>
      </c>
      <c r="J60" s="23">
        <v>2.74377632491836</v>
      </c>
      <c r="K60" s="53">
        <v>2.22904427745419</v>
      </c>
      <c r="L60" s="31">
        <v>1.84883809639234</v>
      </c>
      <c r="M60" s="61">
        <v>1.55504419745267</v>
      </c>
      <c r="N60" s="23">
        <v>1.3210397315035</v>
      </c>
      <c r="O60" s="68">
        <v>1.13069422052315</v>
      </c>
      <c r="P60" s="38">
        <v>0.84204888392217</v>
      </c>
      <c r="Q60" s="53"/>
      <c r="R60" s="23"/>
      <c r="S60" s="68"/>
      <c r="T60" s="38"/>
      <c r="U60" s="53"/>
      <c r="V60" s="31"/>
      <c r="W60" s="53"/>
      <c r="X60" s="23"/>
      <c r="Y60" s="68"/>
    </row>
    <row r="61" spans="1:25" ht="13.5">
      <c r="A61" s="16">
        <v>0.005</v>
      </c>
      <c r="B61" s="19">
        <v>200</v>
      </c>
      <c r="C61" s="45">
        <v>4.7260955135572</v>
      </c>
      <c r="D61" s="23">
        <v>4.68287960598471</v>
      </c>
      <c r="E61" s="53">
        <v>4.608435335</v>
      </c>
      <c r="F61" s="31">
        <v>4.47131023435723</v>
      </c>
      <c r="G61" s="61">
        <v>4.295994952</v>
      </c>
      <c r="H61" s="23">
        <v>3.88207022002118</v>
      </c>
      <c r="I61" s="53">
        <v>3.456694527</v>
      </c>
      <c r="J61" s="23">
        <v>2.74285561858689</v>
      </c>
      <c r="K61" s="53">
        <v>2.22902079341442</v>
      </c>
      <c r="L61" s="31">
        <v>1.84883788269105</v>
      </c>
      <c r="M61" s="61">
        <v>1.55504419675079</v>
      </c>
      <c r="N61" s="23">
        <v>1.32103973150267</v>
      </c>
      <c r="O61" s="68">
        <v>1.13069422052315</v>
      </c>
      <c r="P61" s="38">
        <v>0.842048883922175</v>
      </c>
      <c r="Q61" s="53"/>
      <c r="R61" s="23"/>
      <c r="S61" s="68"/>
      <c r="T61" s="38"/>
      <c r="U61" s="53"/>
      <c r="V61" s="31"/>
      <c r="W61" s="53"/>
      <c r="X61" s="23"/>
      <c r="Y61" s="68"/>
    </row>
    <row r="62" spans="1:25" ht="13.5">
      <c r="A62" s="16">
        <v>0.0055</v>
      </c>
      <c r="B62" s="19">
        <v>181.818181818182</v>
      </c>
      <c r="C62" s="45">
        <v>4.63128402270617</v>
      </c>
      <c r="D62" s="23">
        <v>4.5920514721846</v>
      </c>
      <c r="E62" s="53">
        <v>4.524279725</v>
      </c>
      <c r="F62" s="31">
        <v>4.39880535128077</v>
      </c>
      <c r="G62" s="61">
        <v>4.237140763</v>
      </c>
      <c r="H62" s="23">
        <v>3.84963416995214</v>
      </c>
      <c r="I62" s="53">
        <v>3.44260246</v>
      </c>
      <c r="J62" s="23">
        <v>2.74155007279273</v>
      </c>
      <c r="K62" s="53">
        <v>2.22897375725605</v>
      </c>
      <c r="L62" s="31">
        <v>1.84883721914172</v>
      </c>
      <c r="M62" s="61">
        <v>1.55504419305523</v>
      </c>
      <c r="N62" s="23">
        <v>1.32103973149446</v>
      </c>
      <c r="O62" s="68">
        <v>1.13069422052314</v>
      </c>
      <c r="P62" s="38">
        <v>0.842048883922175</v>
      </c>
      <c r="Q62" s="53">
        <v>0.595206183427742</v>
      </c>
      <c r="R62" s="23">
        <v>0.427611129073633</v>
      </c>
      <c r="S62" s="68"/>
      <c r="T62" s="38"/>
      <c r="U62" s="53"/>
      <c r="V62" s="31"/>
      <c r="W62" s="53"/>
      <c r="X62" s="23"/>
      <c r="Y62" s="68"/>
    </row>
    <row r="63" spans="1:25" ht="13.5">
      <c r="A63" s="16">
        <v>0.006</v>
      </c>
      <c r="B63" s="19">
        <v>166.666666666667</v>
      </c>
      <c r="C63" s="45">
        <v>4.54477121020068</v>
      </c>
      <c r="D63" s="23">
        <v>4.50886264613744</v>
      </c>
      <c r="E63" s="53">
        <v>4.446687828</v>
      </c>
      <c r="F63" s="31">
        <v>4.33108162292498</v>
      </c>
      <c r="G63" s="61">
        <v>4.181159375</v>
      </c>
      <c r="H63" s="23">
        <v>3.8171388606749</v>
      </c>
      <c r="I63" s="53">
        <v>3.427423408</v>
      </c>
      <c r="J63" s="23">
        <v>2.73982179086021</v>
      </c>
      <c r="K63" s="53">
        <v>2.22889083120523</v>
      </c>
      <c r="L63" s="31">
        <v>1.84883553423902</v>
      </c>
      <c r="M63" s="61">
        <v>1.55504417847263</v>
      </c>
      <c r="N63" s="23">
        <v>1.32103973144035</v>
      </c>
      <c r="O63" s="68">
        <v>1.13069422052306</v>
      </c>
      <c r="P63" s="38">
        <v>0.842048883922174</v>
      </c>
      <c r="Q63" s="53">
        <v>0.595206183427743</v>
      </c>
      <c r="R63" s="23">
        <v>0.427611129073634</v>
      </c>
      <c r="S63" s="68"/>
      <c r="T63" s="38"/>
      <c r="U63" s="53"/>
      <c r="V63" s="31"/>
      <c r="W63" s="53"/>
      <c r="X63" s="23"/>
      <c r="Y63" s="68"/>
    </row>
    <row r="64" spans="1:25" ht="13.5">
      <c r="A64" s="16">
        <v>0.0065</v>
      </c>
      <c r="B64" s="19">
        <v>153.846153846154</v>
      </c>
      <c r="C64" s="45">
        <v>4.46522694257173</v>
      </c>
      <c r="D64" s="23">
        <v>4.43213397366402</v>
      </c>
      <c r="E64" s="53">
        <v>4.374720718</v>
      </c>
      <c r="F64" s="31">
        <v>4.26757868664973</v>
      </c>
      <c r="G64" s="61">
        <v>4.127859825</v>
      </c>
      <c r="H64" s="23">
        <v>3.78482274761972</v>
      </c>
      <c r="I64" s="53">
        <v>3.41138023</v>
      </c>
      <c r="J64" s="23">
        <v>2.73764920518615</v>
      </c>
      <c r="K64" s="53">
        <v>2.22875812610409</v>
      </c>
      <c r="L64" s="31">
        <v>1.84883186528642</v>
      </c>
      <c r="M64" s="61">
        <v>1.55504413235956</v>
      </c>
      <c r="N64" s="23">
        <v>1.32103973117557</v>
      </c>
      <c r="O64" s="68">
        <v>1.13069422052239</v>
      </c>
      <c r="P64" s="38">
        <v>0.842048883922169</v>
      </c>
      <c r="Q64" s="53">
        <v>0.595206183427742</v>
      </c>
      <c r="R64" s="23">
        <v>0.427611129073633</v>
      </c>
      <c r="S64" s="68"/>
      <c r="T64" s="38"/>
      <c r="U64" s="53"/>
      <c r="V64" s="31"/>
      <c r="W64" s="53"/>
      <c r="X64" s="23"/>
      <c r="Y64" s="68"/>
    </row>
    <row r="65" spans="1:25" ht="13.5">
      <c r="A65" s="16">
        <v>0.007</v>
      </c>
      <c r="B65" s="19">
        <v>142.857142857143</v>
      </c>
      <c r="C65" s="45">
        <v>4.39161728605535</v>
      </c>
      <c r="D65" s="23">
        <v>4.36093969081432</v>
      </c>
      <c r="E65" s="53">
        <v>4.307626321</v>
      </c>
      <c r="F65" s="31">
        <v>4.20782317441003</v>
      </c>
      <c r="G65" s="61">
        <v>4.07704963</v>
      </c>
      <c r="H65" s="23">
        <v>3.75285151642842</v>
      </c>
      <c r="I65" s="53">
        <v>3.394663054</v>
      </c>
      <c r="J65" s="23">
        <v>2.73502461487693</v>
      </c>
      <c r="K65" s="53">
        <v>2.22856112882631</v>
      </c>
      <c r="L65" s="31">
        <v>1.84882477794887</v>
      </c>
      <c r="M65" s="61">
        <v>1.55504400974649</v>
      </c>
      <c r="N65" s="23">
        <v>1.32103973015166</v>
      </c>
      <c r="O65" s="68">
        <v>1.13069422051823</v>
      </c>
      <c r="P65" s="38">
        <v>0.842048883922173</v>
      </c>
      <c r="Q65" s="53">
        <v>0.595206183427745</v>
      </c>
      <c r="R65" s="23">
        <v>0.427611129073633</v>
      </c>
      <c r="S65" s="68"/>
      <c r="T65" s="38"/>
      <c r="U65" s="53"/>
      <c r="V65" s="31"/>
      <c r="W65" s="53"/>
      <c r="X65" s="23"/>
      <c r="Y65" s="68"/>
    </row>
    <row r="66" spans="1:25" ht="13.5">
      <c r="A66" s="16">
        <v>0.0075</v>
      </c>
      <c r="B66" s="19">
        <v>133.333333333333</v>
      </c>
      <c r="C66" s="45">
        <v>4.32312260583271</v>
      </c>
      <c r="D66" s="23">
        <v>4.29453968969267</v>
      </c>
      <c r="E66" s="53">
        <v>4.244793221</v>
      </c>
      <c r="F66" s="31">
        <v>4.15141333735016</v>
      </c>
      <c r="G66" s="61">
        <v>4.028544115</v>
      </c>
      <c r="H66" s="23">
        <v>3.72133865833527</v>
      </c>
      <c r="I66" s="53">
        <v>3.377431797</v>
      </c>
      <c r="J66" s="23">
        <v>2.73195132793868</v>
      </c>
      <c r="K66" s="53">
        <v>2.22828554001559</v>
      </c>
      <c r="L66" s="31">
        <v>1.84881232876783</v>
      </c>
      <c r="M66" s="61">
        <v>1.55504372575239</v>
      </c>
      <c r="N66" s="23">
        <v>1.32103972687052</v>
      </c>
      <c r="O66" s="68">
        <v>1.13069422049896</v>
      </c>
      <c r="P66" s="38">
        <v>0.842048883922163</v>
      </c>
      <c r="Q66" s="53">
        <v>0.595206183427744</v>
      </c>
      <c r="R66" s="23">
        <v>0.427611129073631</v>
      </c>
      <c r="S66" s="68"/>
      <c r="T66" s="38"/>
      <c r="U66" s="53"/>
      <c r="V66" s="31"/>
      <c r="W66" s="53"/>
      <c r="X66" s="23"/>
      <c r="Y66" s="68"/>
    </row>
    <row r="67" spans="1:25" ht="13.5">
      <c r="A67" s="16">
        <v>0.008</v>
      </c>
      <c r="B67" s="19">
        <v>125</v>
      </c>
      <c r="C67" s="45">
        <v>4.25908215162211</v>
      </c>
      <c r="D67" s="23">
        <v>4.23233299460559</v>
      </c>
      <c r="E67" s="53">
        <v>4.185717813</v>
      </c>
      <c r="F67" s="31">
        <v>4.09800629548072</v>
      </c>
      <c r="G67" s="61">
        <v>3.982170644</v>
      </c>
      <c r="H67" s="23">
        <v>3.69036013591607</v>
      </c>
      <c r="I67" s="53">
        <v>3.359819766</v>
      </c>
      <c r="J67" s="23">
        <v>2.72844093061315</v>
      </c>
      <c r="K67" s="53">
        <v>2.22791793681513</v>
      </c>
      <c r="L67" s="31">
        <v>1.84879207386014</v>
      </c>
      <c r="M67" s="61">
        <v>1.55504313740467</v>
      </c>
      <c r="N67" s="23">
        <v>1.32103971784087</v>
      </c>
      <c r="O67" s="68">
        <v>1.13069422042555</v>
      </c>
      <c r="P67" s="38">
        <v>0.842048883922168</v>
      </c>
      <c r="Q67" s="53">
        <v>0.595206183427745</v>
      </c>
      <c r="R67" s="23">
        <v>0.427611129073634</v>
      </c>
      <c r="S67" s="68"/>
      <c r="T67" s="38"/>
      <c r="U67" s="53"/>
      <c r="V67" s="31"/>
      <c r="W67" s="53"/>
      <c r="X67" s="23"/>
      <c r="Y67" s="68"/>
    </row>
    <row r="68" spans="1:25" ht="13.5">
      <c r="A68" s="16">
        <v>0.0085</v>
      </c>
      <c r="B68" s="19">
        <v>117.647058823529</v>
      </c>
      <c r="C68" s="45">
        <v>4.19895547243191</v>
      </c>
      <c r="D68" s="23">
        <v>4.17382494970003</v>
      </c>
      <c r="E68" s="53">
        <v>4.12998047</v>
      </c>
      <c r="F68" s="31">
        <v>4.0473076750712</v>
      </c>
      <c r="G68" s="61">
        <v>3.937770132</v>
      </c>
      <c r="H68" s="23">
        <v>3.65996485757105</v>
      </c>
      <c r="I68" s="53">
        <v>3.341937456</v>
      </c>
      <c r="J68" s="23">
        <v>2.72451091717209</v>
      </c>
      <c r="K68" s="53">
        <v>2.22744623795072</v>
      </c>
      <c r="L68" s="31">
        <v>1.84876111786652</v>
      </c>
      <c r="M68" s="61">
        <v>1.5550420249565</v>
      </c>
      <c r="N68" s="23">
        <v>1.32103969591074</v>
      </c>
      <c r="O68" s="68">
        <v>1.13069422018791</v>
      </c>
      <c r="P68" s="38">
        <v>0.842048883922165</v>
      </c>
      <c r="Q68" s="53">
        <v>0.595206183427745</v>
      </c>
      <c r="R68" s="23">
        <v>0.42761112907363</v>
      </c>
      <c r="S68" s="68"/>
      <c r="T68" s="38"/>
      <c r="U68" s="53"/>
      <c r="V68" s="31"/>
      <c r="W68" s="53"/>
      <c r="X68" s="23"/>
      <c r="Y68" s="68"/>
    </row>
    <row r="69" spans="1:25" ht="13.5">
      <c r="A69" s="17">
        <v>0.009</v>
      </c>
      <c r="B69" s="20">
        <v>111.111111111111</v>
      </c>
      <c r="C69" s="46">
        <v>4.14229487695487</v>
      </c>
      <c r="D69" s="24">
        <v>4.11860353957895</v>
      </c>
      <c r="E69" s="54">
        <v>4.077227923</v>
      </c>
      <c r="F69" s="32">
        <v>3.99906324767119</v>
      </c>
      <c r="G69" s="62">
        <v>3.895197161</v>
      </c>
      <c r="H69" s="24">
        <v>3.63018219209157</v>
      </c>
      <c r="I69" s="54">
        <v>3.323876099</v>
      </c>
      <c r="J69" s="24">
        <v>2.72018274848251</v>
      </c>
      <c r="K69" s="54">
        <v>2.22685998582289</v>
      </c>
      <c r="L69" s="32">
        <v>1.84871619226845</v>
      </c>
      <c r="M69" s="62">
        <v>1.55504007490908</v>
      </c>
      <c r="N69" s="24">
        <v>1.32103964789828</v>
      </c>
      <c r="O69" s="69">
        <v>1.13069421951628</v>
      </c>
      <c r="P69" s="39">
        <v>0.842048883922143</v>
      </c>
      <c r="Q69" s="54">
        <v>0.595206183427749</v>
      </c>
      <c r="R69" s="24">
        <v>0.427611129073632</v>
      </c>
      <c r="S69" s="69"/>
      <c r="T69" s="39"/>
      <c r="U69" s="54"/>
      <c r="V69" s="32"/>
      <c r="W69" s="54"/>
      <c r="X69" s="24"/>
      <c r="Y69" s="69"/>
    </row>
    <row r="70" spans="1:25" ht="13.5">
      <c r="A70" s="15">
        <v>0.01</v>
      </c>
      <c r="B70" s="18">
        <v>100</v>
      </c>
      <c r="C70" s="44">
        <v>4.0379296253858</v>
      </c>
      <c r="D70" s="22">
        <v>4.01668551817112</v>
      </c>
      <c r="E70" s="52">
        <v>3.97951958</v>
      </c>
      <c r="F70" s="30">
        <v>3.90908163825084</v>
      </c>
      <c r="G70" s="60">
        <v>3.815016564</v>
      </c>
      <c r="H70" s="22">
        <v>3.57250551351696</v>
      </c>
      <c r="I70" s="52">
        <v>3.287503294</v>
      </c>
      <c r="J70" s="22">
        <v>2.71042881510581</v>
      </c>
      <c r="K70" s="52">
        <v>2.2253107808511</v>
      </c>
      <c r="L70" s="30">
        <v>1.8485700719419</v>
      </c>
      <c r="M70" s="60">
        <v>1.55503186350692</v>
      </c>
      <c r="N70" s="22">
        <v>1.3210393719096</v>
      </c>
      <c r="O70" s="67">
        <v>1.13069421394524</v>
      </c>
      <c r="P70" s="37">
        <v>0.84204888392164</v>
      </c>
      <c r="Q70" s="52">
        <v>0.59520618342774</v>
      </c>
      <c r="R70" s="22">
        <v>0.427611129073634</v>
      </c>
      <c r="S70" s="67">
        <v>0.31075962751923</v>
      </c>
      <c r="T70" s="37">
        <v>0.227787747511911</v>
      </c>
      <c r="U70" s="52">
        <v>0.16808622543461</v>
      </c>
      <c r="V70" s="30"/>
      <c r="W70" s="52"/>
      <c r="X70" s="22"/>
      <c r="Y70" s="67"/>
    </row>
    <row r="71" spans="1:25" ht="13.5">
      <c r="A71" s="16">
        <v>0.015</v>
      </c>
      <c r="B71" s="19">
        <v>66.6666666666667</v>
      </c>
      <c r="C71" s="45">
        <v>3.63743339521714</v>
      </c>
      <c r="D71" s="23">
        <v>3.62352958281186</v>
      </c>
      <c r="E71" s="53">
        <v>3.599078068</v>
      </c>
      <c r="F71" s="31">
        <v>3.55228418746246</v>
      </c>
      <c r="G71" s="61">
        <v>3.488841948</v>
      </c>
      <c r="H71" s="23">
        <v>3.31994475663896</v>
      </c>
      <c r="I71" s="53">
        <v>3.110696405</v>
      </c>
      <c r="J71" s="23">
        <v>2.64599071793783</v>
      </c>
      <c r="K71" s="53">
        <v>2.20926698199377</v>
      </c>
      <c r="L71" s="31">
        <v>1.84578705384152</v>
      </c>
      <c r="M71" s="61">
        <v>1.55468885705121</v>
      </c>
      <c r="N71" s="23">
        <v>1.32100886221959</v>
      </c>
      <c r="O71" s="68">
        <v>1.13069223745695</v>
      </c>
      <c r="P71" s="38">
        <v>0.842048880688562</v>
      </c>
      <c r="Q71" s="53">
        <v>0.595206183427566</v>
      </c>
      <c r="R71" s="23">
        <v>0.427611129073635</v>
      </c>
      <c r="S71" s="68">
        <v>0.310759627519231</v>
      </c>
      <c r="T71" s="38">
        <v>0.22778774751191</v>
      </c>
      <c r="U71" s="53">
        <v>0.168086225434608</v>
      </c>
      <c r="V71" s="31"/>
      <c r="W71" s="53"/>
      <c r="X71" s="23"/>
      <c r="Y71" s="68"/>
    </row>
    <row r="72" spans="1:25" ht="13.5">
      <c r="A72" s="16">
        <v>0.02</v>
      </c>
      <c r="B72" s="19">
        <v>50</v>
      </c>
      <c r="C72" s="45">
        <v>3.35470782603245</v>
      </c>
      <c r="D72" s="23">
        <v>3.34446575958653</v>
      </c>
      <c r="E72" s="53">
        <v>3.326406521</v>
      </c>
      <c r="F72" s="31">
        <v>3.29167558129692</v>
      </c>
      <c r="G72" s="61">
        <v>3.244224436</v>
      </c>
      <c r="H72" s="23">
        <v>3.11578095965181</v>
      </c>
      <c r="I72" s="53">
        <v>2.952122925</v>
      </c>
      <c r="J72" s="23">
        <v>2.56877345826518</v>
      </c>
      <c r="K72" s="53">
        <v>2.18090246999272</v>
      </c>
      <c r="L72" s="31">
        <v>1.83788224531326</v>
      </c>
      <c r="M72" s="61">
        <v>1.55300606190602</v>
      </c>
      <c r="N72" s="23">
        <v>1.32073318136546</v>
      </c>
      <c r="O72" s="68">
        <v>1.13065723144756</v>
      </c>
      <c r="P72" s="38">
        <v>0.842048611663679</v>
      </c>
      <c r="Q72" s="53">
        <v>0.595206183270001</v>
      </c>
      <c r="R72" s="23">
        <v>0.427611129073616</v>
      </c>
      <c r="S72" s="68">
        <v>0.310759627519231</v>
      </c>
      <c r="T72" s="38">
        <v>0.227787747511912</v>
      </c>
      <c r="U72" s="53">
        <v>0.168086225434607</v>
      </c>
      <c r="V72" s="31"/>
      <c r="W72" s="53"/>
      <c r="X72" s="23"/>
      <c r="Y72" s="68"/>
    </row>
    <row r="73" spans="1:25" ht="13.5">
      <c r="A73" s="16">
        <v>0.025</v>
      </c>
      <c r="B73" s="19">
        <v>40</v>
      </c>
      <c r="C73" s="45">
        <v>3.13650844396607</v>
      </c>
      <c r="D73" s="23">
        <v>3.12845562594206</v>
      </c>
      <c r="E73" s="53">
        <v>3.11423407</v>
      </c>
      <c r="F73" s="31">
        <v>3.08680229803794</v>
      </c>
      <c r="G73" s="61">
        <v>3.04914841</v>
      </c>
      <c r="H73" s="23">
        <v>2.94618181994352</v>
      </c>
      <c r="I73" s="53">
        <v>2.812681913</v>
      </c>
      <c r="J73" s="23">
        <v>2.48900728158644</v>
      </c>
      <c r="K73" s="53">
        <v>2.14432954499607</v>
      </c>
      <c r="L73" s="31">
        <v>1.82441312688611</v>
      </c>
      <c r="M73" s="61">
        <v>1.54901107421022</v>
      </c>
      <c r="N73" s="23">
        <v>1.31977590088369</v>
      </c>
      <c r="O73" s="68">
        <v>1.13047128329982</v>
      </c>
      <c r="P73" s="38">
        <v>0.842044821607426</v>
      </c>
      <c r="Q73" s="53">
        <v>0.595206173777468</v>
      </c>
      <c r="R73" s="23">
        <v>0.427611129066592</v>
      </c>
      <c r="S73" s="68">
        <v>0.310759627519231</v>
      </c>
      <c r="T73" s="38">
        <v>0.227787747511909</v>
      </c>
      <c r="U73" s="53">
        <v>0.168086225434607</v>
      </c>
      <c r="V73" s="31"/>
      <c r="W73" s="53"/>
      <c r="X73" s="23"/>
      <c r="Y73" s="68"/>
    </row>
    <row r="74" spans="1:25" ht="13.5">
      <c r="A74" s="16">
        <v>0.03</v>
      </c>
      <c r="B74" s="19">
        <v>33.3333333333333</v>
      </c>
      <c r="C74" s="45">
        <v>2.95911876316114</v>
      </c>
      <c r="D74" s="23">
        <v>2.95251947573876</v>
      </c>
      <c r="E74" s="53">
        <v>2.940852548</v>
      </c>
      <c r="F74" s="31">
        <v>2.91830351653402</v>
      </c>
      <c r="G74" s="61">
        <v>2.887254709</v>
      </c>
      <c r="H74" s="23">
        <v>2.80176390469141</v>
      </c>
      <c r="I74" s="53">
        <v>2.689599785</v>
      </c>
      <c r="J74" s="23">
        <v>2.41102354860857</v>
      </c>
      <c r="K74" s="53">
        <v>2.10312388426452</v>
      </c>
      <c r="L74" s="31">
        <v>1.80623829293893</v>
      </c>
      <c r="M74" s="61">
        <v>1.54231108957972</v>
      </c>
      <c r="N74" s="23">
        <v>1.31770861959506</v>
      </c>
      <c r="O74" s="68">
        <v>1.12993650972702</v>
      </c>
      <c r="P74" s="38">
        <v>0.842023576894315</v>
      </c>
      <c r="Q74" s="53">
        <v>0.595206029217611</v>
      </c>
      <c r="R74" s="23">
        <v>0.42761112871881</v>
      </c>
      <c r="S74" s="68">
        <v>0.310759627518929</v>
      </c>
      <c r="T74" s="38">
        <v>0.227787747511912</v>
      </c>
      <c r="U74" s="53">
        <v>0.168086225434609</v>
      </c>
      <c r="V74" s="31"/>
      <c r="W74" s="53"/>
      <c r="X74" s="23"/>
      <c r="Y74" s="68"/>
    </row>
    <row r="75" spans="1:25" ht="13.5">
      <c r="A75" s="16">
        <v>0.035</v>
      </c>
      <c r="B75" s="19">
        <v>28.5714285714286</v>
      </c>
      <c r="C75" s="45">
        <v>2.80988770676894</v>
      </c>
      <c r="D75" s="23">
        <v>2.80432211662481</v>
      </c>
      <c r="E75" s="53">
        <v>2.794475191</v>
      </c>
      <c r="F75" s="31">
        <v>2.77541651758153</v>
      </c>
      <c r="G75" s="61">
        <v>2.749114569</v>
      </c>
      <c r="H75" s="23">
        <v>2.67633346301049</v>
      </c>
      <c r="I75" s="53">
        <v>2.580019434</v>
      </c>
      <c r="J75" s="23">
        <v>2.33651779985057</v>
      </c>
      <c r="K75" s="53">
        <v>2.05968841233264</v>
      </c>
      <c r="L75" s="31">
        <v>1.78451574091912</v>
      </c>
      <c r="M75" s="61">
        <v>1.53298581216825</v>
      </c>
      <c r="N75" s="23">
        <v>1.31426965923422</v>
      </c>
      <c r="O75" s="68">
        <v>1.12884609963322</v>
      </c>
      <c r="P75" s="38">
        <v>0.841953614438272</v>
      </c>
      <c r="Q75" s="53">
        <v>0.595205044557149</v>
      </c>
      <c r="R75" s="23">
        <v>0.427611123117658</v>
      </c>
      <c r="S75" s="68">
        <v>0.310759627505848</v>
      </c>
      <c r="T75" s="38">
        <v>0.227787747511899</v>
      </c>
      <c r="U75" s="53">
        <v>0.168086225434608</v>
      </c>
      <c r="V75" s="31"/>
      <c r="W75" s="53"/>
      <c r="X75" s="23"/>
      <c r="Y75" s="68"/>
    </row>
    <row r="76" spans="1:25" ht="13.5">
      <c r="A76" s="16">
        <v>0.04</v>
      </c>
      <c r="B76" s="19">
        <v>25</v>
      </c>
      <c r="C76" s="45">
        <v>2.68126372562306</v>
      </c>
      <c r="D76" s="23">
        <v>2.67646988984204</v>
      </c>
      <c r="E76" s="53">
        <v>2.667983539</v>
      </c>
      <c r="F76" s="31">
        <v>2.65154056389395</v>
      </c>
      <c r="G76" s="61">
        <v>2.628809842</v>
      </c>
      <c r="H76" s="23">
        <v>2.56567422476892</v>
      </c>
      <c r="I76" s="53">
        <v>2.481577027</v>
      </c>
      <c r="J76" s="23">
        <v>2.26603673924148</v>
      </c>
      <c r="K76" s="53">
        <v>2.01552733288181</v>
      </c>
      <c r="L76" s="31">
        <v>1.7602940413741</v>
      </c>
      <c r="M76" s="61">
        <v>1.52135200943366</v>
      </c>
      <c r="N76" s="23">
        <v>1.30937436906593</v>
      </c>
      <c r="O76" s="68">
        <v>1.1270406137089</v>
      </c>
      <c r="P76" s="38">
        <v>0.841787837028647</v>
      </c>
      <c r="Q76" s="53">
        <v>0.595201006539289</v>
      </c>
      <c r="R76" s="23">
        <v>0.427611078930416</v>
      </c>
      <c r="S76" s="68">
        <v>0.310759627286064</v>
      </c>
      <c r="T76" s="38">
        <v>0.227787747511396</v>
      </c>
      <c r="U76" s="53">
        <v>0.168086225434607</v>
      </c>
      <c r="V76" s="31"/>
      <c r="W76" s="53"/>
      <c r="X76" s="23"/>
      <c r="Y76" s="68"/>
    </row>
    <row r="77" spans="1:25" ht="13.5">
      <c r="A77" s="16">
        <v>0.045</v>
      </c>
      <c r="B77" s="19">
        <v>22.2222222222222</v>
      </c>
      <c r="C77" s="45">
        <v>2.56837592995805</v>
      </c>
      <c r="D77" s="23">
        <v>2.5641795591296</v>
      </c>
      <c r="E77" s="53">
        <v>2.556747562</v>
      </c>
      <c r="F77" s="31">
        <v>2.54233537470351</v>
      </c>
      <c r="G77" s="61">
        <v>2.522385551</v>
      </c>
      <c r="H77" s="23">
        <v>2.46681084881262</v>
      </c>
      <c r="I77" s="53">
        <v>2.392404196</v>
      </c>
      <c r="J77" s="23">
        <v>2.19962363906721</v>
      </c>
      <c r="K77" s="53">
        <v>1.97155731440859</v>
      </c>
      <c r="L77" s="31">
        <v>1.73441105831516</v>
      </c>
      <c r="M77" s="61">
        <v>1.50780259517691</v>
      </c>
      <c r="N77" s="23">
        <v>1.30306495117037</v>
      </c>
      <c r="O77" s="68">
        <v>1.12442631889096</v>
      </c>
      <c r="P77" s="38">
        <v>0.841471168650261</v>
      </c>
      <c r="Q77" s="53">
        <v>0.595189188393269</v>
      </c>
      <c r="R77" s="23">
        <v>0.427610863101257</v>
      </c>
      <c r="S77" s="68">
        <v>0.31075962534144</v>
      </c>
      <c r="T77" s="38">
        <v>0.227787747502687</v>
      </c>
      <c r="U77" s="53">
        <v>0.168086225434588</v>
      </c>
      <c r="V77" s="31">
        <v>0.1246951075026</v>
      </c>
      <c r="W77" s="53">
        <v>0.0694790093865086</v>
      </c>
      <c r="X77" s="23"/>
      <c r="Y77" s="68"/>
    </row>
    <row r="78" spans="1:25" ht="13.5">
      <c r="A78" s="16">
        <v>0.05</v>
      </c>
      <c r="B78" s="19">
        <v>20</v>
      </c>
      <c r="C78" s="45">
        <v>2.46789852313598</v>
      </c>
      <c r="D78" s="23">
        <v>2.46417786913325</v>
      </c>
      <c r="E78" s="53">
        <v>2.457586032</v>
      </c>
      <c r="F78" s="31">
        <v>2.44479445960727</v>
      </c>
      <c r="G78" s="61">
        <v>2.427069058</v>
      </c>
      <c r="H78" s="23">
        <v>2.37757401171516</v>
      </c>
      <c r="I78" s="53">
        <v>2.311032445</v>
      </c>
      <c r="J78" s="23">
        <v>2.1371056015252</v>
      </c>
      <c r="K78" s="53">
        <v>1.92832618738341</v>
      </c>
      <c r="L78" s="31">
        <v>1.70750226994526</v>
      </c>
      <c r="M78" s="61">
        <v>1.49272409362592</v>
      </c>
      <c r="N78" s="23">
        <v>1.29545710152768</v>
      </c>
      <c r="O78" s="68">
        <v>1.12096938138476</v>
      </c>
      <c r="P78" s="38">
        <v>0.840949330596953</v>
      </c>
      <c r="Q78" s="53">
        <v>0.595161816231258</v>
      </c>
      <c r="R78" s="23">
        <v>0.427610109471682</v>
      </c>
      <c r="S78" s="68">
        <v>0.310759614388053</v>
      </c>
      <c r="T78" s="38">
        <v>0.227787747418148</v>
      </c>
      <c r="U78" s="53">
        <v>0.168086225434239</v>
      </c>
      <c r="V78" s="31">
        <v>0.124695107502599</v>
      </c>
      <c r="W78" s="53">
        <v>0.0694790093865088</v>
      </c>
      <c r="X78" s="23"/>
      <c r="Y78" s="68"/>
    </row>
    <row r="79" spans="1:25" ht="13.5">
      <c r="A79" s="16">
        <v>0.055</v>
      </c>
      <c r="B79" s="19">
        <v>18.1818181818182</v>
      </c>
      <c r="C79" s="45">
        <v>2.37745936120093</v>
      </c>
      <c r="D79" s="23">
        <v>2.37412607352676</v>
      </c>
      <c r="E79" s="53">
        <v>2.368218792</v>
      </c>
      <c r="F79" s="31">
        <v>2.35674926115138</v>
      </c>
      <c r="G79" s="61">
        <v>2.340841901</v>
      </c>
      <c r="H79" s="23">
        <v>2.29633688799485</v>
      </c>
      <c r="I79" s="53">
        <v>2.236299661</v>
      </c>
      <c r="J79" s="23">
        <v>2.07822513098211</v>
      </c>
      <c r="K79" s="53">
        <v>1.88615199139512</v>
      </c>
      <c r="L79" s="31">
        <v>1.6800379315291</v>
      </c>
      <c r="M79" s="61">
        <v>1.47646192228416</v>
      </c>
      <c r="N79" s="23">
        <v>1.28670073146193</v>
      </c>
      <c r="O79" s="68">
        <v>1.11668129279639</v>
      </c>
      <c r="P79" s="38">
        <v>0.840175226045084</v>
      </c>
      <c r="Q79" s="53">
        <v>0.595108230996786</v>
      </c>
      <c r="R79" s="23">
        <v>0.427608045639638</v>
      </c>
      <c r="S79" s="68">
        <v>0.310759569984063</v>
      </c>
      <c r="T79" s="38">
        <v>0.227787746882147</v>
      </c>
      <c r="U79" s="53">
        <v>0.168086225430597</v>
      </c>
      <c r="V79" s="31">
        <v>0.124695107502586</v>
      </c>
      <c r="W79" s="53">
        <v>0.0694790093865085</v>
      </c>
      <c r="X79" s="23"/>
      <c r="Y79" s="68"/>
    </row>
    <row r="80" spans="1:25" ht="13.5">
      <c r="A80" s="16">
        <v>0.06</v>
      </c>
      <c r="B80" s="19">
        <v>16.6666666666667</v>
      </c>
      <c r="C80" s="45">
        <v>2.29530695115872</v>
      </c>
      <c r="D80" s="23">
        <v>2.29229491673339</v>
      </c>
      <c r="E80" s="53">
        <v>2.286955651</v>
      </c>
      <c r="F80" s="31">
        <v>2.27658417470441</v>
      </c>
      <c r="G80" s="61">
        <v>2.262189194</v>
      </c>
      <c r="H80" s="23">
        <v>2.22184977859792</v>
      </c>
      <c r="I80" s="53">
        <v>2.167276172</v>
      </c>
      <c r="J80" s="23">
        <v>2.02270131222615</v>
      </c>
      <c r="K80" s="53">
        <v>1.84520928742727</v>
      </c>
      <c r="L80" s="31">
        <v>1.65236148877781</v>
      </c>
      <c r="M80" s="61">
        <v>1.45931016751372</v>
      </c>
      <c r="N80" s="23">
        <v>1.27695519960442</v>
      </c>
      <c r="O80" s="68">
        <v>1.11160389124211</v>
      </c>
      <c r="P80" s="38">
        <v>0.839112254412662</v>
      </c>
      <c r="Q80" s="53">
        <v>0.595015605959995</v>
      </c>
      <c r="R80" s="23">
        <v>0.427603329309084</v>
      </c>
      <c r="S80" s="68">
        <v>0.310759429252334</v>
      </c>
      <c r="T80" s="38">
        <v>0.22778774441342</v>
      </c>
      <c r="U80" s="53">
        <v>0.168086225405049</v>
      </c>
      <c r="V80" s="31">
        <v>0.124695107502428</v>
      </c>
      <c r="W80" s="53">
        <v>0.0694790093865089</v>
      </c>
      <c r="X80" s="23"/>
      <c r="Y80" s="68"/>
    </row>
    <row r="81" spans="1:25" ht="13.5">
      <c r="A81" s="16">
        <v>0.065</v>
      </c>
      <c r="B81" s="19">
        <v>15.3846153846154</v>
      </c>
      <c r="C81" s="45">
        <v>2.22011119940959</v>
      </c>
      <c r="D81" s="23">
        <v>2.21736967986695</v>
      </c>
      <c r="E81" s="53">
        <v>2.212508928</v>
      </c>
      <c r="F81" s="31">
        <v>2.20306324765977</v>
      </c>
      <c r="G81" s="61">
        <v>2.189945062</v>
      </c>
      <c r="H81" s="23">
        <v>2.15313270003442</v>
      </c>
      <c r="I81" s="53">
        <v>2.103209433</v>
      </c>
      <c r="J81" s="23">
        <v>1.97025799854026</v>
      </c>
      <c r="K81" s="53">
        <v>1.80558273926441</v>
      </c>
      <c r="L81" s="31">
        <v>1.62472158195224</v>
      </c>
      <c r="M81" s="61">
        <v>1.44151257875673</v>
      </c>
      <c r="N81" s="23">
        <v>1.26637522810813</v>
      </c>
      <c r="O81" s="68">
        <v>1.10579711024417</v>
      </c>
      <c r="P81" s="38">
        <v>0.837735179654655</v>
      </c>
      <c r="Q81" s="53">
        <v>0.594869930700676</v>
      </c>
      <c r="R81" s="23">
        <v>0.427593940935667</v>
      </c>
      <c r="S81" s="68">
        <v>0.31075905986724</v>
      </c>
      <c r="T81" s="38">
        <v>0.227787735519786</v>
      </c>
      <c r="U81" s="53">
        <v>0.168086225273678</v>
      </c>
      <c r="V81" s="31">
        <v>0.124695107501235</v>
      </c>
      <c r="W81" s="53">
        <v>0.0694790093865091</v>
      </c>
      <c r="X81" s="23">
        <v>0.0391977946871081</v>
      </c>
      <c r="Y81" s="68">
        <v>0.0223193523689306</v>
      </c>
    </row>
    <row r="82" spans="1:25" ht="13.5">
      <c r="A82" s="16">
        <v>0.07</v>
      </c>
      <c r="B82" s="19">
        <v>14.2857142857143</v>
      </c>
      <c r="C82" s="45">
        <v>2.15083821190965</v>
      </c>
      <c r="D82" s="23">
        <v>2.14832743555534</v>
      </c>
      <c r="E82" s="53">
        <v>2.143874997</v>
      </c>
      <c r="F82" s="31">
        <v>2.13521984910404</v>
      </c>
      <c r="G82" s="61">
        <v>2.123193128</v>
      </c>
      <c r="H82" s="23">
        <v>2.08940340018536</v>
      </c>
      <c r="I82" s="53">
        <v>2.043483179</v>
      </c>
      <c r="J82" s="23">
        <v>1.92063612796279</v>
      </c>
      <c r="K82" s="53">
        <v>1.76730065360269</v>
      </c>
      <c r="L82" s="31">
        <v>1.59729674060727</v>
      </c>
      <c r="M82" s="61">
        <v>1.42326801580216</v>
      </c>
      <c r="N82" s="23">
        <v>1.25510373095311</v>
      </c>
      <c r="O82" s="68">
        <v>1.09933000709447</v>
      </c>
      <c r="P82" s="38">
        <v>0.836029461242089</v>
      </c>
      <c r="Q82" s="53">
        <v>0.594657002783886</v>
      </c>
      <c r="R82" s="23">
        <v>0.427577156768803</v>
      </c>
      <c r="S82" s="68">
        <v>0.310758223137108</v>
      </c>
      <c r="T82" s="38">
        <v>0.227787709091861</v>
      </c>
      <c r="U82" s="53">
        <v>0.168086224743795</v>
      </c>
      <c r="V82" s="31">
        <v>0.124695107494476</v>
      </c>
      <c r="W82" s="53">
        <v>0.0694790093865082</v>
      </c>
      <c r="X82" s="23">
        <v>0.0391977946871081</v>
      </c>
      <c r="Y82" s="68">
        <v>0.0223193523689307</v>
      </c>
    </row>
    <row r="83" spans="1:25" ht="13.5">
      <c r="A83" s="16">
        <v>0.075</v>
      </c>
      <c r="B83" s="19">
        <v>13.3333333333333</v>
      </c>
      <c r="C83" s="45">
        <v>2.08666839341196</v>
      </c>
      <c r="D83" s="23">
        <v>2.08435661919763</v>
      </c>
      <c r="E83" s="53">
        <v>2.080256439</v>
      </c>
      <c r="F83" s="31">
        <v>2.07228370942504</v>
      </c>
      <c r="G83" s="61">
        <v>2.061200089</v>
      </c>
      <c r="H83" s="23">
        <v>2.03002775239097</v>
      </c>
      <c r="I83" s="53">
        <v>1.987587208</v>
      </c>
      <c r="J83" s="23">
        <v>1.87359830188928</v>
      </c>
      <c r="K83" s="53">
        <v>1.7303561967198</v>
      </c>
      <c r="L83" s="31">
        <v>1.57021383520832</v>
      </c>
      <c r="M83" s="61">
        <v>1.40473712870526</v>
      </c>
      <c r="N83" s="23">
        <v>1.2432688013472</v>
      </c>
      <c r="O83" s="68">
        <v>1.09227463984776</v>
      </c>
      <c r="P83" s="38">
        <v>0.833989805139555</v>
      </c>
      <c r="Q83" s="53">
        <v>0.594363266616587</v>
      </c>
      <c r="R83" s="23">
        <v>0.427549601247187</v>
      </c>
      <c r="S83" s="68">
        <v>0.310756537268778</v>
      </c>
      <c r="T83" s="38">
        <v>0.227787641733135</v>
      </c>
      <c r="U83" s="53">
        <v>0.168086222983539</v>
      </c>
      <c r="V83" s="31">
        <v>0.124695107464341</v>
      </c>
      <c r="W83" s="53">
        <v>0.0694790093865058</v>
      </c>
      <c r="X83" s="23">
        <v>0.0391977946871077</v>
      </c>
      <c r="Y83" s="68">
        <v>0.0223193523689306</v>
      </c>
    </row>
    <row r="84" spans="1:25" ht="13.5">
      <c r="A84" s="16">
        <v>0.08</v>
      </c>
      <c r="B84" s="19">
        <v>12.5</v>
      </c>
      <c r="C84" s="45">
        <v>2.02694103305873</v>
      </c>
      <c r="D84" s="23">
        <v>2.02480253400898</v>
      </c>
      <c r="E84" s="53">
        <v>2.021009158</v>
      </c>
      <c r="F84" s="31">
        <v>2.01363110260642</v>
      </c>
      <c r="G84" s="61">
        <v>2.003370009</v>
      </c>
      <c r="H84" s="23">
        <v>1.97448471699349</v>
      </c>
      <c r="I84" s="53">
        <v>1.93509484</v>
      </c>
      <c r="J84" s="23">
        <v>1.82892960877831</v>
      </c>
      <c r="K84" s="53">
        <v>1.69472095075886</v>
      </c>
      <c r="L84" s="31">
        <v>1.54356168207969</v>
      </c>
      <c r="M84" s="61">
        <v>1.38604884837703</v>
      </c>
      <c r="N84" s="23">
        <v>1.23098306372079</v>
      </c>
      <c r="O84" s="68">
        <v>1.08470212352764</v>
      </c>
      <c r="P84" s="38">
        <v>0.831618444098803</v>
      </c>
      <c r="Q84" s="53">
        <v>0.593976432582996</v>
      </c>
      <c r="R84" s="23">
        <v>0.427507360905143</v>
      </c>
      <c r="S84" s="68">
        <v>0.310753446962944</v>
      </c>
      <c r="T84" s="38">
        <v>0.227787490096087</v>
      </c>
      <c r="U84" s="53">
        <v>0.168086217987191</v>
      </c>
      <c r="V84" s="31">
        <v>0.124695107353654</v>
      </c>
      <c r="W84" s="53">
        <v>0.0694790093864893</v>
      </c>
      <c r="X84" s="23">
        <v>0.0391977946871077</v>
      </c>
      <c r="Y84" s="68">
        <v>0.0223193523689307</v>
      </c>
    </row>
    <row r="85" spans="1:25" ht="13.5">
      <c r="A85" s="16">
        <v>0.085</v>
      </c>
      <c r="B85" s="19">
        <v>11.7647058823529</v>
      </c>
      <c r="C85" s="45">
        <v>1.97111571913535</v>
      </c>
      <c r="D85" s="23">
        <v>1.96912936031732</v>
      </c>
      <c r="E85" s="53">
        <v>1.965605432</v>
      </c>
      <c r="F85" s="31">
        <v>1.95874988681798</v>
      </c>
      <c r="G85" s="61">
        <v>1.949212036</v>
      </c>
      <c r="H85" s="23">
        <v>1.9223410456922</v>
      </c>
      <c r="I85" s="53">
        <v>1.88564592</v>
      </c>
      <c r="J85" s="23">
        <v>1.78643668497802</v>
      </c>
      <c r="K85" s="53">
        <v>1.66035364620792</v>
      </c>
      <c r="L85" s="31">
        <v>1.51740103275873</v>
      </c>
      <c r="M85" s="61">
        <v>1.36730613957332</v>
      </c>
      <c r="N85" s="23">
        <v>1.21834428672205</v>
      </c>
      <c r="O85" s="68">
        <v>1.0766802442162</v>
      </c>
      <c r="P85" s="38">
        <v>0.828923444019425</v>
      </c>
      <c r="Q85" s="53">
        <v>0.593485873015246</v>
      </c>
      <c r="R85" s="23">
        <v>0.427446135438431</v>
      </c>
      <c r="S85" s="68">
        <v>0.310748203848506</v>
      </c>
      <c r="T85" s="38">
        <v>0.227787181760437</v>
      </c>
      <c r="U85" s="53">
        <v>0.168086205523647</v>
      </c>
      <c r="V85" s="31">
        <v>0.124695107007005</v>
      </c>
      <c r="W85" s="53">
        <v>0.0694790093864019</v>
      </c>
      <c r="X85" s="23">
        <v>0.0391977946871078</v>
      </c>
      <c r="Y85" s="68">
        <v>0.0223193523689308</v>
      </c>
    </row>
    <row r="86" spans="1:25" ht="13.5">
      <c r="A86" s="17">
        <v>0.09</v>
      </c>
      <c r="B86" s="20">
        <v>11.1111111111111</v>
      </c>
      <c r="C86" s="46">
        <v>1.91874479946498</v>
      </c>
      <c r="D86" s="24">
        <v>1.91689301203761</v>
      </c>
      <c r="E86" s="54">
        <v>1.913607469</v>
      </c>
      <c r="F86" s="32">
        <v>1.90721438426966</v>
      </c>
      <c r="G86" s="62">
        <v>1.898317076</v>
      </c>
      <c r="H86" s="24">
        <v>1.87323266162991</v>
      </c>
      <c r="I86" s="54">
        <v>1.83893385</v>
      </c>
      <c r="J86" s="24">
        <v>1.74594602010175</v>
      </c>
      <c r="K86" s="54">
        <v>1.62720581708434</v>
      </c>
      <c r="L86" s="32">
        <v>1.49177191176368</v>
      </c>
      <c r="M86" s="62">
        <v>1.34859087445612</v>
      </c>
      <c r="N86" s="24">
        <v>1.20543660402956</v>
      </c>
      <c r="O86" s="69">
        <v>1.06827213914274</v>
      </c>
      <c r="P86" s="39">
        <v>0.825917185271233</v>
      </c>
      <c r="Q86" s="54">
        <v>0.592882825139986</v>
      </c>
      <c r="R86" s="24">
        <v>0.427361402629912</v>
      </c>
      <c r="S86" s="69">
        <v>0.310739859907135</v>
      </c>
      <c r="T86" s="39">
        <v>0.227786605528464</v>
      </c>
      <c r="U86" s="54">
        <v>0.168086177594695</v>
      </c>
      <c r="V86" s="32">
        <v>0.124695106056179</v>
      </c>
      <c r="W86" s="54">
        <v>0.069479009386018</v>
      </c>
      <c r="X86" s="24">
        <v>0.0391977946871079</v>
      </c>
      <c r="Y86" s="69">
        <v>0.022319352368931</v>
      </c>
    </row>
    <row r="87" spans="1:25" ht="13.5">
      <c r="A87" s="15">
        <v>0.1</v>
      </c>
      <c r="B87" s="18">
        <v>10</v>
      </c>
      <c r="C87" s="44">
        <v>1.82292398692082</v>
      </c>
      <c r="D87" s="22">
        <v>1.82129931376143</v>
      </c>
      <c r="E87" s="52">
        <v>1.818416199</v>
      </c>
      <c r="F87" s="30">
        <v>1.81280422585376</v>
      </c>
      <c r="G87" s="60">
        <v>1.804989706</v>
      </c>
      <c r="H87" s="22">
        <v>1.78293096967115</v>
      </c>
      <c r="I87" s="52">
        <v>1.752703882</v>
      </c>
      <c r="J87" s="22">
        <v>1.67036504633895</v>
      </c>
      <c r="K87" s="52">
        <v>1.56435945209601</v>
      </c>
      <c r="L87" s="30">
        <v>1.44219574004665</v>
      </c>
      <c r="M87" s="60">
        <v>1.31148813193677</v>
      </c>
      <c r="N87" s="22">
        <v>1.17909163908672</v>
      </c>
      <c r="O87" s="67">
        <v>1.0505233174998</v>
      </c>
      <c r="P87" s="37">
        <v>0.819034507870398</v>
      </c>
      <c r="Q87" s="52">
        <v>0.591313745037877</v>
      </c>
      <c r="R87" s="22">
        <v>0.427103162440739</v>
      </c>
      <c r="S87" s="67">
        <v>0.310709128463003</v>
      </c>
      <c r="T87" s="37">
        <v>0.227783956359977</v>
      </c>
      <c r="U87" s="52">
        <v>0.168086011840272</v>
      </c>
      <c r="V87" s="30">
        <v>0.124695098513006</v>
      </c>
      <c r="W87" s="52">
        <v>0.0694790093799578</v>
      </c>
      <c r="X87" s="22">
        <v>0.0391977946871064</v>
      </c>
      <c r="Y87" s="67">
        <v>0.0223193523689307</v>
      </c>
    </row>
    <row r="88" spans="1:25" ht="13.5">
      <c r="A88" s="16">
        <v>0.15</v>
      </c>
      <c r="B88" s="19">
        <v>6.66666666666667</v>
      </c>
      <c r="C88" s="45">
        <v>1.46446169543985</v>
      </c>
      <c r="D88" s="23">
        <v>1.46350056722895</v>
      </c>
      <c r="E88" s="53">
        <v>1.461794016</v>
      </c>
      <c r="F88" s="31">
        <v>1.45846871971767</v>
      </c>
      <c r="G88" s="61">
        <v>1.453830604</v>
      </c>
      <c r="H88" s="23">
        <v>1.44068919349128</v>
      </c>
      <c r="I88" s="53">
        <v>1.422562224</v>
      </c>
      <c r="J88" s="23">
        <v>1.37246008249138</v>
      </c>
      <c r="K88" s="53">
        <v>1.3063051476905</v>
      </c>
      <c r="L88" s="31">
        <v>1.22755857041311</v>
      </c>
      <c r="M88" s="61">
        <v>1.14001631710387</v>
      </c>
      <c r="N88" s="23">
        <v>1.04746728530155</v>
      </c>
      <c r="O88" s="68">
        <v>0.953399873551684</v>
      </c>
      <c r="P88" s="38">
        <v>0.771968201673002</v>
      </c>
      <c r="Q88" s="53">
        <v>0.57592554068754</v>
      </c>
      <c r="R88" s="23">
        <v>0.423092601821468</v>
      </c>
      <c r="S88" s="68">
        <v>0.309867480779902</v>
      </c>
      <c r="T88" s="38">
        <v>0.227640472339631</v>
      </c>
      <c r="U88" s="53">
        <v>0.168066010138975</v>
      </c>
      <c r="V88" s="31">
        <v>0.124692809791603</v>
      </c>
      <c r="W88" s="53">
        <v>0.0694789927324424</v>
      </c>
      <c r="X88" s="23">
        <v>0.0391977946320346</v>
      </c>
      <c r="Y88" s="68">
        <v>0.0223193523688486</v>
      </c>
    </row>
    <row r="89" spans="1:25" ht="13.5">
      <c r="A89" s="16">
        <v>0.2</v>
      </c>
      <c r="B89" s="19">
        <v>5</v>
      </c>
      <c r="C89" s="45">
        <v>1.22265056656336</v>
      </c>
      <c r="D89" s="23">
        <v>1.22200481347203</v>
      </c>
      <c r="E89" s="53">
        <v>1.220857907</v>
      </c>
      <c r="F89" s="31">
        <v>1.21862190352926</v>
      </c>
      <c r="G89" s="61">
        <v>1.215500473</v>
      </c>
      <c r="H89" s="23">
        <v>1.20663945006968</v>
      </c>
      <c r="I89" s="53">
        <v>1.194375318</v>
      </c>
      <c r="J89" s="23">
        <v>1.16022221064897</v>
      </c>
      <c r="K89" s="53">
        <v>1.11452915325789</v>
      </c>
      <c r="L89" s="31">
        <v>1.05920160057288</v>
      </c>
      <c r="M89" s="61">
        <v>0.996412098074567</v>
      </c>
      <c r="N89" s="23">
        <v>0.928440782584773</v>
      </c>
      <c r="O89" s="68">
        <v>0.857524084961583</v>
      </c>
      <c r="P89" s="38">
        <v>0.714842013014025</v>
      </c>
      <c r="Q89" s="53">
        <v>0.550394685750736</v>
      </c>
      <c r="R89" s="23">
        <v>0.413494960848017</v>
      </c>
      <c r="S89" s="68">
        <v>0.306822505511282</v>
      </c>
      <c r="T89" s="38">
        <v>0.226822188243278</v>
      </c>
      <c r="U89" s="53">
        <v>0.167879053506054</v>
      </c>
      <c r="V89" s="31">
        <v>0.124656365164653</v>
      </c>
      <c r="W89" s="53">
        <v>0.0694781222843519</v>
      </c>
      <c r="X89" s="23">
        <v>0.0391977832904683</v>
      </c>
      <c r="Y89" s="68">
        <v>0.0223193522876929</v>
      </c>
    </row>
    <row r="90" spans="1:25" ht="13.5">
      <c r="A90" s="16">
        <v>0.25</v>
      </c>
      <c r="B90" s="19">
        <v>4</v>
      </c>
      <c r="C90" s="45">
        <v>1.04428265485457</v>
      </c>
      <c r="D90" s="23">
        <v>1.0438168291941</v>
      </c>
      <c r="E90" s="53">
        <v>1.042989344</v>
      </c>
      <c r="F90" s="31">
        <v>1.04137555251072</v>
      </c>
      <c r="G90" s="61">
        <v>1.039121549</v>
      </c>
      <c r="H90" s="23">
        <v>1.03271547274496</v>
      </c>
      <c r="I90" s="53">
        <v>1.023830735</v>
      </c>
      <c r="J90" s="23">
        <v>0.998974144110956</v>
      </c>
      <c r="K90" s="53">
        <v>0.96544783374045</v>
      </c>
      <c r="L90" s="31">
        <v>0.924419087435701</v>
      </c>
      <c r="M90" s="61">
        <v>0.877250130278291</v>
      </c>
      <c r="N90" s="23">
        <v>0.825413925013185</v>
      </c>
      <c r="O90" s="68">
        <v>0.770409782058576</v>
      </c>
      <c r="P90" s="38">
        <v>0.656574074559548</v>
      </c>
      <c r="Q90" s="53">
        <v>0.519269970100112</v>
      </c>
      <c r="R90" s="23">
        <v>0.398999853900752</v>
      </c>
      <c r="S90" s="68">
        <v>0.300929503445859</v>
      </c>
      <c r="T90" s="38">
        <v>0.224727635111322</v>
      </c>
      <c r="U90" s="53">
        <v>0.167227137445246</v>
      </c>
      <c r="V90" s="31">
        <v>0.124478378770524</v>
      </c>
      <c r="W90" s="53">
        <v>0.0694691043360908</v>
      </c>
      <c r="X90" s="23">
        <v>0.0391975072300031</v>
      </c>
      <c r="Y90" s="68">
        <v>0.022319347127715</v>
      </c>
    </row>
    <row r="91" spans="1:25" ht="13.5">
      <c r="A91" s="16">
        <v>0.3</v>
      </c>
      <c r="B91" s="19">
        <v>3.33333333333333</v>
      </c>
      <c r="C91" s="45">
        <v>0.905676670480137</v>
      </c>
      <c r="D91" s="23">
        <v>0.905324918419115</v>
      </c>
      <c r="E91" s="53">
        <v>0.904699998</v>
      </c>
      <c r="F91" s="31">
        <v>0.903480985414336</v>
      </c>
      <c r="G91" s="61">
        <v>0.901777774</v>
      </c>
      <c r="H91" s="23">
        <v>0.896933263932399</v>
      </c>
      <c r="I91" s="53">
        <v>0.890204855</v>
      </c>
      <c r="J91" s="23">
        <v>0.871321861674458</v>
      </c>
      <c r="K91" s="53">
        <v>0.845711484258234</v>
      </c>
      <c r="L91" s="31">
        <v>0.814141544052227</v>
      </c>
      <c r="M91" s="61">
        <v>0.777522106049655</v>
      </c>
      <c r="N91" s="23">
        <v>0.73685689710344</v>
      </c>
      <c r="O91" s="68">
        <v>0.693192882988492</v>
      </c>
      <c r="P91" s="38">
        <v>0.600986365161797</v>
      </c>
      <c r="Q91" s="53">
        <v>0.485987368991904</v>
      </c>
      <c r="R91" s="23">
        <v>0.381201415537287</v>
      </c>
      <c r="S91" s="68">
        <v>0.292423476671414</v>
      </c>
      <c r="T91" s="38">
        <v>0.221092271600029</v>
      </c>
      <c r="U91" s="53">
        <v>0.165836609568835</v>
      </c>
      <c r="V91" s="31">
        <v>0.12400195847365</v>
      </c>
      <c r="W91" s="53">
        <v>0.0694287635543342</v>
      </c>
      <c r="X91" s="23">
        <v>0.0391952832855324</v>
      </c>
      <c r="Y91" s="68">
        <v>0.0223192667035889</v>
      </c>
    </row>
    <row r="92" spans="1:25" ht="13.5">
      <c r="A92" s="16">
        <v>0.35</v>
      </c>
      <c r="B92" s="19">
        <v>2.85714285714286</v>
      </c>
      <c r="C92" s="45">
        <v>0.794215452069094</v>
      </c>
      <c r="D92" s="23">
        <v>0.793941194125379</v>
      </c>
      <c r="E92" s="53">
        <v>0.793453908</v>
      </c>
      <c r="F92" s="31">
        <v>0.792503220424884</v>
      </c>
      <c r="G92" s="61">
        <v>0.791174575</v>
      </c>
      <c r="H92" s="23">
        <v>0.787393289370941</v>
      </c>
      <c r="I92" s="53">
        <v>0.782136212</v>
      </c>
      <c r="J92" s="23">
        <v>0.767348821712429</v>
      </c>
      <c r="K92" s="53">
        <v>0.747212362825073</v>
      </c>
      <c r="L92" s="31">
        <v>0.722258220569845</v>
      </c>
      <c r="M92" s="61">
        <v>0.693123256677338</v>
      </c>
      <c r="N92" s="23">
        <v>0.660519872333889</v>
      </c>
      <c r="O92" s="68">
        <v>0.625204173006245</v>
      </c>
      <c r="P92" s="38">
        <v>0.549491065765729</v>
      </c>
      <c r="Q92" s="53">
        <v>0.452617484941481</v>
      </c>
      <c r="R92" s="23">
        <v>0.361554618233402</v>
      </c>
      <c r="S92" s="68">
        <v>0.281910889197821</v>
      </c>
      <c r="T92" s="38">
        <v>0.215978259365316</v>
      </c>
      <c r="U92" s="53">
        <v>0.163573928355624</v>
      </c>
      <c r="V92" s="31">
        <v>0.12309101813376</v>
      </c>
      <c r="W92" s="53">
        <v>0.0693173060568411</v>
      </c>
      <c r="X92" s="23">
        <v>0.0391858751930723</v>
      </c>
      <c r="Y92" s="68">
        <v>0.0223187162940698</v>
      </c>
    </row>
    <row r="93" spans="1:25" ht="13.5">
      <c r="A93" s="16">
        <v>0.4</v>
      </c>
      <c r="B93" s="19">
        <v>2.5</v>
      </c>
      <c r="C93" s="45">
        <v>0.702380135141813</v>
      </c>
      <c r="D93" s="23">
        <v>0.702161156331308</v>
      </c>
      <c r="E93" s="53">
        <v>0.701772062</v>
      </c>
      <c r="F93" s="31">
        <v>0.70101285182667</v>
      </c>
      <c r="G93" s="61">
        <v>0.699951602</v>
      </c>
      <c r="H93" s="23">
        <v>0.696929999711084</v>
      </c>
      <c r="I93" s="53">
        <v>0.692725847</v>
      </c>
      <c r="J93" s="23">
        <v>0.680879670603481</v>
      </c>
      <c r="K93" s="53">
        <v>0.664698852728731</v>
      </c>
      <c r="L93" s="31">
        <v>0.644565436937567</v>
      </c>
      <c r="M93" s="61">
        <v>0.620941140253876</v>
      </c>
      <c r="N93" s="23">
        <v>0.59434794953234</v>
      </c>
      <c r="O93" s="68">
        <v>0.565347116217328</v>
      </c>
      <c r="P93" s="38">
        <v>0.502436510910504</v>
      </c>
      <c r="Q93" s="53">
        <v>0.420304745643925</v>
      </c>
      <c r="R93" s="23">
        <v>0.341137394500335</v>
      </c>
      <c r="S93" s="68">
        <v>0.270038330498079</v>
      </c>
      <c r="T93" s="38">
        <v>0.209623433021906</v>
      </c>
      <c r="U93" s="53">
        <v>0.160442268873323</v>
      </c>
      <c r="V93" s="31">
        <v>0.121669773191857</v>
      </c>
      <c r="W93" s="53">
        <v>0.0690884121764151</v>
      </c>
      <c r="X93" s="23">
        <v>0.0391592610505935</v>
      </c>
      <c r="Y93" s="68">
        <v>0.0223164757750766</v>
      </c>
    </row>
    <row r="94" spans="1:25" ht="13.5">
      <c r="A94" s="16">
        <v>0.45</v>
      </c>
      <c r="B94" s="19">
        <v>2.22222222222222</v>
      </c>
      <c r="C94" s="45">
        <v>0.625331331568347</v>
      </c>
      <c r="D94" s="23">
        <v>0.625153246860001</v>
      </c>
      <c r="E94" s="53">
        <v>0.624836799</v>
      </c>
      <c r="F94" s="31">
        <v>0.624219280155183</v>
      </c>
      <c r="G94" s="61">
        <v>0.623355959</v>
      </c>
      <c r="H94" s="23">
        <v>0.620897056251429</v>
      </c>
      <c r="I94" s="53">
        <v>0.617473737</v>
      </c>
      <c r="J94" s="23">
        <v>0.607814559897656</v>
      </c>
      <c r="K94" s="53">
        <v>0.594589058250402</v>
      </c>
      <c r="L94" s="31">
        <v>0.578080179596788</v>
      </c>
      <c r="M94" s="61">
        <v>0.558632113315189</v>
      </c>
      <c r="N94" s="23">
        <v>0.536637203260665</v>
      </c>
      <c r="O94" s="68">
        <v>0.512521584349007</v>
      </c>
      <c r="P94" s="38">
        <v>0.45971278284298</v>
      </c>
      <c r="Q94" s="53">
        <v>0.389636328801044</v>
      </c>
      <c r="R94" s="23">
        <v>0.320682681573514</v>
      </c>
      <c r="S94" s="68">
        <v>0.257361226306556</v>
      </c>
      <c r="T94" s="38">
        <v>0.202321729268161</v>
      </c>
      <c r="U94" s="53">
        <v>0.156533260758031</v>
      </c>
      <c r="V94" s="31">
        <v>0.119724343162678</v>
      </c>
      <c r="W94" s="53">
        <v>0.0687010254464339</v>
      </c>
      <c r="X94" s="23">
        <v>0.0391015176077575</v>
      </c>
      <c r="Y94" s="68">
        <v>0.0223100210295827</v>
      </c>
    </row>
    <row r="95" spans="1:25" ht="13.5">
      <c r="A95" s="16">
        <v>0.5</v>
      </c>
      <c r="B95" s="19">
        <v>2</v>
      </c>
      <c r="C95" s="45">
        <v>0.559773609101901</v>
      </c>
      <c r="D95" s="23">
        <v>0.559626641792066</v>
      </c>
      <c r="E95" s="53">
        <v>0.559365477</v>
      </c>
      <c r="F95" s="31">
        <v>0.55885579904736</v>
      </c>
      <c r="G95" s="61">
        <v>0.558143156</v>
      </c>
      <c r="H95" s="23">
        <v>0.556112849759197</v>
      </c>
      <c r="I95" s="53">
        <v>0.553284833</v>
      </c>
      <c r="J95" s="23">
        <v>0.545296521648149</v>
      </c>
      <c r="K95" s="53">
        <v>0.534337352829692</v>
      </c>
      <c r="L95" s="31">
        <v>0.520621924012812</v>
      </c>
      <c r="M95" s="61">
        <v>0.504412648933195</v>
      </c>
      <c r="N95" s="23">
        <v>0.486010640816681</v>
      </c>
      <c r="O95" s="68">
        <v>0.465745597603061</v>
      </c>
      <c r="P95" s="38">
        <v>0.421024446837235</v>
      </c>
      <c r="Q95" s="53">
        <v>0.360876124149425</v>
      </c>
      <c r="R95" s="23">
        <v>0.300664147689596</v>
      </c>
      <c r="S95" s="68">
        <v>0.244313655481948</v>
      </c>
      <c r="T95" s="38">
        <v>0.194357971326575</v>
      </c>
      <c r="U95" s="53">
        <v>0.151980902380635</v>
      </c>
      <c r="V95" s="31">
        <v>0.117286931404007</v>
      </c>
      <c r="W95" s="53">
        <v>0.0681265957597901</v>
      </c>
      <c r="X95" s="23">
        <v>0.0389971680129401</v>
      </c>
      <c r="Y95" s="68">
        <v>0.0222953921991767</v>
      </c>
    </row>
    <row r="96" spans="1:25" ht="13.5">
      <c r="A96" s="16">
        <v>0.55</v>
      </c>
      <c r="B96" s="19">
        <v>1.81818181818182</v>
      </c>
      <c r="C96" s="45">
        <v>0.503364094889704</v>
      </c>
      <c r="D96" s="23">
        <v>0.5032413441112</v>
      </c>
      <c r="E96" s="53">
        <v>0.503023206</v>
      </c>
      <c r="F96" s="31">
        <v>0.502597467569598</v>
      </c>
      <c r="G96" s="61">
        <v>0.502002131</v>
      </c>
      <c r="H96" s="23">
        <v>0.500305637899053</v>
      </c>
      <c r="I96" s="53">
        <v>0.497941626</v>
      </c>
      <c r="J96" s="23">
        <v>0.491257876670612</v>
      </c>
      <c r="K96" s="53">
        <v>0.482073558050455</v>
      </c>
      <c r="L96" s="31">
        <v>0.470554631427866</v>
      </c>
      <c r="M96" s="61">
        <v>0.45690491050627</v>
      </c>
      <c r="N96" s="23">
        <v>0.441359538889685</v>
      </c>
      <c r="O96" s="68">
        <v>0.424177690008596</v>
      </c>
      <c r="P96" s="38">
        <v>0.386014827796682</v>
      </c>
      <c r="Q96" s="53">
        <v>0.334103562034837</v>
      </c>
      <c r="R96" s="23">
        <v>0.281373968155489</v>
      </c>
      <c r="S96" s="68">
        <v>0.231217445357345</v>
      </c>
      <c r="T96" s="38">
        <v>0.185979963749551</v>
      </c>
      <c r="U96" s="53">
        <v>0.14693024644704</v>
      </c>
      <c r="V96" s="31">
        <v>0.114417496789531</v>
      </c>
      <c r="W96" s="53">
        <v>0.0673511468941165</v>
      </c>
      <c r="X96" s="23">
        <v>0.0388316999087681</v>
      </c>
      <c r="Y96" s="68">
        <v>0.0222674903689464</v>
      </c>
    </row>
    <row r="97" spans="1:25" ht="13.5">
      <c r="A97" s="16">
        <v>0.6</v>
      </c>
      <c r="B97" s="19">
        <v>1.66666666666667</v>
      </c>
      <c r="C97" s="45">
        <v>0.454379515933755</v>
      </c>
      <c r="D97" s="23">
        <v>0.454275960420473</v>
      </c>
      <c r="E97" s="53">
        <v>0.454091928</v>
      </c>
      <c r="F97" s="31">
        <v>0.453732735605548</v>
      </c>
      <c r="G97" s="61">
        <v>0.453230411</v>
      </c>
      <c r="H97" s="23">
        <v>0.451798689352279</v>
      </c>
      <c r="I97" s="53">
        <v>0.449802943</v>
      </c>
      <c r="J97" s="23">
        <v>0.444156040267181</v>
      </c>
      <c r="K97" s="53">
        <v>0.436385872814095</v>
      </c>
      <c r="L97" s="31">
        <v>0.426622895638699</v>
      </c>
      <c r="M97" s="61">
        <v>0.415027892968897</v>
      </c>
      <c r="N97" s="23">
        <v>0.401787207237755</v>
      </c>
      <c r="O97" s="68">
        <v>0.387107359590031</v>
      </c>
      <c r="P97" s="38">
        <v>0.354322453000544</v>
      </c>
      <c r="Q97" s="53">
        <v>0.309294733281912</v>
      </c>
      <c r="R97" s="23">
        <v>0.262981202576381</v>
      </c>
      <c r="S97" s="68">
        <v>0.218302562305128</v>
      </c>
      <c r="T97" s="38">
        <v>0.177390770411997</v>
      </c>
      <c r="U97" s="53">
        <v>0.141519577813629</v>
      </c>
      <c r="V97" s="31">
        <v>0.111188952513324</v>
      </c>
      <c r="W97" s="53">
        <v>0.066373944952046</v>
      </c>
      <c r="X97" s="23">
        <v>0.0385934149151841</v>
      </c>
      <c r="Y97" s="68">
        <v>0.022220653116335</v>
      </c>
    </row>
    <row r="98" spans="1:25" ht="13.5">
      <c r="A98" s="16">
        <v>0.65</v>
      </c>
      <c r="B98" s="19">
        <v>1.53846153846154</v>
      </c>
      <c r="C98" s="45">
        <v>0.41151698800467</v>
      </c>
      <c r="D98" s="23">
        <v>0.411428881846971</v>
      </c>
      <c r="E98" s="53">
        <v>0.411272301</v>
      </c>
      <c r="F98" s="31">
        <v>0.41096667478765</v>
      </c>
      <c r="G98" s="61">
        <v>0.410539229</v>
      </c>
      <c r="H98" s="23">
        <v>0.409320728468261</v>
      </c>
      <c r="I98" s="53">
        <v>0.407621702</v>
      </c>
      <c r="J98" s="23">
        <v>0.402811191066627</v>
      </c>
      <c r="K98" s="53">
        <v>0.396184170383743</v>
      </c>
      <c r="L98" s="31">
        <v>0.387844609483332</v>
      </c>
      <c r="M98" s="61">
        <v>0.377921040944978</v>
      </c>
      <c r="N98" s="23">
        <v>0.366563002744309</v>
      </c>
      <c r="O98" s="68">
        <v>0.353937002625112</v>
      </c>
      <c r="P98" s="38">
        <v>0.325605719276745</v>
      </c>
      <c r="Q98" s="53">
        <v>0.286369773370275</v>
      </c>
      <c r="R98" s="23">
        <v>0.245572801443092</v>
      </c>
      <c r="S98" s="68">
        <v>0.205727923490865</v>
      </c>
      <c r="T98" s="38">
        <v>0.16875045096461</v>
      </c>
      <c r="U98" s="53">
        <v>0.135871836882514</v>
      </c>
      <c r="V98" s="31">
        <v>0.107677027890874</v>
      </c>
      <c r="W98" s="53">
        <v>0.0652046341146883</v>
      </c>
      <c r="X98" s="23">
        <v>0.0382743814853107</v>
      </c>
      <c r="Y98" s="68">
        <v>0.0221492951904442</v>
      </c>
    </row>
    <row r="99" spans="1:25" ht="13.5">
      <c r="A99" s="16">
        <v>0.7</v>
      </c>
      <c r="B99" s="19">
        <v>1.42857142857143</v>
      </c>
      <c r="C99" s="45">
        <v>0.373768854654251</v>
      </c>
      <c r="D99" s="23">
        <v>0.37369334451292</v>
      </c>
      <c r="E99" s="53">
        <v>0.373559147</v>
      </c>
      <c r="F99" s="31">
        <v>0.373297197583328</v>
      </c>
      <c r="G99" s="61">
        <v>0.372930816</v>
      </c>
      <c r="H99" s="23">
        <v>0.37188623724125</v>
      </c>
      <c r="I99" s="53">
        <v>0.370429351</v>
      </c>
      <c r="J99" s="23">
        <v>0.366302069706827</v>
      </c>
      <c r="K99" s="53">
        <v>0.360610527107519</v>
      </c>
      <c r="L99" s="31">
        <v>0.353438573462903</v>
      </c>
      <c r="M99" s="61">
        <v>0.344890140694159</v>
      </c>
      <c r="N99" s="23">
        <v>0.335086546015211</v>
      </c>
      <c r="O99" s="68">
        <v>0.324163417228448</v>
      </c>
      <c r="P99" s="38">
        <v>0.299552442157228</v>
      </c>
      <c r="Q99" s="53">
        <v>0.265220608163799</v>
      </c>
      <c r="R99" s="23">
        <v>0.229181653848521</v>
      </c>
      <c r="S99" s="68">
        <v>0.193599124731904</v>
      </c>
      <c r="T99" s="38">
        <v>0.160181516292684</v>
      </c>
      <c r="U99" s="53">
        <v>0.130091594192833</v>
      </c>
      <c r="V99" s="31">
        <v>0.103954085028824</v>
      </c>
      <c r="W99" s="53">
        <v>0.0638600750891897</v>
      </c>
      <c r="X99" s="23">
        <v>0.0378706252024796</v>
      </c>
      <c r="Y99" s="68">
        <v>0.0220484543976274</v>
      </c>
    </row>
    <row r="100" spans="1:25" ht="13.5">
      <c r="A100" s="16">
        <v>0.75</v>
      </c>
      <c r="B100" s="19">
        <v>1.33333333333333</v>
      </c>
      <c r="C100" s="45">
        <v>0.340340823745023</v>
      </c>
      <c r="D100" s="23">
        <v>0.340275697422519</v>
      </c>
      <c r="E100" s="53">
        <v>0.340159952</v>
      </c>
      <c r="F100" s="31">
        <v>0.339934012624988</v>
      </c>
      <c r="G100" s="61">
        <v>0.33961798</v>
      </c>
      <c r="H100" s="23">
        <v>0.338716836058429</v>
      </c>
      <c r="I100" s="53">
        <v>0.337459721</v>
      </c>
      <c r="J100" s="23">
        <v>0.333896608887577</v>
      </c>
      <c r="K100" s="53">
        <v>0.328978714636199</v>
      </c>
      <c r="L100" s="31">
        <v>0.322774363545108</v>
      </c>
      <c r="M100" s="61">
        <v>0.315368436890885</v>
      </c>
      <c r="N100" s="23">
        <v>0.306860299480217</v>
      </c>
      <c r="O100" s="68">
        <v>0.297361425120918</v>
      </c>
      <c r="P100" s="38">
        <v>0.275882215040668</v>
      </c>
      <c r="Q100" s="53">
        <v>0.245727190781407</v>
      </c>
      <c r="R100" s="23">
        <v>0.213805567494349</v>
      </c>
      <c r="S100" s="68">
        <v>0.181982466969442</v>
      </c>
      <c r="T100" s="38">
        <v>0.151775303402129</v>
      </c>
      <c r="U100" s="53">
        <v>0.124265056200665</v>
      </c>
      <c r="V100" s="31">
        <v>0.100085786798289</v>
      </c>
      <c r="W100" s="53">
        <v>0.062361516998707</v>
      </c>
      <c r="X100" s="23">
        <v>0.0373818090871452</v>
      </c>
      <c r="Y100" s="68">
        <v>0.0219141671106159</v>
      </c>
    </row>
    <row r="101" spans="1:25" ht="13.5">
      <c r="A101" s="16">
        <v>0.8</v>
      </c>
      <c r="B101" s="19">
        <v>1.25</v>
      </c>
      <c r="C101" s="45">
        <v>0.310596588834063</v>
      </c>
      <c r="D101" s="23">
        <v>0.310540104997607</v>
      </c>
      <c r="E101" s="53">
        <v>0.310439717</v>
      </c>
      <c r="F101" s="31">
        <v>0.31024375205575</v>
      </c>
      <c r="G101" s="61">
        <v>0.309969631</v>
      </c>
      <c r="H101" s="23">
        <v>0.309187911366206</v>
      </c>
      <c r="I101" s="53">
        <v>0.308097182</v>
      </c>
      <c r="J101" s="23">
        <v>0.305004305300465</v>
      </c>
      <c r="K101" s="53">
        <v>0.300732112693055</v>
      </c>
      <c r="L101" s="31">
        <v>0.295336783586572</v>
      </c>
      <c r="M101" s="61">
        <v>0.288888250692123</v>
      </c>
      <c r="N101" s="23">
        <v>0.281468586075139</v>
      </c>
      <c r="O101" s="68">
        <v>0.273170145313865</v>
      </c>
      <c r="P101" s="38">
        <v>0.254345438807516</v>
      </c>
      <c r="Q101" s="53">
        <v>0.227766928978561</v>
      </c>
      <c r="R101" s="23">
        <v>0.199420061274933</v>
      </c>
      <c r="S101" s="68">
        <v>0.170915663376399</v>
      </c>
      <c r="T101" s="38">
        <v>0.143598028346495</v>
      </c>
      <c r="U101" s="53">
        <v>0.118461557683494</v>
      </c>
      <c r="V101" s="31">
        <v>0.096129641192119</v>
      </c>
      <c r="W101" s="53">
        <v>0.0607323370633554</v>
      </c>
      <c r="X101" s="23">
        <v>0.0368106415374977</v>
      </c>
      <c r="Y101" s="68">
        <v>0.0217436642148821</v>
      </c>
    </row>
    <row r="102" spans="1:25" ht="13.5">
      <c r="A102" s="16">
        <v>0.85</v>
      </c>
      <c r="B102" s="19">
        <v>1.17647058823529</v>
      </c>
      <c r="C102" s="45">
        <v>0.284019278282629</v>
      </c>
      <c r="D102" s="23">
        <v>0.283970048085864</v>
      </c>
      <c r="E102" s="53">
        <v>0.283882551</v>
      </c>
      <c r="F102" s="31">
        <v>0.283711744275431</v>
      </c>
      <c r="G102" s="61">
        <v>0.283472806</v>
      </c>
      <c r="H102" s="23">
        <v>0.282791348955133</v>
      </c>
      <c r="I102" s="53">
        <v>0.281840351</v>
      </c>
      <c r="J102" s="23">
        <v>0.279142643041843</v>
      </c>
      <c r="K102" s="53">
        <v>0.275413712316821</v>
      </c>
      <c r="L102" s="31">
        <v>0.270700122789647</v>
      </c>
      <c r="M102" s="61">
        <v>0.265059940559747</v>
      </c>
      <c r="N102" s="23">
        <v>0.258561463295293</v>
      </c>
      <c r="O102" s="68">
        <v>0.25128175429233</v>
      </c>
      <c r="P102" s="38">
        <v>0.234720926682169</v>
      </c>
      <c r="Q102" s="53">
        <v>0.211220047686419</v>
      </c>
      <c r="R102" s="23">
        <v>0.185986973214674</v>
      </c>
      <c r="S102" s="68">
        <v>0.160415860339968</v>
      </c>
      <c r="T102" s="38">
        <v>0.135696051598263</v>
      </c>
      <c r="U102" s="53">
        <v>0.112735655250048</v>
      </c>
      <c r="V102" s="31">
        <v>0.0921346979968424</v>
      </c>
      <c r="W102" s="53">
        <v>0.0589963692740105</v>
      </c>
      <c r="X102" s="23">
        <v>0.0361621874713214</v>
      </c>
      <c r="Y102" s="68">
        <v>0.0215354153747298</v>
      </c>
    </row>
    <row r="103" spans="1:25" ht="13.5">
      <c r="A103" s="17">
        <v>0.9</v>
      </c>
      <c r="B103" s="20">
        <v>1.11111111111111</v>
      </c>
      <c r="C103" s="46">
        <v>0.260183948630783</v>
      </c>
      <c r="D103" s="24">
        <v>0.260140851527577</v>
      </c>
      <c r="E103" s="54">
        <v>0.260064254</v>
      </c>
      <c r="F103" s="32">
        <v>0.259914720569846</v>
      </c>
      <c r="G103" s="62">
        <v>0.259705533</v>
      </c>
      <c r="H103" s="24">
        <v>0.259108874013168</v>
      </c>
      <c r="I103" s="54">
        <v>0.258276084</v>
      </c>
      <c r="J103" s="24">
        <v>0.25591287426945</v>
      </c>
      <c r="K103" s="54">
        <v>0.252644275859781</v>
      </c>
      <c r="L103" s="32">
        <v>0.248509159998078</v>
      </c>
      <c r="M103" s="62">
        <v>0.243556075366117</v>
      </c>
      <c r="N103" s="24">
        <v>0.237842238778327</v>
      </c>
      <c r="O103" s="69">
        <v>0.231432366171524</v>
      </c>
      <c r="P103" s="39">
        <v>0.216813024399884</v>
      </c>
      <c r="Q103" s="54">
        <v>0.195972510171448</v>
      </c>
      <c r="R103" s="24">
        <v>0.173460242416761</v>
      </c>
      <c r="S103" s="69">
        <v>0.15048558459516</v>
      </c>
      <c r="T103" s="39">
        <v>0.128100254679128</v>
      </c>
      <c r="U103" s="54">
        <v>0.107129343421531</v>
      </c>
      <c r="V103" s="32">
        <v>0.0881419043096179</v>
      </c>
      <c r="W103" s="54">
        <v>0.0571767484525301</v>
      </c>
      <c r="X103" s="24">
        <v>0.0354431935787837</v>
      </c>
      <c r="Y103" s="69">
        <v>0.0212890630292341</v>
      </c>
    </row>
    <row r="104" spans="1:25" ht="13.5">
      <c r="A104" s="15">
        <v>1</v>
      </c>
      <c r="B104" s="18">
        <v>1</v>
      </c>
      <c r="C104" s="44">
        <v>0.219383942835635</v>
      </c>
      <c r="D104" s="22">
        <v>0.219350534120903</v>
      </c>
      <c r="E104" s="52">
        <v>0.219291155</v>
      </c>
      <c r="F104" s="30">
        <v>0.219175229436166</v>
      </c>
      <c r="G104" s="60">
        <v>0.219013047</v>
      </c>
      <c r="H104" s="22">
        <v>0.218550388368352</v>
      </c>
      <c r="I104" s="52">
        <v>0.217904458</v>
      </c>
      <c r="J104" s="22">
        <v>0.216070396867935</v>
      </c>
      <c r="K104" s="52">
        <v>0.213530965233983</v>
      </c>
      <c r="L104" s="30">
        <v>0.210313757649422</v>
      </c>
      <c r="M104" s="60">
        <v>0.206453332007397</v>
      </c>
      <c r="N104" s="22">
        <v>0.201990554719854</v>
      </c>
      <c r="O104" s="67">
        <v>0.19697183862218</v>
      </c>
      <c r="P104" s="37">
        <v>0.185474816957722</v>
      </c>
      <c r="Q104" s="52">
        <v>0.168955844287286</v>
      </c>
      <c r="R104" s="22">
        <v>0.150924035921131</v>
      </c>
      <c r="S104" s="67">
        <v>0.13229575922094</v>
      </c>
      <c r="T104" s="37">
        <v>0.113893875549791</v>
      </c>
      <c r="U104" s="52">
        <v>0.0963930288448595</v>
      </c>
      <c r="V104" s="30">
        <v>0.0802903595239233</v>
      </c>
      <c r="W104" s="52">
        <v>0.0533714396194864</v>
      </c>
      <c r="X104" s="22">
        <v>0.033825477567837</v>
      </c>
      <c r="Y104" s="67">
        <v>0.0206856330912552</v>
      </c>
    </row>
    <row r="105" spans="1:25" ht="13.5">
      <c r="A105" s="16">
        <v>1.5</v>
      </c>
      <c r="B105" s="19">
        <v>0.666666666666667</v>
      </c>
      <c r="C105" s="45">
        <v>0.100019587726755</v>
      </c>
      <c r="D105" s="23">
        <v>0.100008623246158</v>
      </c>
      <c r="E105" s="53">
        <v>0.1</v>
      </c>
      <c r="F105" s="31">
        <v>0.0999510806617191</v>
      </c>
      <c r="G105" s="61">
        <v>0.0999</v>
      </c>
      <c r="H105" s="23">
        <v>0.099745858300028</v>
      </c>
      <c r="I105" s="53">
        <v>0.0995</v>
      </c>
      <c r="J105" s="23">
        <v>0.098929433233215</v>
      </c>
      <c r="K105" s="53">
        <v>0.0980902627039906</v>
      </c>
      <c r="L105" s="31">
        <v>0.0970224245330221</v>
      </c>
      <c r="M105" s="61">
        <v>0.0957340356074733</v>
      </c>
      <c r="N105" s="23">
        <v>0.0942347941005013</v>
      </c>
      <c r="O105" s="68">
        <v>0.0925358527172903</v>
      </c>
      <c r="P105" s="38">
        <v>0.0885898757990555</v>
      </c>
      <c r="Q105" s="53">
        <v>0.0827785165222603</v>
      </c>
      <c r="R105" s="23">
        <v>0.0762217389544843</v>
      </c>
      <c r="S105" s="68">
        <v>0.0691792033624678</v>
      </c>
      <c r="T105" s="38">
        <v>0.061906633767648</v>
      </c>
      <c r="U105" s="53">
        <v>0.0546406225952308</v>
      </c>
      <c r="V105" s="31">
        <v>0.0475867506622256</v>
      </c>
      <c r="W105" s="53">
        <v>0.0347395053531693</v>
      </c>
      <c r="X105" s="23">
        <v>0.0241900432991066</v>
      </c>
      <c r="Y105" s="68">
        <v>0.0161508547250453</v>
      </c>
    </row>
    <row r="106" spans="1:25" ht="13.5">
      <c r="A106" s="16">
        <v>2</v>
      </c>
      <c r="B106" s="19">
        <v>0.5</v>
      </c>
      <c r="C106" s="47">
        <v>0.0489005141298945</v>
      </c>
      <c r="D106" s="25">
        <v>0.0488962917156802</v>
      </c>
      <c r="E106" s="55">
        <v>0.0489</v>
      </c>
      <c r="F106" s="33">
        <v>0.0488741302965896</v>
      </c>
      <c r="G106" s="63">
        <v>0.04885362</v>
      </c>
      <c r="H106" s="25">
        <v>0.0487950680946638</v>
      </c>
      <c r="I106" s="55">
        <v>0.0487</v>
      </c>
      <c r="J106" s="25">
        <v>0.0484801545947081</v>
      </c>
      <c r="K106" s="55">
        <v>0.0481558222698093</v>
      </c>
      <c r="L106" s="33">
        <v>0.0477421554619693</v>
      </c>
      <c r="M106" s="63">
        <v>0.0472416058034923</v>
      </c>
      <c r="N106" s="25">
        <v>0.0466571180575752</v>
      </c>
      <c r="O106" s="70">
        <v>0.0459921003073568</v>
      </c>
      <c r="P106" s="40">
        <v>0.0444362147927568</v>
      </c>
      <c r="Q106" s="55">
        <v>0.0421145292553977</v>
      </c>
      <c r="R106" s="25">
        <v>0.0394483169087632</v>
      </c>
      <c r="S106" s="70">
        <v>0.0365237992312893</v>
      </c>
      <c r="T106" s="40">
        <v>0.033429778361367</v>
      </c>
      <c r="U106" s="55">
        <v>0.0302531442619807</v>
      </c>
      <c r="V106" s="33">
        <v>0.0270749148301019</v>
      </c>
      <c r="W106" s="55">
        <v>0.0209901577168515</v>
      </c>
      <c r="X106" s="25">
        <v>0.0156081867212641</v>
      </c>
      <c r="Y106" s="70">
        <v>0.0111596764272345</v>
      </c>
    </row>
    <row r="107" spans="1:25" ht="13.5">
      <c r="A107" s="16">
        <v>2.5</v>
      </c>
      <c r="B107" s="19">
        <v>0.4</v>
      </c>
      <c r="C107" s="47">
        <v>0.0249149200851259</v>
      </c>
      <c r="D107" s="25">
        <v>0.0249131383575372</v>
      </c>
      <c r="E107" s="55">
        <v>0.0249</v>
      </c>
      <c r="F107" s="33">
        <v>0.0249037864528004</v>
      </c>
      <c r="G107" s="63">
        <v>0.0249</v>
      </c>
      <c r="H107" s="25">
        <v>0.0248704164670535</v>
      </c>
      <c r="I107" s="55">
        <v>0.0248</v>
      </c>
      <c r="J107" s="25">
        <v>0.02473739901809</v>
      </c>
      <c r="K107" s="55">
        <v>0.0246002332128629</v>
      </c>
      <c r="L107" s="33">
        <v>0.0244250340287617</v>
      </c>
      <c r="M107" s="63">
        <v>0.0242126557107729</v>
      </c>
      <c r="N107" s="25">
        <v>0.0239641276540811</v>
      </c>
      <c r="O107" s="70">
        <v>0.0236806458705583</v>
      </c>
      <c r="P107" s="40">
        <v>0.023014378020723</v>
      </c>
      <c r="Q107" s="55">
        <v>0.0220119718692933</v>
      </c>
      <c r="R107" s="25">
        <v>0.020847971007865</v>
      </c>
      <c r="S107" s="70">
        <v>0.0195541985131205</v>
      </c>
      <c r="T107" s="40">
        <v>0.0181643159486423</v>
      </c>
      <c r="U107" s="55">
        <v>0.0167123561066944</v>
      </c>
      <c r="V107" s="33">
        <v>0.0152313478053157</v>
      </c>
      <c r="W107" s="55">
        <v>0.0123022618186871</v>
      </c>
      <c r="X107" s="25">
        <v>0.0095812164822296</v>
      </c>
      <c r="Y107" s="70">
        <v>0.0072046857392898</v>
      </c>
    </row>
    <row r="108" spans="1:25" ht="13.5">
      <c r="A108" s="16">
        <v>3</v>
      </c>
      <c r="B108" s="19">
        <v>0.333333333333333</v>
      </c>
      <c r="C108" s="47">
        <v>0.0130483825293288</v>
      </c>
      <c r="D108" s="25">
        <v>0.0130475844099418</v>
      </c>
      <c r="E108" s="55">
        <v>0.013</v>
      </c>
      <c r="F108" s="33">
        <v>0.013043395107198</v>
      </c>
      <c r="G108" s="63">
        <v>0.013</v>
      </c>
      <c r="H108" s="25">
        <v>0.0130284446067182</v>
      </c>
      <c r="I108" s="55">
        <v>0.013</v>
      </c>
      <c r="J108" s="25">
        <v>0.0129688187153549</v>
      </c>
      <c r="K108" s="55">
        <v>0.0129072809891206</v>
      </c>
      <c r="L108" s="33">
        <v>0.0128286022982628</v>
      </c>
      <c r="M108" s="63">
        <v>0.0127331092516907</v>
      </c>
      <c r="N108" s="25">
        <v>0.0126211962887982</v>
      </c>
      <c r="O108" s="70">
        <v>0.0124933229051326</v>
      </c>
      <c r="P108" s="40">
        <v>0.0121918384626572</v>
      </c>
      <c r="Q108" s="55">
        <v>0.0117356792372249</v>
      </c>
      <c r="R108" s="25">
        <v>0.0112019180344478</v>
      </c>
      <c r="S108" s="70">
        <v>0.0106032039915439</v>
      </c>
      <c r="T108" s="40">
        <v>0.00995315720378391</v>
      </c>
      <c r="U108" s="55">
        <v>0.00926584875446987</v>
      </c>
      <c r="V108" s="33">
        <v>0.00855529453503627</v>
      </c>
      <c r="W108" s="55">
        <v>0.00711749301124567</v>
      </c>
      <c r="X108" s="25">
        <v>0.00573463876412591</v>
      </c>
      <c r="Y108" s="70">
        <v>0.00447819556023968</v>
      </c>
    </row>
    <row r="109" spans="1:25" ht="13.5">
      <c r="A109" s="16">
        <v>3.5</v>
      </c>
      <c r="B109" s="19">
        <v>0.285714285714286</v>
      </c>
      <c r="C109" s="47">
        <v>0.00697014078636697</v>
      </c>
      <c r="D109" s="25">
        <v>0.00696976781762303</v>
      </c>
      <c r="E109" s="55">
        <v>0.00697</v>
      </c>
      <c r="F109" s="33">
        <v>0.00696781006697531</v>
      </c>
      <c r="G109" s="63">
        <v>0.00697</v>
      </c>
      <c r="H109" s="25">
        <v>0.00696082269606161</v>
      </c>
      <c r="I109" s="55">
        <v>0.00695</v>
      </c>
      <c r="J109" s="25">
        <v>0.00693294488782268</v>
      </c>
      <c r="K109" s="55">
        <v>0.00690415531260509</v>
      </c>
      <c r="L109" s="33">
        <v>0.00686731994284275</v>
      </c>
      <c r="M109" s="63">
        <v>0.00682257209815714</v>
      </c>
      <c r="N109" s="25">
        <v>0.00677007304232761</v>
      </c>
      <c r="O109" s="70">
        <v>0.00671001099691209</v>
      </c>
      <c r="P109" s="40">
        <v>0.00656807859300113</v>
      </c>
      <c r="Q109" s="55">
        <v>0.00635243666273033</v>
      </c>
      <c r="R109" s="25">
        <v>0.00609869075671105</v>
      </c>
      <c r="S109" s="70">
        <v>0.00581215115359883</v>
      </c>
      <c r="T109" s="40">
        <v>0.00549860913844528</v>
      </c>
      <c r="U109" s="55">
        <v>0.00516414050539754</v>
      </c>
      <c r="V109" s="33">
        <v>0.00481490925555131</v>
      </c>
      <c r="W109" s="55">
        <v>0.00409614906500328</v>
      </c>
      <c r="X109" s="25">
        <v>0.00338675730316959</v>
      </c>
      <c r="Y109" s="70">
        <v>0.0027228233479719</v>
      </c>
    </row>
    <row r="110" spans="1:25" ht="13.5">
      <c r="A110" s="16">
        <v>4</v>
      </c>
      <c r="B110" s="19">
        <v>0.25</v>
      </c>
      <c r="C110" s="47">
        <v>0.00377935300970643</v>
      </c>
      <c r="D110" s="25">
        <v>0.00377917311364166</v>
      </c>
      <c r="E110" s="55">
        <v>0.00378</v>
      </c>
      <c r="F110" s="33">
        <v>0.00377822880262778</v>
      </c>
      <c r="G110" s="63">
        <v>0.00378</v>
      </c>
      <c r="H110" s="25">
        <v>0.00377485822810186</v>
      </c>
      <c r="I110" s="55">
        <v>0.00377</v>
      </c>
      <c r="J110" s="25">
        <v>0.0037614065801877</v>
      </c>
      <c r="K110" s="55">
        <v>0.00374750837553815</v>
      </c>
      <c r="L110" s="33">
        <v>0.00372971621199654</v>
      </c>
      <c r="M110" s="63">
        <v>0.00370808722832754</v>
      </c>
      <c r="N110" s="25">
        <v>0.00368269062327253</v>
      </c>
      <c r="O110" s="70">
        <v>0.00365360728075121</v>
      </c>
      <c r="P110" s="40">
        <v>0.00358475967077102</v>
      </c>
      <c r="Q110" s="55">
        <v>0.00347982493322674</v>
      </c>
      <c r="R110" s="25">
        <v>0.0033558164716171</v>
      </c>
      <c r="S110" s="70">
        <v>0.00321505912085707</v>
      </c>
      <c r="T110" s="40">
        <v>0.00306011277872638</v>
      </c>
      <c r="U110" s="55">
        <v>0.00289369426314222</v>
      </c>
      <c r="V110" s="33">
        <v>0.00271859776047302</v>
      </c>
      <c r="W110" s="55">
        <v>0.00235347296037626</v>
      </c>
      <c r="X110" s="25">
        <v>0.00198582705371649</v>
      </c>
      <c r="Y110" s="70">
        <v>0.00163371945629494</v>
      </c>
    </row>
    <row r="111" spans="1:25" ht="13.5">
      <c r="A111" s="16">
        <v>4.5</v>
      </c>
      <c r="B111" s="19">
        <v>0.222222222222222</v>
      </c>
      <c r="C111" s="47">
        <v>0.00207340114115349</v>
      </c>
      <c r="D111" s="25">
        <v>0.00207331220841526</v>
      </c>
      <c r="E111" s="55">
        <v>0.00207</v>
      </c>
      <c r="F111" s="33">
        <v>0.00207284537520704</v>
      </c>
      <c r="G111" s="63">
        <v>0.00207</v>
      </c>
      <c r="H111" s="25">
        <v>0.00207117898658067</v>
      </c>
      <c r="I111" s="55">
        <v>0.00207</v>
      </c>
      <c r="J111" s="25">
        <v>0.00206452705016845</v>
      </c>
      <c r="K111" s="55">
        <v>0.00205765170197474</v>
      </c>
      <c r="L111" s="33">
        <v>0.00204884618565938</v>
      </c>
      <c r="M111" s="63">
        <v>0.00203813593321327</v>
      </c>
      <c r="N111" s="25">
        <v>0.00202555177370341</v>
      </c>
      <c r="O111" s="70">
        <v>0.00201112978334508</v>
      </c>
      <c r="P111" s="40">
        <v>0.00197694177881578</v>
      </c>
      <c r="Q111" s="55">
        <v>0.00192470267241195</v>
      </c>
      <c r="R111" s="25">
        <v>0.00186275774424927</v>
      </c>
      <c r="S111" s="70">
        <v>0.00179215918537803</v>
      </c>
      <c r="T111" s="40">
        <v>0.00171407430762058</v>
      </c>
      <c r="U111" s="55">
        <v>0.00162975315996987</v>
      </c>
      <c r="V111" s="33">
        <v>0.00154049508326555</v>
      </c>
      <c r="W111" s="55">
        <v>0.00135241380533847</v>
      </c>
      <c r="X111" s="25">
        <v>0.00115998990663708</v>
      </c>
      <c r="Y111" s="70">
        <v>0.000972271601838803</v>
      </c>
    </row>
    <row r="112" spans="1:25" ht="13.5">
      <c r="A112" s="16">
        <v>5</v>
      </c>
      <c r="B112" s="19">
        <v>0.2</v>
      </c>
      <c r="C112" s="47">
        <v>0.00114829583958162</v>
      </c>
      <c r="D112" s="25">
        <v>0.001148250999351</v>
      </c>
      <c r="E112" s="55">
        <v>0.00115</v>
      </c>
      <c r="F112" s="33">
        <v>0.00114801561730034</v>
      </c>
      <c r="G112" s="63">
        <v>0.00115</v>
      </c>
      <c r="H112" s="25">
        <v>0.00114717536689506</v>
      </c>
      <c r="I112" s="55">
        <v>0.00115</v>
      </c>
      <c r="J112" s="25">
        <v>0.00114382060350177</v>
      </c>
      <c r="K112" s="55">
        <v>0.00114035210797028</v>
      </c>
      <c r="L112" s="33">
        <v>0.00113590829714681</v>
      </c>
      <c r="M112" s="63">
        <v>0.00113050083764496</v>
      </c>
      <c r="N112" s="25">
        <v>0.00112414388278489</v>
      </c>
      <c r="O112" s="70">
        <v>0.00111685401010828</v>
      </c>
      <c r="P112" s="40">
        <v>0.00109955349513251</v>
      </c>
      <c r="Q112" s="55">
        <v>0.00107306436501396</v>
      </c>
      <c r="R112" s="25">
        <v>0.00104156668738277</v>
      </c>
      <c r="S112" s="70">
        <v>0.00100554969003004</v>
      </c>
      <c r="T112" s="40">
        <v>0.000965559414876585</v>
      </c>
      <c r="U112" s="55">
        <v>0.000922184834619946</v>
      </c>
      <c r="V112" s="33">
        <v>0.00087604335044576</v>
      </c>
      <c r="W112" s="55">
        <v>0.000777984053967888</v>
      </c>
      <c r="X112" s="25">
        <v>0.000676346272352702</v>
      </c>
      <c r="Y112" s="70">
        <v>0.000575688234307579</v>
      </c>
    </row>
    <row r="113" spans="1:25" ht="13.5">
      <c r="A113" s="16">
        <v>5.5</v>
      </c>
      <c r="B113" s="19">
        <v>0.181818181818182</v>
      </c>
      <c r="C113" s="47">
        <v>0.000640926209008453</v>
      </c>
      <c r="D113" s="25">
        <v>0.000640903231675508</v>
      </c>
      <c r="E113" s="55">
        <v>0.000641</v>
      </c>
      <c r="F113" s="33">
        <v>0.000640782614370953</v>
      </c>
      <c r="G113" s="63">
        <v>0.000641</v>
      </c>
      <c r="H113" s="25">
        <v>0.000640352026021094</v>
      </c>
      <c r="I113" s="55">
        <v>0.00064</v>
      </c>
      <c r="J113" s="25">
        <v>0.00063863260247287</v>
      </c>
      <c r="K113" s="55">
        <v>0.000636854437593515</v>
      </c>
      <c r="L113" s="33">
        <v>0.000634575595047803</v>
      </c>
      <c r="M113" s="63">
        <v>0.00063180156064593</v>
      </c>
      <c r="N113" s="25">
        <v>0.000628538993704061</v>
      </c>
      <c r="O113" s="70">
        <v>0.000624795700115585</v>
      </c>
      <c r="P113" s="40">
        <v>0.000615903696366486</v>
      </c>
      <c r="Q113" s="55">
        <v>0.000602265922988332</v>
      </c>
      <c r="R113" s="25">
        <v>0.00058601230316675</v>
      </c>
      <c r="S113" s="70">
        <v>0.000567375449062826</v>
      </c>
      <c r="T113" s="40">
        <v>0.000546616278417521</v>
      </c>
      <c r="U113" s="55">
        <v>0.000524017891276528</v>
      </c>
      <c r="V113" s="33">
        <v>0.000499879114612825</v>
      </c>
      <c r="W113" s="55">
        <v>0.000448214924411512</v>
      </c>
      <c r="X113" s="25">
        <v>0.000394082186088209</v>
      </c>
      <c r="Y113" s="70">
        <v>0.000339793635003383</v>
      </c>
    </row>
    <row r="114" spans="1:25" ht="13.5">
      <c r="A114" s="16">
        <v>6</v>
      </c>
      <c r="B114" s="19">
        <v>0.166666666666667</v>
      </c>
      <c r="C114" s="47">
        <v>0.000360082553910212</v>
      </c>
      <c r="D114" s="25">
        <v>0.000360070619451223</v>
      </c>
      <c r="E114" s="55">
        <v>0.00036</v>
      </c>
      <c r="F114" s="33">
        <v>0.000360007970107158</v>
      </c>
      <c r="G114" s="63">
        <v>0.00036</v>
      </c>
      <c r="H114" s="25">
        <v>0.000359784312467438</v>
      </c>
      <c r="I114" s="55">
        <v>0.00036</v>
      </c>
      <c r="J114" s="25">
        <v>0.000358891086863503</v>
      </c>
      <c r="K114" s="55">
        <v>0.000357967148591823</v>
      </c>
      <c r="L114" s="33">
        <v>0.000356782763264882</v>
      </c>
      <c r="M114" s="63">
        <v>0.000355340564105233</v>
      </c>
      <c r="N114" s="25">
        <v>0.000353643749328626</v>
      </c>
      <c r="O114" s="70">
        <v>0.000351696070210405</v>
      </c>
      <c r="P114" s="40">
        <v>0.000347065803682631</v>
      </c>
      <c r="Q114" s="55">
        <v>0.000339954165191526</v>
      </c>
      <c r="R114" s="25">
        <v>0.000331462047774414</v>
      </c>
      <c r="S114" s="70">
        <v>0.000321702152721838</v>
      </c>
      <c r="T114" s="40">
        <v>0.000310801422089532</v>
      </c>
      <c r="U114" s="55">
        <v>0.000298898272249218</v>
      </c>
      <c r="V114" s="33">
        <v>0.000286139655114357</v>
      </c>
      <c r="W114" s="55">
        <v>0.000258668364595404</v>
      </c>
      <c r="X114" s="25">
        <v>0.000229619687530383</v>
      </c>
      <c r="Y114" s="70">
        <v>0.000200176041284706</v>
      </c>
    </row>
    <row r="115" spans="1:25" ht="13.5">
      <c r="A115" s="16">
        <v>6.5</v>
      </c>
      <c r="B115" s="19">
        <v>0.153846153846154</v>
      </c>
      <c r="C115" s="47">
        <v>0.000203429931741399</v>
      </c>
      <c r="D115" s="25">
        <v>0.000203423661430711</v>
      </c>
      <c r="E115" s="55">
        <v>0.000203</v>
      </c>
      <c r="F115" s="33">
        <v>0.000203390745503634</v>
      </c>
      <c r="G115" s="63">
        <v>0.000203</v>
      </c>
      <c r="H115" s="25">
        <v>0.000203273232550795</v>
      </c>
      <c r="I115" s="55">
        <v>0.000203</v>
      </c>
      <c r="J115" s="25">
        <v>0.000202803866427733</v>
      </c>
      <c r="K115" s="55">
        <v>0.000202318273098026</v>
      </c>
      <c r="L115" s="33">
        <v>0.000201695664819964</v>
      </c>
      <c r="M115" s="63">
        <v>0.000200937327823142</v>
      </c>
      <c r="N115" s="25">
        <v>0.000200044825024479</v>
      </c>
      <c r="O115" s="70">
        <v>0.000199019990613468</v>
      </c>
      <c r="P115" s="40">
        <v>0.000196581981167949</v>
      </c>
      <c r="Q115" s="55">
        <v>0.000192832863798278</v>
      </c>
      <c r="R115" s="25">
        <v>0.000188348577272645</v>
      </c>
      <c r="S115" s="70">
        <v>0.000183184610830851</v>
      </c>
      <c r="T115" s="40">
        <v>0.00017740368648414</v>
      </c>
      <c r="U115" s="55">
        <v>0.000171074483063688</v>
      </c>
      <c r="V115" s="33">
        <v>0.000164270272078402</v>
      </c>
      <c r="W115" s="55">
        <v>0.000149544378769291</v>
      </c>
      <c r="X115" s="25">
        <v>0.000133850280020871</v>
      </c>
      <c r="Y115" s="70">
        <v>0.000117797110812494</v>
      </c>
    </row>
    <row r="116" spans="1:25" ht="13.5">
      <c r="A116" s="16">
        <v>7</v>
      </c>
      <c r="B116" s="19">
        <v>0.142857142857143</v>
      </c>
      <c r="C116" s="47">
        <v>0.000115481772920002</v>
      </c>
      <c r="D116" s="25">
        <v>0.000115478445864791</v>
      </c>
      <c r="E116" s="55">
        <v>0.000115</v>
      </c>
      <c r="F116" s="33">
        <v>0.000115460980412333</v>
      </c>
      <c r="G116" s="63">
        <v>0.000115</v>
      </c>
      <c r="H116" s="25">
        <v>0.000115398625561119</v>
      </c>
      <c r="I116" s="55">
        <v>0.000115</v>
      </c>
      <c r="J116" s="25">
        <v>0.000115149545901038</v>
      </c>
      <c r="K116" s="55">
        <v>0.000114891814270835</v>
      </c>
      <c r="L116" s="33">
        <v>0.000114561300486713</v>
      </c>
      <c r="M116" s="63">
        <v>0.000114158642314079</v>
      </c>
      <c r="N116" s="25">
        <v>0.000113684615014997</v>
      </c>
      <c r="O116" s="70">
        <v>0.000113140128841045</v>
      </c>
      <c r="P116" s="40">
        <v>0.000111844077792786</v>
      </c>
      <c r="Q116" s="55">
        <v>0.000109848933661421</v>
      </c>
      <c r="R116" s="25">
        <v>0.000107459143198186</v>
      </c>
      <c r="S116" s="70">
        <v>0.000104702409298161</v>
      </c>
      <c r="T116" s="40">
        <v>0.00010161014119249</v>
      </c>
      <c r="U116" s="55">
        <v>9.82168553019638E-05</v>
      </c>
      <c r="V116" s="33">
        <v>9.45595311668834E-05</v>
      </c>
      <c r="W116" s="55">
        <v>8.66089581015074E-05</v>
      </c>
      <c r="X116" s="25">
        <v>7.80778380717214E-05</v>
      </c>
      <c r="Y116" s="70">
        <v>6.92822734283641E-05</v>
      </c>
    </row>
    <row r="117" spans="1:25" ht="13.5">
      <c r="A117" s="16">
        <v>7.5</v>
      </c>
      <c r="B117" s="19">
        <v>0.133333333333333</v>
      </c>
      <c r="C117" s="47">
        <v>6.58309195072673E-05</v>
      </c>
      <c r="D117" s="25">
        <v>6.58291389505759E-05</v>
      </c>
      <c r="E117" s="55">
        <v>6.58E-05</v>
      </c>
      <c r="F117" s="33">
        <v>6.58197918247861E-05</v>
      </c>
      <c r="G117" s="63">
        <v>6.58E-05</v>
      </c>
      <c r="H117" s="25">
        <v>6.57864201583168E-05</v>
      </c>
      <c r="I117" s="55">
        <v>6.58E-05</v>
      </c>
      <c r="J117" s="25">
        <v>6.56531040507945E-05</v>
      </c>
      <c r="K117" s="55">
        <v>6.55151380984679E-05</v>
      </c>
      <c r="L117" s="33">
        <v>6.53381828688481E-05</v>
      </c>
      <c r="M117" s="63">
        <v>6.51225587358399E-05</v>
      </c>
      <c r="N117" s="25">
        <v>6.48686552762729E-05</v>
      </c>
      <c r="O117" s="70">
        <v>6.45769300884778E-05</v>
      </c>
      <c r="P117" s="40">
        <v>6.38821765269754E-05</v>
      </c>
      <c r="Q117" s="55">
        <v>6.28116838933013E-05</v>
      </c>
      <c r="R117" s="25">
        <v>6.15278400452059E-05</v>
      </c>
      <c r="S117" s="70">
        <v>6.00446444961952E-05</v>
      </c>
      <c r="T117" s="40">
        <v>5.83780118020905E-05</v>
      </c>
      <c r="U117" s="55">
        <v>5.65454857664152E-05</v>
      </c>
      <c r="V117" s="33">
        <v>5.4565930762234E-05</v>
      </c>
      <c r="W117" s="55">
        <v>5.02458430363606E-05</v>
      </c>
      <c r="X117" s="25">
        <v>4.55826394046328E-05</v>
      </c>
      <c r="Y117" s="70">
        <v>4.07414931277538E-05</v>
      </c>
    </row>
    <row r="118" spans="1:25" ht="13.5">
      <c r="A118" s="16">
        <v>8</v>
      </c>
      <c r="B118" s="19">
        <v>0.125</v>
      </c>
      <c r="C118" s="47">
        <v>3.76656394804858E-05</v>
      </c>
      <c r="D118" s="25">
        <v>3.76646793710398E-05</v>
      </c>
      <c r="E118" s="55">
        <v>3.77E-05</v>
      </c>
      <c r="F118" s="33">
        <v>3.76596392010718E-05</v>
      </c>
      <c r="G118" s="63">
        <v>3.77E-05</v>
      </c>
      <c r="H118" s="25">
        <v>3.76416441420053E-05</v>
      </c>
      <c r="I118" s="55">
        <v>3.76E-05</v>
      </c>
      <c r="J118" s="25">
        <v>3.75697505186967E-05</v>
      </c>
      <c r="K118" s="55">
        <v>3.74953403270547E-05</v>
      </c>
      <c r="L118" s="33">
        <v>3.73998882729396E-05</v>
      </c>
      <c r="M118" s="63">
        <v>3.72835571396687E-05</v>
      </c>
      <c r="N118" s="25">
        <v>3.71465449323912E-05</v>
      </c>
      <c r="O118" s="70">
        <v>3.69890843127436E-05</v>
      </c>
      <c r="P118" s="40">
        <v>3.66139176943068E-05</v>
      </c>
      <c r="Q118" s="55">
        <v>3.60353816561815E-05</v>
      </c>
      <c r="R118" s="25">
        <v>3.53407769912179E-05</v>
      </c>
      <c r="S118" s="70">
        <v>3.45372543396617E-05</v>
      </c>
      <c r="T118" s="40">
        <v>3.36329614211459E-05</v>
      </c>
      <c r="U118" s="55">
        <v>3.26369048049607E-05</v>
      </c>
      <c r="V118" s="33">
        <v>3.15587999953405E-05</v>
      </c>
      <c r="W118" s="55">
        <v>2.91978993024994E-05</v>
      </c>
      <c r="X118" s="25">
        <v>2.66360683344724E-05</v>
      </c>
      <c r="Y118" s="70">
        <v>2.3960175147847E-05</v>
      </c>
    </row>
    <row r="119" spans="1:25" ht="13.5">
      <c r="A119" s="16">
        <v>8.5</v>
      </c>
      <c r="B119" s="19">
        <v>0.117647058823529</v>
      </c>
      <c r="C119" s="47">
        <v>2.16211315727368E-05</v>
      </c>
      <c r="D119" s="25">
        <v>2.16206104035804E-05</v>
      </c>
      <c r="E119" s="55">
        <v>2.16E-05</v>
      </c>
      <c r="F119" s="33">
        <v>2.1617874473072E-05</v>
      </c>
      <c r="G119" s="63">
        <v>2.16E-05</v>
      </c>
      <c r="H119" s="25">
        <v>2.16081061386673E-05</v>
      </c>
      <c r="I119" s="55">
        <v>2.16E-05</v>
      </c>
      <c r="J119" s="25">
        <v>2.15690772337051E-05</v>
      </c>
      <c r="K119" s="55">
        <v>2.15286777995374E-05</v>
      </c>
      <c r="L119" s="33">
        <v>2.14768476257848E-05</v>
      </c>
      <c r="M119" s="63">
        <v>2.14136702621239E-05</v>
      </c>
      <c r="N119" s="25">
        <v>2.13392473631942E-05</v>
      </c>
      <c r="O119" s="70">
        <v>2.12536984143656E-05</v>
      </c>
      <c r="P119" s="40">
        <v>2.10497874863095E-05</v>
      </c>
      <c r="Q119" s="55">
        <v>2.07351136280417E-05</v>
      </c>
      <c r="R119" s="25">
        <v>2.03569381728113E-05</v>
      </c>
      <c r="S119" s="70">
        <v>1.9918948352034E-05</v>
      </c>
      <c r="T119" s="40">
        <v>1.94253541989871E-05</v>
      </c>
      <c r="U119" s="55">
        <v>1.88808208608799E-05</v>
      </c>
      <c r="V119" s="33">
        <v>1.82903949219514E-05</v>
      </c>
      <c r="W119" s="55">
        <v>1.69934878915561E-05</v>
      </c>
      <c r="X119" s="25">
        <v>1.55796160941949E-05</v>
      </c>
      <c r="Y119" s="70">
        <v>1.40947415711715E-05</v>
      </c>
    </row>
    <row r="120" spans="1:25" ht="13.5">
      <c r="A120" s="17">
        <v>9</v>
      </c>
      <c r="B120" s="20">
        <v>0.111111111111111</v>
      </c>
      <c r="C120" s="48">
        <v>1.24473608310591E-05</v>
      </c>
      <c r="D120" s="26">
        <v>1.24470762437419E-05</v>
      </c>
      <c r="E120" s="56">
        <v>1.24E-05</v>
      </c>
      <c r="F120" s="34">
        <v>1.2445582267767E-05</v>
      </c>
      <c r="G120" s="64">
        <v>1.24E-05</v>
      </c>
      <c r="H120" s="26">
        <v>1.2440248112477E-05</v>
      </c>
      <c r="I120" s="56">
        <v>1.24E-05</v>
      </c>
      <c r="J120" s="26">
        <v>1.24189344923639E-05</v>
      </c>
      <c r="K120" s="56">
        <v>1.23968702989693E-05</v>
      </c>
      <c r="L120" s="34">
        <v>1.23685600160141E-05</v>
      </c>
      <c r="M120" s="64">
        <v>1.23340469130693E-05</v>
      </c>
      <c r="N120" s="26">
        <v>1.22933836486365E-05</v>
      </c>
      <c r="O120" s="71">
        <v>1.22466321355075E-05</v>
      </c>
      <c r="P120" s="41">
        <v>1.21351573152112E-05</v>
      </c>
      <c r="Q120" s="56">
        <v>1.1963018906887E-05</v>
      </c>
      <c r="R120" s="26">
        <v>1.1755961385133E-05</v>
      </c>
      <c r="S120" s="71">
        <v>1.15159022800739E-05</v>
      </c>
      <c r="T120" s="41">
        <v>1.12450350261891E-05</v>
      </c>
      <c r="U120" s="56">
        <v>1.09457954485181E-05</v>
      </c>
      <c r="V120" s="34">
        <v>1.06208251657944E-05</v>
      </c>
      <c r="W120" s="56">
        <v>9.9050529659316E-06</v>
      </c>
      <c r="X120" s="26">
        <v>9.12145746575203E-06</v>
      </c>
      <c r="Y120" s="71">
        <v>8.29449411427915E-06</v>
      </c>
    </row>
    <row r="121" spans="1:25" ht="13.5">
      <c r="A121" s="15">
        <v>10</v>
      </c>
      <c r="B121" s="18">
        <v>0.1</v>
      </c>
      <c r="C121" s="49">
        <v>4.1569715740644E-06</v>
      </c>
      <c r="D121" s="27">
        <v>4.15688539448828E-06</v>
      </c>
      <c r="E121" s="57">
        <v>4.16E-06</v>
      </c>
      <c r="F121" s="35">
        <v>4.15643298118684E-06</v>
      </c>
      <c r="G121" s="65">
        <v>4.16E-06</v>
      </c>
      <c r="H121" s="27">
        <v>4.15481762353166E-06</v>
      </c>
      <c r="I121" s="57">
        <v>4.15E-06</v>
      </c>
      <c r="J121" s="27">
        <v>4.14836250316562E-06</v>
      </c>
      <c r="K121" s="57">
        <v>4.14167895574747E-06</v>
      </c>
      <c r="L121" s="35">
        <v>4.13310173097108E-06</v>
      </c>
      <c r="M121" s="65">
        <v>4.12264270869608E-06</v>
      </c>
      <c r="N121" s="27">
        <v>4.11031635245208E-06</v>
      </c>
      <c r="O121" s="72">
        <v>4.09613967594661E-06</v>
      </c>
      <c r="P121" s="42">
        <v>4.06231592623381E-06</v>
      </c>
      <c r="Q121" s="57">
        <v>4.01002766236582E-06</v>
      </c>
      <c r="R121" s="27">
        <v>3.94703791148281E-06</v>
      </c>
      <c r="S121" s="72">
        <v>3.87387689330611E-06</v>
      </c>
      <c r="T121" s="42">
        <v>3.79115302306967E-06</v>
      </c>
      <c r="U121" s="57">
        <v>3.69954445446002E-06</v>
      </c>
      <c r="V121" s="35">
        <v>3.59978979387447E-06</v>
      </c>
      <c r="W121" s="57">
        <v>3.37903880588047E-06</v>
      </c>
      <c r="X121" s="27">
        <v>3.13563034386592E-06</v>
      </c>
      <c r="Y121" s="72">
        <v>2.87659466129144E-06</v>
      </c>
    </row>
    <row r="122" spans="1:25" ht="13.5">
      <c r="A122" s="16">
        <v>15</v>
      </c>
      <c r="B122" s="19">
        <v>0.0666666666666667</v>
      </c>
      <c r="C122" s="47">
        <v>1.91863034189591E-08</v>
      </c>
      <c r="D122" s="25">
        <v>1.91860317984496E-08</v>
      </c>
      <c r="E122" s="55">
        <v>1.92E-08</v>
      </c>
      <c r="F122" s="33">
        <v>1.91846058540436E-08</v>
      </c>
      <c r="G122" s="63">
        <v>1.92E-08</v>
      </c>
      <c r="H122" s="25">
        <v>1.91795140630392E-08</v>
      </c>
      <c r="I122" s="55">
        <v>1.92E-08</v>
      </c>
      <c r="J122" s="25">
        <v>1.91591604487162E-08</v>
      </c>
      <c r="K122" s="55">
        <v>1.91380758769957E-08</v>
      </c>
      <c r="L122" s="33">
        <v>1.91110013320038E-08</v>
      </c>
      <c r="M122" s="63">
        <v>1.90779623819964E-08</v>
      </c>
      <c r="N122" s="25">
        <v>1.90389901947096E-08</v>
      </c>
      <c r="O122" s="70">
        <v>1.89941214882321E-08</v>
      </c>
      <c r="P122" s="40">
        <v>1.88868687864666E-08</v>
      </c>
      <c r="Q122" s="55">
        <v>1.8720501059716E-08</v>
      </c>
      <c r="R122" s="25">
        <v>1.85191572973305E-08</v>
      </c>
      <c r="S122" s="70">
        <v>1.82840036602178E-08</v>
      </c>
      <c r="T122" s="40">
        <v>1.8016391112179E-08</v>
      </c>
      <c r="U122" s="55">
        <v>1.77178424644824E-08</v>
      </c>
      <c r="V122" s="33">
        <v>1.73900379158004E-08</v>
      </c>
      <c r="W122" s="55">
        <v>1.66540731087285E-08</v>
      </c>
      <c r="X122" s="25">
        <v>1.58244608198993E-08</v>
      </c>
      <c r="Y122" s="70">
        <v>1.49185785902551E-08</v>
      </c>
    </row>
    <row r="123" spans="1:25" ht="13.5">
      <c r="A123" s="16">
        <v>20</v>
      </c>
      <c r="B123" s="19">
        <v>0.05</v>
      </c>
      <c r="C123" s="47">
        <v>9.83554632294036E-11</v>
      </c>
      <c r="D123" s="25">
        <v>9.83544051862877E-11</v>
      </c>
      <c r="E123" s="55">
        <v>9.84E-11</v>
      </c>
      <c r="F123" s="33">
        <v>9.83488506469929E-11</v>
      </c>
      <c r="G123" s="63">
        <v>9.83E-11</v>
      </c>
      <c r="H123" s="25">
        <v>9.83290155718521E-11</v>
      </c>
      <c r="I123" s="55">
        <v>9.83E-11</v>
      </c>
      <c r="J123" s="25">
        <v>9.82497153381945E-11</v>
      </c>
      <c r="K123" s="55">
        <v>9.8167545729593E-11</v>
      </c>
      <c r="L123" s="33">
        <v>9.80620002403928E-11</v>
      </c>
      <c r="M123" s="63">
        <v>9.79331545666981E-11</v>
      </c>
      <c r="N123" s="25">
        <v>9.77811010410808E-11</v>
      </c>
      <c r="O123" s="70">
        <v>9.76059485221233E-11</v>
      </c>
      <c r="P123" s="40">
        <v>9.7186863768601E-11</v>
      </c>
      <c r="Q123" s="55">
        <v>9.65356496522003E-11</v>
      </c>
      <c r="R123" s="25">
        <v>9.5745654669919E-11</v>
      </c>
      <c r="S123" s="70">
        <v>9.48203697708768E-11</v>
      </c>
      <c r="T123" s="40">
        <v>9.37638588072984E-11</v>
      </c>
      <c r="U123" s="55">
        <v>9.25807287598308E-11</v>
      </c>
      <c r="V123" s="33">
        <v>9.12760962307237E-11</v>
      </c>
      <c r="W123" s="55">
        <v>8.83251138409949E-11</v>
      </c>
      <c r="X123" s="25">
        <v>8.49605625412777E-11</v>
      </c>
      <c r="Y123" s="70">
        <v>8.12376077899451E-11</v>
      </c>
    </row>
    <row r="124" spans="1:25" ht="13.5">
      <c r="A124" s="16">
        <v>25</v>
      </c>
      <c r="B124" s="19">
        <v>0.04</v>
      </c>
      <c r="C124" s="47">
        <v>5.34891698350654E-13</v>
      </c>
      <c r="D124" s="25">
        <v>5.3488705710447E-13</v>
      </c>
      <c r="E124" s="55">
        <v>5.35E-13</v>
      </c>
      <c r="F124" s="33">
        <v>5.34862691223504E-13</v>
      </c>
      <c r="G124" s="63">
        <v>5.35E-13</v>
      </c>
      <c r="H124" s="25">
        <v>5.34775679291482E-13</v>
      </c>
      <c r="I124" s="55">
        <v>5.35E-13</v>
      </c>
      <c r="J124" s="25">
        <v>5.34427773263752E-13</v>
      </c>
      <c r="K124" s="55">
        <v>5.34067221180197E-13</v>
      </c>
      <c r="L124" s="33">
        <v>5.33604012049666E-13</v>
      </c>
      <c r="M124" s="63">
        <v>5.33038413772437E-13</v>
      </c>
      <c r="N124" s="25">
        <v>5.32370753254913E-13</v>
      </c>
      <c r="O124" s="70">
        <v>5.31601416094365E-13</v>
      </c>
      <c r="P124" s="40">
        <v>5.29759545402585E-13</v>
      </c>
      <c r="Q124" s="55">
        <v>5.26894405307168E-13</v>
      </c>
      <c r="R124" s="25">
        <v>5.23413627983075E-13</v>
      </c>
      <c r="S124" s="70">
        <v>5.19329652036349E-13</v>
      </c>
      <c r="T124" s="40">
        <v>5.14657000151137E-13</v>
      </c>
      <c r="U124" s="55">
        <v>5.09412192967683E-13</v>
      </c>
      <c r="V124" s="33">
        <v>5.0361365168477E-13</v>
      </c>
      <c r="W124" s="55">
        <v>4.90437897607265E-13</v>
      </c>
      <c r="X124" s="25">
        <v>4.75310787690075E-13</v>
      </c>
      <c r="Y124" s="70">
        <v>4.58435966468943E-13</v>
      </c>
    </row>
    <row r="125" spans="1:25" ht="13.5">
      <c r="A125" s="16">
        <v>30</v>
      </c>
      <c r="B125" s="19">
        <v>0.0333333333333333</v>
      </c>
      <c r="C125" s="47">
        <v>3.02156568099995E-15</v>
      </c>
      <c r="D125" s="25">
        <v>3.02154370845403E-15</v>
      </c>
      <c r="E125" s="55">
        <v>3.02E-15</v>
      </c>
      <c r="F125" s="33">
        <v>3.02142835521165E-15</v>
      </c>
      <c r="G125" s="63">
        <v>3.02E-15</v>
      </c>
      <c r="H125" s="25">
        <v>3.02101641532607E-15</v>
      </c>
      <c r="I125" s="55">
        <v>3.02E-15</v>
      </c>
      <c r="J125" s="25">
        <v>3.01936921783655E-15</v>
      </c>
      <c r="K125" s="55">
        <v>3.01766196249855E-15</v>
      </c>
      <c r="L125" s="33">
        <v>3.01546833954929E-15</v>
      </c>
      <c r="M125" s="63">
        <v>3.0127894121306E-15</v>
      </c>
      <c r="N125" s="25">
        <v>3.00962647788554E-15</v>
      </c>
      <c r="O125" s="70">
        <v>3.00598106790997E-15</v>
      </c>
      <c r="P125" s="40">
        <v>2.99725010481096E-15</v>
      </c>
      <c r="Q125" s="55">
        <v>2.98365875991902E-15</v>
      </c>
      <c r="R125" s="25">
        <v>2.96713085807158E-15</v>
      </c>
      <c r="S125" s="70">
        <v>2.94771598552746E-15</v>
      </c>
      <c r="T125" s="40">
        <v>2.92547215158816E-15</v>
      </c>
      <c r="U125" s="55">
        <v>2.90046549960963E-15</v>
      </c>
      <c r="V125" s="33">
        <v>2.87276997909521E-15</v>
      </c>
      <c r="W125" s="55">
        <v>2.80964493978415E-15</v>
      </c>
      <c r="X125" s="25">
        <v>2.73683006864957E-15</v>
      </c>
      <c r="Y125" s="70">
        <v>2.65515666700257E-15</v>
      </c>
    </row>
    <row r="126" spans="1:25" ht="13.5">
      <c r="A126" s="16">
        <v>35</v>
      </c>
      <c r="B126" s="19">
        <v>0.0285714285714286</v>
      </c>
      <c r="C126" s="47">
        <v>1.7527165403504E-17</v>
      </c>
      <c r="D126" s="25">
        <v>1.75270557021651E-17</v>
      </c>
      <c r="E126" s="55">
        <v>1.75E-17</v>
      </c>
      <c r="F126" s="33">
        <v>1.75264797814078E-17</v>
      </c>
      <c r="G126" s="63">
        <v>1.75E-17</v>
      </c>
      <c r="H126" s="25">
        <v>1.75244230761417E-17</v>
      </c>
      <c r="I126" s="55">
        <v>1.75E-17</v>
      </c>
      <c r="J126" s="25">
        <v>1.75161986699099E-17</v>
      </c>
      <c r="K126" s="55">
        <v>1.75076737356118E-17</v>
      </c>
      <c r="L126" s="33">
        <v>1.74967192060411E-17</v>
      </c>
      <c r="M126" s="63">
        <v>1.74833396505398E-17</v>
      </c>
      <c r="N126" s="25">
        <v>1.7467540647379E-17</v>
      </c>
      <c r="O126" s="70">
        <v>1.74493287798799E-17</v>
      </c>
      <c r="P126" s="40">
        <v>1.74056977822634E-17</v>
      </c>
      <c r="Q126" s="55">
        <v>1.73377427972123E-17</v>
      </c>
      <c r="R126" s="25">
        <v>1.72550471341549E-17</v>
      </c>
      <c r="S126" s="70">
        <v>1.71578246101016E-17</v>
      </c>
      <c r="T126" s="40">
        <v>1.70463257191557E-17</v>
      </c>
      <c r="U126" s="55">
        <v>1.69208365565567E-17</v>
      </c>
      <c r="V126" s="33">
        <v>1.67816775949265E-17</v>
      </c>
      <c r="W126" s="55">
        <v>1.64637957342897E-17</v>
      </c>
      <c r="X126" s="25">
        <v>1.60958763885475E-17</v>
      </c>
      <c r="Y126" s="70">
        <v>1.56815655810531E-17</v>
      </c>
    </row>
    <row r="127" spans="1:25" ht="13.5">
      <c r="A127" s="16">
        <v>40</v>
      </c>
      <c r="B127" s="19">
        <v>0.025</v>
      </c>
      <c r="C127" s="47">
        <v>1.03678134182568E-19</v>
      </c>
      <c r="D127" s="25">
        <v>1.0367756458518E-19</v>
      </c>
      <c r="E127" s="55">
        <v>1.04E-19</v>
      </c>
      <c r="F127" s="33">
        <v>1.03674574250256E-19</v>
      </c>
      <c r="G127" s="63">
        <v>1.04E-19</v>
      </c>
      <c r="H127" s="25">
        <v>1.03663895187098E-19</v>
      </c>
      <c r="I127" s="55">
        <v>1.04E-19</v>
      </c>
      <c r="J127" s="25">
        <v>1.03621189939094E-19</v>
      </c>
      <c r="K127" s="55">
        <v>1.03576921607068E-19</v>
      </c>
      <c r="L127" s="33">
        <v>1.03520032982601E-19</v>
      </c>
      <c r="M127" s="63">
        <v>1.03450544894156E-19</v>
      </c>
      <c r="N127" s="25">
        <v>1.03368482772824E-19</v>
      </c>
      <c r="O127" s="70">
        <v>1.03273876636798E-19</v>
      </c>
      <c r="P127" s="40">
        <v>1.03047175216343E-19</v>
      </c>
      <c r="Q127" s="55">
        <v>1.02693950612467E-19</v>
      </c>
      <c r="R127" s="25">
        <v>1.02263876359297E-19</v>
      </c>
      <c r="S127" s="70">
        <v>1.01757929504093E-19</v>
      </c>
      <c r="T127" s="40">
        <v>1.01177255922018E-19</v>
      </c>
      <c r="U127" s="55">
        <v>1.00523165989998E-19</v>
      </c>
      <c r="V127" s="33">
        <v>9.9797129657541E-20</v>
      </c>
      <c r="W127" s="55">
        <v>9.8135861866595E-20</v>
      </c>
      <c r="X127" s="25">
        <v>9.62081809099931E-20</v>
      </c>
      <c r="Y127" s="70">
        <v>9.40309617792425E-20</v>
      </c>
    </row>
    <row r="128" spans="1:25" ht="13.5">
      <c r="A128" s="16">
        <v>45</v>
      </c>
      <c r="B128" s="19">
        <v>0.0222222222222222</v>
      </c>
      <c r="C128" s="47">
        <v>6.22575157150865E-22</v>
      </c>
      <c r="D128" s="25">
        <v>6.22572109241501E-22</v>
      </c>
      <c r="E128" s="55">
        <v>6.23E-22</v>
      </c>
      <c r="F128" s="33">
        <v>6.22556107962248E-22</v>
      </c>
      <c r="G128" s="63">
        <v>6.23E-22</v>
      </c>
      <c r="H128" s="25">
        <v>6.22498963894937E-22</v>
      </c>
      <c r="I128" s="55">
        <v>6.22E-22</v>
      </c>
      <c r="J128" s="25">
        <v>6.2227044009507E-22</v>
      </c>
      <c r="K128" s="55">
        <v>6.22033541098485E-22</v>
      </c>
      <c r="L128" s="33">
        <v>6.2172908924575E-22</v>
      </c>
      <c r="M128" s="63">
        <v>6.21357183866248E-22</v>
      </c>
      <c r="N128" s="25">
        <v>6.20917946252407E-22</v>
      </c>
      <c r="O128" s="70">
        <v>6.20411519593753E-22</v>
      </c>
      <c r="P128" s="40">
        <v>6.1919778090684E-22</v>
      </c>
      <c r="Q128" s="55">
        <v>6.17306068072701E-22</v>
      </c>
      <c r="R128" s="25">
        <v>6.15001824649491E-22</v>
      </c>
      <c r="S128" s="70">
        <v>6.12289719076392E-22</v>
      </c>
      <c r="T128" s="40">
        <v>6.09175231064584E-22</v>
      </c>
      <c r="U128" s="55">
        <v>6.05664633142171E-22</v>
      </c>
      <c r="V128" s="33">
        <v>6.01764969597385E-22</v>
      </c>
      <c r="W128" s="55">
        <v>5.9283033784477E-22</v>
      </c>
      <c r="X128" s="25">
        <v>5.82442171220831E-22</v>
      </c>
      <c r="Y128" s="70">
        <v>5.70681907728317E-22</v>
      </c>
    </row>
    <row r="129" spans="1:25" ht="13.5">
      <c r="A129" s="16">
        <v>50</v>
      </c>
      <c r="B129" s="19">
        <v>0.02</v>
      </c>
      <c r="C129" s="47">
        <v>3.78330922788182E-24</v>
      </c>
      <c r="D129" s="25">
        <v>3.78329252468657E-24</v>
      </c>
      <c r="E129" s="55">
        <v>3.78E-24</v>
      </c>
      <c r="F129" s="33">
        <v>3.78320483412165E-24</v>
      </c>
      <c r="G129" s="63">
        <v>3.78E-24</v>
      </c>
      <c r="H129" s="25">
        <v>3.7828916701301E-24</v>
      </c>
      <c r="I129" s="55">
        <v>3.78E-24</v>
      </c>
      <c r="J129" s="25">
        <v>3.78163927346092E-24</v>
      </c>
      <c r="K129" s="55">
        <v>3.78034092982774E-24</v>
      </c>
      <c r="L129" s="33">
        <v>3.77867228606668E-24</v>
      </c>
      <c r="M129" s="63">
        <v>3.77663383313248E-24</v>
      </c>
      <c r="N129" s="25">
        <v>3.77422617059019E-24</v>
      </c>
      <c r="O129" s="70">
        <v>3.77145000632087E-24</v>
      </c>
      <c r="P129" s="40">
        <v>3.76479554357215E-24</v>
      </c>
      <c r="Q129" s="55">
        <v>3.75442145144849E-24</v>
      </c>
      <c r="R129" s="25">
        <v>3.74178083192022E-24</v>
      </c>
      <c r="S129" s="70">
        <v>3.72689679533198E-24</v>
      </c>
      <c r="T129" s="40">
        <v>3.70979648636131E-24</v>
      </c>
      <c r="U129" s="55">
        <v>3.69051100150274E-24</v>
      </c>
      <c r="V129" s="33">
        <v>3.66907529481414E-24</v>
      </c>
      <c r="W129" s="55">
        <v>3.61991167555796E-24</v>
      </c>
      <c r="X129" s="25">
        <v>3.56265813155529E-24</v>
      </c>
      <c r="Y129" s="70">
        <v>3.49772104115025E-24</v>
      </c>
    </row>
    <row r="130" spans="1:25" ht="13.5">
      <c r="A130" s="16">
        <v>55</v>
      </c>
      <c r="B130" s="19">
        <v>0.0181818181818182</v>
      </c>
      <c r="C130" s="47">
        <v>2.32142997956719E-26</v>
      </c>
      <c r="D130" s="25">
        <v>2.32142064674835E-26</v>
      </c>
      <c r="E130" s="55">
        <v>2.32E-26</v>
      </c>
      <c r="F130" s="33">
        <v>2.3213716500652E-26</v>
      </c>
      <c r="G130" s="63">
        <v>2.32E-26</v>
      </c>
      <c r="H130" s="25">
        <v>2.32119667035533E-26</v>
      </c>
      <c r="I130" s="55">
        <v>2.32E-26</v>
      </c>
      <c r="J130" s="25">
        <v>2.32049688343969E-26</v>
      </c>
      <c r="K130" s="55">
        <v>2.31977140138835E-26</v>
      </c>
      <c r="L130" s="33">
        <v>2.31883897211682E-26</v>
      </c>
      <c r="M130" s="63">
        <v>2.31769984544468E-26</v>
      </c>
      <c r="N130" s="25">
        <v>2.31635432647954E-26</v>
      </c>
      <c r="O130" s="70">
        <v>2.31480277548086E-26</v>
      </c>
      <c r="P130" s="40">
        <v>2.3110832931902E-26</v>
      </c>
      <c r="Q130" s="55">
        <v>2.30528356673696E-26</v>
      </c>
      <c r="R130" s="25">
        <v>2.29821477966475E-26</v>
      </c>
      <c r="S130" s="70">
        <v>2.28988870646038E-26</v>
      </c>
      <c r="T130" s="40">
        <v>2.28031918470048E-26</v>
      </c>
      <c r="U130" s="55">
        <v>2.26952207671996E-26</v>
      </c>
      <c r="V130" s="33">
        <v>2.25751522578792E-26</v>
      </c>
      <c r="W130" s="55">
        <v>2.22995327280211E-26</v>
      </c>
      <c r="X130" s="25">
        <v>2.19781369634996E-26</v>
      </c>
      <c r="Y130" s="70">
        <v>2.16130490179486E-26</v>
      </c>
    </row>
    <row r="131" spans="1:25" ht="13.5">
      <c r="A131" s="16">
        <v>60</v>
      </c>
      <c r="B131" s="19">
        <v>0.0166666666666667</v>
      </c>
      <c r="C131" s="47">
        <v>1.4358919520165E-28</v>
      </c>
      <c r="D131" s="25">
        <v>1.43588665298206E-28</v>
      </c>
      <c r="E131" s="55">
        <v>1.44E-28</v>
      </c>
      <c r="F131" s="33">
        <v>1.43585883337216E-28</v>
      </c>
      <c r="G131" s="63">
        <v>1.44E-28</v>
      </c>
      <c r="H131" s="25">
        <v>1.43575948202342E-28</v>
      </c>
      <c r="I131" s="55">
        <v>1.44E-28</v>
      </c>
      <c r="J131" s="25">
        <v>1.43536214538477E-28</v>
      </c>
      <c r="K131" s="55">
        <v>1.4349502087469E-28</v>
      </c>
      <c r="L131" s="33">
        <v>1.434420749679E-28</v>
      </c>
      <c r="M131" s="63">
        <v>1.43377389839721E-28</v>
      </c>
      <c r="N131" s="25">
        <v>1.43300981394583E-28</v>
      </c>
      <c r="O131" s="70">
        <v>1.43212868413206E-28</v>
      </c>
      <c r="P131" s="40">
        <v>1.43001618298737E-28</v>
      </c>
      <c r="Q131" s="55">
        <v>1.42672163804235E-28</v>
      </c>
      <c r="R131" s="25">
        <v>1.42270528035997E-28</v>
      </c>
      <c r="S131" s="70">
        <v>1.41797325378654E-28</v>
      </c>
      <c r="T131" s="40">
        <v>1.41253278200479E-28</v>
      </c>
      <c r="U131" s="55">
        <v>1.40639215015415E-28</v>
      </c>
      <c r="V131" s="33">
        <v>1.39956068380153E-28</v>
      </c>
      <c r="W131" s="55">
        <v>1.38386760787993E-28</v>
      </c>
      <c r="X131" s="25">
        <v>1.36554800883706E-28</v>
      </c>
      <c r="Y131" s="70">
        <v>1.34471122680707E-28</v>
      </c>
    </row>
    <row r="132" spans="1:25" ht="13.5">
      <c r="A132" s="16">
        <v>65</v>
      </c>
      <c r="B132" s="19">
        <v>0.0153846153846154</v>
      </c>
      <c r="C132" s="47">
        <v>8.94170246195479E-31</v>
      </c>
      <c r="D132" s="25">
        <v>8.94167196550242E-31</v>
      </c>
      <c r="E132" s="55">
        <v>8.94E-31</v>
      </c>
      <c r="F132" s="33">
        <v>8.94151186083437E-31</v>
      </c>
      <c r="G132" s="63">
        <v>8.94E-31</v>
      </c>
      <c r="H132" s="25">
        <v>8.94094008185508E-31</v>
      </c>
      <c r="I132" s="55">
        <v>8.94E-31</v>
      </c>
      <c r="J132" s="25">
        <v>8.93865333162443E-31</v>
      </c>
      <c r="K132" s="55">
        <v>8.93628250482586E-31</v>
      </c>
      <c r="L132" s="33">
        <v>8.93323522309623E-31</v>
      </c>
      <c r="M132" s="63">
        <v>8.92951217906993E-31</v>
      </c>
      <c r="N132" s="25">
        <v>8.92511421876469E-31</v>
      </c>
      <c r="O132" s="70">
        <v>8.92004234126199E-31</v>
      </c>
      <c r="P132" s="40">
        <v>8.90788159397862E-31</v>
      </c>
      <c r="Q132" s="55">
        <v>8.88891361486609E-31</v>
      </c>
      <c r="R132" s="25">
        <v>8.86578538200314E-31</v>
      </c>
      <c r="S132" s="70">
        <v>8.83852960454668E-31</v>
      </c>
      <c r="T132" s="40">
        <v>8.80718475562045E-31</v>
      </c>
      <c r="U132" s="55">
        <v>8.77179498180038E-31</v>
      </c>
      <c r="V132" s="33">
        <v>8.73240999948549E-31</v>
      </c>
      <c r="W132" s="55">
        <v>8.64188041326853E-31</v>
      </c>
      <c r="X132" s="25">
        <v>8.53610039487203E-31</v>
      </c>
      <c r="Y132" s="70">
        <v>8.41565475924797E-31</v>
      </c>
    </row>
    <row r="133" spans="1:25" ht="13.5">
      <c r="A133" s="16">
        <v>70</v>
      </c>
      <c r="B133" s="19">
        <v>0.0142857142857143</v>
      </c>
      <c r="C133" s="47">
        <v>5.60043455582116E-33</v>
      </c>
      <c r="D133" s="25">
        <v>5.60041680121628E-33</v>
      </c>
      <c r="E133" s="55">
        <v>5.6E-33</v>
      </c>
      <c r="F133" s="33">
        <v>5.60032359046424E-33</v>
      </c>
      <c r="G133" s="63">
        <v>5.6E-33</v>
      </c>
      <c r="H133" s="25">
        <v>5.59999070758756E-33</v>
      </c>
      <c r="I133" s="55">
        <v>5.6E-33</v>
      </c>
      <c r="J133" s="25">
        <v>5.59865937397069E-33</v>
      </c>
      <c r="K133" s="55">
        <v>5.59727906607184E-33</v>
      </c>
      <c r="L133" s="33">
        <v>5.59550488460694E-33</v>
      </c>
      <c r="M133" s="63">
        <v>5.59333720442324E-33</v>
      </c>
      <c r="N133" s="25">
        <v>5.59077648339833E-33</v>
      </c>
      <c r="O133" s="70">
        <v>5.58782326227884E-33</v>
      </c>
      <c r="P133" s="40">
        <v>5.58074189591762E-33</v>
      </c>
      <c r="Q133" s="55">
        <v>5.56969522574463E-33</v>
      </c>
      <c r="R133" s="25">
        <v>5.55622343571989E-33</v>
      </c>
      <c r="S133" s="70">
        <v>5.54034424139559E-33</v>
      </c>
      <c r="T133" s="40">
        <v>5.52207848713114E-33</v>
      </c>
      <c r="U133" s="55">
        <v>5.50145010048898E-33</v>
      </c>
      <c r="V133" s="33">
        <v>5.47848603999411E-33</v>
      </c>
      <c r="W133" s="55">
        <v>5.42567352775414E-33</v>
      </c>
      <c r="X133" s="25">
        <v>5.36391485074078E-33</v>
      </c>
      <c r="Y133" s="70">
        <v>5.29352800989592E-33</v>
      </c>
    </row>
    <row r="134" spans="1:25" ht="13.5">
      <c r="A134" s="16">
        <v>75</v>
      </c>
      <c r="B134" s="19">
        <v>0.0133333333333333</v>
      </c>
      <c r="C134" s="47">
        <v>3.52520969837091E-35</v>
      </c>
      <c r="D134" s="25">
        <v>3.52519925842225E-35</v>
      </c>
      <c r="E134" s="55">
        <v>3.53E-35</v>
      </c>
      <c r="F134" s="33">
        <v>3.52514444919911E-35</v>
      </c>
      <c r="G134" s="63">
        <v>3.53E-35</v>
      </c>
      <c r="H134" s="25">
        <v>3.52494870893111E-35</v>
      </c>
      <c r="I134" s="55">
        <v>3.52E-35</v>
      </c>
      <c r="J134" s="25">
        <v>3.52416585655901E-35</v>
      </c>
      <c r="K134" s="55">
        <v>3.52335419332478E-35</v>
      </c>
      <c r="L134" s="33">
        <v>3.52231090103048E-35</v>
      </c>
      <c r="M134" s="63">
        <v>3.52103618559264E-35</v>
      </c>
      <c r="N134" s="25">
        <v>3.51953029854896E-35</v>
      </c>
      <c r="O134" s="70">
        <v>3.51779353697554E-35</v>
      </c>
      <c r="P134" s="40">
        <v>3.51362880563513E-35</v>
      </c>
      <c r="Q134" s="55">
        <v>3.50713128322555E-35</v>
      </c>
      <c r="R134" s="25">
        <v>3.49920618459235E-35</v>
      </c>
      <c r="S134" s="70">
        <v>3.4898632480168E-35</v>
      </c>
      <c r="T134" s="40">
        <v>3.47911393503126E-35</v>
      </c>
      <c r="U134" s="55">
        <v>3.46697140698471E-35</v>
      </c>
      <c r="V134" s="33">
        <v>3.4534504981853E-35</v>
      </c>
      <c r="W134" s="55">
        <v>3.42234105587177E-35</v>
      </c>
      <c r="X134" s="25">
        <v>3.38593651324686E-35</v>
      </c>
      <c r="Y134" s="70">
        <v>3.34441227940347E-35</v>
      </c>
    </row>
    <row r="135" spans="1:25" ht="13.5">
      <c r="A135" s="16">
        <v>80</v>
      </c>
      <c r="B135" s="19">
        <v>0.0125</v>
      </c>
      <c r="C135" s="47">
        <v>2.22860946457331E-37</v>
      </c>
      <c r="D135" s="25">
        <v>2.22860327217385E-37</v>
      </c>
      <c r="E135" s="55">
        <v>2.23E-37</v>
      </c>
      <c r="F135" s="33">
        <v>2.22857076235897E-37</v>
      </c>
      <c r="G135" s="63">
        <v>2.23E-37</v>
      </c>
      <c r="H135" s="25">
        <v>2.22845465974908E-37</v>
      </c>
      <c r="I135" s="55">
        <v>2.23E-37</v>
      </c>
      <c r="J135" s="25">
        <v>2.22799030980133E-37</v>
      </c>
      <c r="K135" s="55">
        <v>2.22750886392146E-37</v>
      </c>
      <c r="L135" s="33">
        <v>2.22689001496302E-37</v>
      </c>
      <c r="M135" s="63">
        <v>2.22613387752639E-37</v>
      </c>
      <c r="N135" s="25">
        <v>2.22524059160666E-37</v>
      </c>
      <c r="O135" s="70">
        <v>2.22421032255038E-37</v>
      </c>
      <c r="P135" s="40">
        <v>2.22173962285775E-37</v>
      </c>
      <c r="Q135" s="55">
        <v>2.2178846485938E-37</v>
      </c>
      <c r="R135" s="25">
        <v>2.2131820970914E-37</v>
      </c>
      <c r="S135" s="70">
        <v>2.20763739125578E-37</v>
      </c>
      <c r="T135" s="40">
        <v>2.20125691523901E-37</v>
      </c>
      <c r="U135" s="55">
        <v>2.19404800218882E-37</v>
      </c>
      <c r="V135" s="33">
        <v>2.18601892020202E-37</v>
      </c>
      <c r="W135" s="55">
        <v>2.1675379000092E-37</v>
      </c>
      <c r="X135" s="25">
        <v>2.14589805533894E-37</v>
      </c>
      <c r="Y135" s="70">
        <v>2.1211973604483E-37</v>
      </c>
    </row>
    <row r="136" spans="1:25" ht="13.5">
      <c r="A136" s="16">
        <v>85</v>
      </c>
      <c r="B136" s="19">
        <v>0.0117647058823529</v>
      </c>
      <c r="C136" s="47">
        <v>1.41430321515993E-39</v>
      </c>
      <c r="D136" s="25">
        <v>1.41429951398219E-39</v>
      </c>
      <c r="E136" s="55">
        <v>1.41E-39</v>
      </c>
      <c r="F136" s="33">
        <v>1.41428008295797E-39</v>
      </c>
      <c r="G136" s="63">
        <v>1.41E-39</v>
      </c>
      <c r="H136" s="25">
        <v>1.41421068862242E-39</v>
      </c>
      <c r="I136" s="55">
        <v>1.41E-39</v>
      </c>
      <c r="J136" s="25">
        <v>1.41393314533253E-39</v>
      </c>
      <c r="K136" s="55">
        <v>1.41364538020081E-39</v>
      </c>
      <c r="L136" s="33">
        <v>1.41327548252578E-39</v>
      </c>
      <c r="M136" s="63">
        <v>1.41282351682236E-39</v>
      </c>
      <c r="N136" s="25">
        <v>1.41228956190387E-39</v>
      </c>
      <c r="O136" s="70">
        <v>1.41167371085915E-39</v>
      </c>
      <c r="P136" s="40">
        <v>1.41019676395757E-39</v>
      </c>
      <c r="Q136" s="55">
        <v>1.40789212770222E-39</v>
      </c>
      <c r="R136" s="25">
        <v>1.40508046493137E-39</v>
      </c>
      <c r="S136" s="70">
        <v>1.40176483008064E-39</v>
      </c>
      <c r="T136" s="40">
        <v>1.39794881981582E-39</v>
      </c>
      <c r="U136" s="55">
        <v>1.39363656653044E-39</v>
      </c>
      <c r="V136" s="33">
        <v>1.38883273088751E-39</v>
      </c>
      <c r="W136" s="55">
        <v>1.37777154524218E-39</v>
      </c>
      <c r="X136" s="25">
        <v>1.36481277185578E-39</v>
      </c>
      <c r="Y136" s="70">
        <v>1.35001174164245E-39</v>
      </c>
    </row>
    <row r="137" spans="1:25" ht="13.5">
      <c r="A137" s="17">
        <v>90</v>
      </c>
      <c r="B137" s="20">
        <v>0.0111111111111111</v>
      </c>
      <c r="C137" s="48">
        <v>9.00581082579812E-42</v>
      </c>
      <c r="D137" s="26">
        <v>9.00578855348194E-42</v>
      </c>
      <c r="E137" s="56">
        <v>9.01E-42</v>
      </c>
      <c r="F137" s="34">
        <v>9.00567162472584E-42</v>
      </c>
      <c r="G137" s="64">
        <v>9.01E-42</v>
      </c>
      <c r="H137" s="26">
        <v>9.00525403441985E-42</v>
      </c>
      <c r="I137" s="56">
        <v>9E-42</v>
      </c>
      <c r="J137" s="26">
        <v>9.00358386684438E-42</v>
      </c>
      <c r="K137" s="56">
        <v>9.00185216842736E-42</v>
      </c>
      <c r="L137" s="34">
        <v>8.9996261884823E-42</v>
      </c>
      <c r="M137" s="64">
        <v>8.99690629391046E-42</v>
      </c>
      <c r="N137" s="26">
        <v>8.99369293294139E-42</v>
      </c>
      <c r="O137" s="71">
        <v>8.98998663500951E-42</v>
      </c>
      <c r="P137" s="41">
        <v>8.98109775112651E-42</v>
      </c>
      <c r="Q137" s="56">
        <v>8.96722646379162E-42</v>
      </c>
      <c r="R137" s="26">
        <v>8.95030176268307E-42</v>
      </c>
      <c r="S137" s="71">
        <v>8.93034102662516E-42</v>
      </c>
      <c r="T137" s="41">
        <v>8.90736472367514E-42</v>
      </c>
      <c r="U137" s="56">
        <v>8.88139637614302E-42</v>
      </c>
      <c r="V137" s="34">
        <v>8.85246252045701E-42</v>
      </c>
      <c r="W137" s="56">
        <v>8.78581922481581E-42</v>
      </c>
      <c r="X137" s="26">
        <v>8.70770557038043E-42</v>
      </c>
      <c r="Y137" s="71">
        <v>8.61843712033579E-42</v>
      </c>
    </row>
    <row r="138" spans="1:25" ht="13.5">
      <c r="A138" s="15">
        <v>100</v>
      </c>
      <c r="B138" s="18">
        <v>0.01</v>
      </c>
      <c r="C138" s="49">
        <v>3.68376708588905E-46</v>
      </c>
      <c r="D138" s="27">
        <v>3.68375887791529E-46</v>
      </c>
      <c r="E138" s="57">
        <v>3.68E-46</v>
      </c>
      <c r="F138" s="35">
        <v>3.68371578635313E-46</v>
      </c>
      <c r="G138" s="65">
        <v>3.68E-46</v>
      </c>
      <c r="H138" s="27">
        <v>3.68356189203208E-46</v>
      </c>
      <c r="I138" s="57">
        <v>3.68E-46</v>
      </c>
      <c r="J138" s="27">
        <v>3.68294637904347E-46</v>
      </c>
      <c r="K138" s="57">
        <v>3.68230817792231E-46</v>
      </c>
      <c r="L138" s="35">
        <v>3.6814877961371E-46</v>
      </c>
      <c r="M138" s="65">
        <v>3.68048535551752E-46</v>
      </c>
      <c r="N138" s="27">
        <v>3.67930100490518E-46</v>
      </c>
      <c r="O138" s="72">
        <v>3.67793492011659E-46</v>
      </c>
      <c r="P138" s="42">
        <v>3.67465838588413E-46</v>
      </c>
      <c r="Q138" s="57">
        <v>3.66954464429408E-46</v>
      </c>
      <c r="R138" s="27">
        <v>3.66330417983324E-46</v>
      </c>
      <c r="S138" s="72">
        <v>3.65594276768039E-46</v>
      </c>
      <c r="T138" s="42">
        <v>3.64746721192383E-46</v>
      </c>
      <c r="U138" s="57">
        <v>3.63788533508021E-46</v>
      </c>
      <c r="V138" s="35">
        <v>3.62720596606178E-46</v>
      </c>
      <c r="W138" s="57">
        <v>3.60259501628285E-46</v>
      </c>
      <c r="X138" s="27">
        <v>3.57372456944662E-46</v>
      </c>
      <c r="Y138" s="72">
        <v>3.54069991438666E-46</v>
      </c>
    </row>
    <row r="139" spans="1:25" ht="13.5">
      <c r="A139" s="16">
        <v>150</v>
      </c>
      <c r="B139" s="19">
        <v>0.00666666666666667</v>
      </c>
      <c r="C139" s="47">
        <v>4.7524099700441E-68</v>
      </c>
      <c r="D139" s="25">
        <v>4.75240288802503E-68</v>
      </c>
      <c r="E139" s="55">
        <v>4.75E-68</v>
      </c>
      <c r="F139" s="33">
        <v>4.75236570759805E-68</v>
      </c>
      <c r="G139" s="63">
        <v>4.75E-68</v>
      </c>
      <c r="H139" s="25">
        <v>4.75223292273349E-68</v>
      </c>
      <c r="I139" s="55">
        <v>4.75E-68</v>
      </c>
      <c r="J139" s="25">
        <v>4.75170182037692E-68</v>
      </c>
      <c r="K139" s="55">
        <v>4.75115111025865E-68</v>
      </c>
      <c r="L139" s="33">
        <v>4.75044314818023E-68</v>
      </c>
      <c r="M139" s="63">
        <v>4.74957800446125E-68</v>
      </c>
      <c r="N139" s="25">
        <v>4.7485557650241E-68</v>
      </c>
      <c r="O139" s="70">
        <v>4.7473765313799E-68</v>
      </c>
      <c r="P139" s="40">
        <v>4.74454756535437E-68</v>
      </c>
      <c r="Q139" s="55">
        <v>4.74013068056412E-68</v>
      </c>
      <c r="R139" s="25">
        <v>4.73473784966556E-68</v>
      </c>
      <c r="S139" s="70">
        <v>4.72837241395596E-68</v>
      </c>
      <c r="T139" s="40">
        <v>4.72103831406828E-68</v>
      </c>
      <c r="U139" s="55">
        <v>4.7127400859055E-68</v>
      </c>
      <c r="V139" s="33">
        <v>4.70348285596512E-68</v>
      </c>
      <c r="W139" s="55">
        <v>4.68211481745015E-68</v>
      </c>
      <c r="X139" s="25">
        <v>4.65698680700958E-68</v>
      </c>
      <c r="Y139" s="70">
        <v>4.62816048370655E-68</v>
      </c>
    </row>
    <row r="140" spans="1:25" ht="13.5">
      <c r="A140" s="16">
        <v>200</v>
      </c>
      <c r="B140" s="19">
        <v>0.005</v>
      </c>
      <c r="C140" s="47">
        <v>6.88646734751242E-90</v>
      </c>
      <c r="D140" s="25">
        <v>6.88645963839483E-90</v>
      </c>
      <c r="E140" s="55">
        <v>6.89E-90</v>
      </c>
      <c r="F140" s="33">
        <v>6.8864191656689E-90</v>
      </c>
      <c r="G140" s="63">
        <v>6.89E-90</v>
      </c>
      <c r="H140" s="25">
        <v>6.886274622161E-90</v>
      </c>
      <c r="I140" s="55">
        <v>6.89E-90</v>
      </c>
      <c r="J140" s="25">
        <v>6.88569647846874E-90</v>
      </c>
      <c r="K140" s="55">
        <v>6.88509697331679E-90</v>
      </c>
      <c r="L140" s="33">
        <v>6.88432625767607E-90</v>
      </c>
      <c r="M140" s="63">
        <v>6.88338438905659E-90</v>
      </c>
      <c r="N140" s="25">
        <v>6.88227143773378E-90</v>
      </c>
      <c r="O140" s="70">
        <v>6.88098748673977E-90</v>
      </c>
      <c r="P140" s="40">
        <v>6.87790698158668E-90</v>
      </c>
      <c r="Q140" s="55">
        <v>6.87309645299624E-90</v>
      </c>
      <c r="R140" s="25">
        <v>6.86722148709175E-90</v>
      </c>
      <c r="S140" s="70">
        <v>6.86028481975797E-90</v>
      </c>
      <c r="T140" s="40">
        <v>6.85228967928622E-90</v>
      </c>
      <c r="U140" s="55">
        <v>6.84323978387025E-90</v>
      </c>
      <c r="V140" s="33">
        <v>6.83313933872453E-90</v>
      </c>
      <c r="W140" s="55">
        <v>6.80980603529404E-90</v>
      </c>
      <c r="X140" s="25">
        <v>6.78233301812328E-90</v>
      </c>
      <c r="Y140" s="70">
        <v>6.75077108200208E-90</v>
      </c>
    </row>
    <row r="141" spans="1:25" ht="13.5">
      <c r="A141" s="16">
        <v>250</v>
      </c>
      <c r="B141" s="19">
        <v>0.004</v>
      </c>
      <c r="C141" s="47">
        <v>1.06373750384407E-111</v>
      </c>
      <c r="D141" s="25">
        <v>1.0637365502629E-111</v>
      </c>
      <c r="E141" s="55">
        <v>1.06E-111</v>
      </c>
      <c r="F141" s="33">
        <v>1.0637315439758E-111</v>
      </c>
      <c r="G141" s="63">
        <v>1.06E-111</v>
      </c>
      <c r="H141" s="25">
        <v>1.06371366457133E-111</v>
      </c>
      <c r="I141" s="55">
        <v>1.06E-111</v>
      </c>
      <c r="J141" s="25">
        <v>1.06364214995868E-111</v>
      </c>
      <c r="K141" s="55">
        <v>1.06356799173515E-111</v>
      </c>
      <c r="L141" s="33">
        <v>1.06347265304514E-111</v>
      </c>
      <c r="M141" s="63">
        <v>1.06335613958561E-111</v>
      </c>
      <c r="N141" s="25">
        <v>1.06321845831842E-111</v>
      </c>
      <c r="O141" s="70">
        <v>1.06305961746952E-111</v>
      </c>
      <c r="P141" s="40">
        <v>1.06267849624626E-111</v>
      </c>
      <c r="Q141" s="55">
        <v>1.06208326786183E-111</v>
      </c>
      <c r="R141" s="25">
        <v>1.06135621925652E-111</v>
      </c>
      <c r="S141" s="70">
        <v>1.06049762164284E-111</v>
      </c>
      <c r="T141" s="40">
        <v>1.05950779514561E-111</v>
      </c>
      <c r="U141" s="55">
        <v>1.05838710860302E-111</v>
      </c>
      <c r="V141" s="33">
        <v>1.05713597933759E-111</v>
      </c>
      <c r="W141" s="55">
        <v>1.05424430276618E-111</v>
      </c>
      <c r="X141" s="25">
        <v>1.05083706311519E-111</v>
      </c>
      <c r="Y141" s="70">
        <v>1.04691931417476E-111</v>
      </c>
    </row>
    <row r="142" spans="1:25" ht="13.5">
      <c r="A142" s="16">
        <v>300</v>
      </c>
      <c r="B142" s="19">
        <v>0.00333333333333333</v>
      </c>
      <c r="C142" s="47">
        <v>1.71107344283806E-133</v>
      </c>
      <c r="D142" s="25">
        <v>1.71107216376556E-133</v>
      </c>
      <c r="E142" s="55">
        <v>1.71E-133</v>
      </c>
      <c r="F142" s="33">
        <v>1.71106544865061E-133</v>
      </c>
      <c r="G142" s="63">
        <v>1.71E-133</v>
      </c>
      <c r="H142" s="25">
        <v>1.71104146631236E-133</v>
      </c>
      <c r="I142" s="55">
        <v>1.71E-133</v>
      </c>
      <c r="J142" s="25">
        <v>1.71094554032071E-133</v>
      </c>
      <c r="K142" s="55">
        <v>1.71084606719496E-133</v>
      </c>
      <c r="L142" s="33">
        <v>1.71071818167409E-133</v>
      </c>
      <c r="M142" s="63">
        <v>1.71056189013058E-133</v>
      </c>
      <c r="N142" s="25">
        <v>1.71037720035197E-133</v>
      </c>
      <c r="O142" s="70">
        <v>1.71016412154015E-133</v>
      </c>
      <c r="P142" s="40">
        <v>1.70965284069174E-133</v>
      </c>
      <c r="Q142" s="55">
        <v>1.70885427036192E-133</v>
      </c>
      <c r="R142" s="25">
        <v>1.70787874650115E-133</v>
      </c>
      <c r="S142" s="70">
        <v>1.70672657262473E-133</v>
      </c>
      <c r="T142" s="40">
        <v>1.70539810706016E-133</v>
      </c>
      <c r="U142" s="55">
        <v>1.70389376276143E-133</v>
      </c>
      <c r="V142" s="33">
        <v>1.702214007095E-133</v>
      </c>
      <c r="W142" s="55">
        <v>1.69833040170793E-133</v>
      </c>
      <c r="X142" s="25">
        <v>1.69375210819028E-133</v>
      </c>
      <c r="Y142" s="70">
        <v>1.68848479606471E-133</v>
      </c>
    </row>
    <row r="143" spans="1:25" ht="13.5">
      <c r="A143" s="16">
        <v>350</v>
      </c>
      <c r="B143" s="19">
        <v>0.00285714285714286</v>
      </c>
      <c r="C143" s="47">
        <v>2.83051448623671E-155</v>
      </c>
      <c r="D143" s="25">
        <v>2.83051267177008E-155</v>
      </c>
      <c r="E143" s="55">
        <v>2.83E-155</v>
      </c>
      <c r="F143" s="33">
        <v>2.83050314583938E-155</v>
      </c>
      <c r="G143" s="63">
        <v>2.83E-155</v>
      </c>
      <c r="H143" s="25">
        <v>2.83046912491995E-155</v>
      </c>
      <c r="I143" s="55">
        <v>2.83E-155</v>
      </c>
      <c r="J143" s="25">
        <v>2.83033304533139E-155</v>
      </c>
      <c r="K143" s="55">
        <v>2.83019193266833E-155</v>
      </c>
      <c r="L143" s="33">
        <v>2.83001051243941E-155</v>
      </c>
      <c r="M143" s="63">
        <v>2.82978879239707E-155</v>
      </c>
      <c r="N143" s="25">
        <v>2.82952678201534E-155</v>
      </c>
      <c r="O143" s="70">
        <v>2.82922449248927E-155</v>
      </c>
      <c r="P143" s="40">
        <v>2.82849912938385E-155</v>
      </c>
      <c r="Q143" s="55">
        <v>2.82736612182046E-155</v>
      </c>
      <c r="R143" s="25">
        <v>2.82598195112078E-155</v>
      </c>
      <c r="S143" s="70">
        <v>2.82434698665017E-155</v>
      </c>
      <c r="T143" s="40">
        <v>2.82246166454278E-155</v>
      </c>
      <c r="U143" s="55">
        <v>2.82032648750755E-155</v>
      </c>
      <c r="V143" s="33">
        <v>2.81794202460482E-155</v>
      </c>
      <c r="W143" s="55">
        <v>2.81242784764948E-155</v>
      </c>
      <c r="X143" s="25">
        <v>2.80592500285373E-155</v>
      </c>
      <c r="Y143" s="70">
        <v>2.79844040181845E-155</v>
      </c>
    </row>
    <row r="144" spans="1:25" ht="13.5">
      <c r="A144" s="16">
        <v>400</v>
      </c>
      <c r="B144" s="19">
        <v>0.0025</v>
      </c>
      <c r="C144" s="47">
        <v>4.77942321690391E-177</v>
      </c>
      <c r="D144" s="25">
        <v>4.77942053514079E-177</v>
      </c>
      <c r="E144" s="55">
        <v>4.78E-177</v>
      </c>
      <c r="F144" s="33">
        <v>4.77940645590903E-177</v>
      </c>
      <c r="G144" s="63">
        <v>4.78E-177</v>
      </c>
      <c r="H144" s="25">
        <v>4.77935617327711E-177</v>
      </c>
      <c r="I144" s="55">
        <v>4.78E-177</v>
      </c>
      <c r="J144" s="25">
        <v>4.77915504803941E-177</v>
      </c>
      <c r="K144" s="55">
        <v>4.77894648265869E-177</v>
      </c>
      <c r="L144" s="33">
        <v>4.77867834054345E-177</v>
      </c>
      <c r="M144" s="63">
        <v>4.77835063172332E-177</v>
      </c>
      <c r="N144" s="25">
        <v>4.77796336845532E-177</v>
      </c>
      <c r="O144" s="70">
        <v>4.77751656522332E-177</v>
      </c>
      <c r="P144" s="40">
        <v>4.77644440793096E-177</v>
      </c>
      <c r="Q144" s="55">
        <v>4.7747696438355E-177</v>
      </c>
      <c r="R144" s="25">
        <v>4.77272350738764E-177</v>
      </c>
      <c r="S144" s="70">
        <v>4.77030647657068E-177</v>
      </c>
      <c r="T144" s="40">
        <v>4.76751911583383E-177</v>
      </c>
      <c r="U144" s="55">
        <v>4.76436207587235E-177</v>
      </c>
      <c r="V144" s="33">
        <v>4.76083609337457E-177</v>
      </c>
      <c r="W144" s="55">
        <v>4.75268067573596E-177</v>
      </c>
      <c r="X144" s="25">
        <v>4.74306046456902E-177</v>
      </c>
      <c r="Y144" s="70">
        <v>4.73198441564158E-177</v>
      </c>
    </row>
    <row r="145" spans="1:25" ht="13.5">
      <c r="A145" s="16">
        <v>450</v>
      </c>
      <c r="B145" s="19">
        <v>0.00222222222222222</v>
      </c>
      <c r="C145" s="47">
        <v>8.19786013106746E-199</v>
      </c>
      <c r="D145" s="25">
        <v>8.19785604117067E-199</v>
      </c>
      <c r="E145" s="55">
        <v>8.2E-199</v>
      </c>
      <c r="F145" s="33">
        <v>8.19783456924612E-199</v>
      </c>
      <c r="G145" s="63">
        <v>8.2E-199</v>
      </c>
      <c r="H145" s="25">
        <v>8.19775788426026E-199</v>
      </c>
      <c r="I145" s="55">
        <v>8.2E-199</v>
      </c>
      <c r="J145" s="25">
        <v>8.1974511514902E-199</v>
      </c>
      <c r="K145" s="55">
        <v>8.19713307036957E-199</v>
      </c>
      <c r="L145" s="33">
        <v>8.19672412706446E-199</v>
      </c>
      <c r="M145" s="63">
        <v>8.19622433517522E-199</v>
      </c>
      <c r="N145" s="25">
        <v>8.19563371132305E-199</v>
      </c>
      <c r="O145" s="70">
        <v>8.19495227514888E-199</v>
      </c>
      <c r="P145" s="40">
        <v>8.1933170594912E-199</v>
      </c>
      <c r="Q145" s="55">
        <v>8.19076268822193E-199</v>
      </c>
      <c r="R145" s="25">
        <v>8.18764176034669E-199</v>
      </c>
      <c r="S145" s="70">
        <v>8.1839549241536E-199</v>
      </c>
      <c r="T145" s="40">
        <v>8.17970294527019E-199</v>
      </c>
      <c r="U145" s="55">
        <v>8.17488670639891E-199</v>
      </c>
      <c r="V145" s="33">
        <v>8.16950720701124E-199</v>
      </c>
      <c r="W145" s="55">
        <v>8.15706300630563E-199</v>
      </c>
      <c r="X145" s="25">
        <v>8.14238066017474E-199</v>
      </c>
      <c r="Y145" s="70">
        <v>8.12547232767159E-199</v>
      </c>
    </row>
    <row r="146" spans="1:25" ht="13.5">
      <c r="A146" s="16">
        <v>500</v>
      </c>
      <c r="B146" s="19">
        <v>0.002</v>
      </c>
      <c r="C146" s="47">
        <v>1.42365980019953E-220</v>
      </c>
      <c r="D146" s="25">
        <v>1.4236591608236E-220</v>
      </c>
      <c r="E146" s="55">
        <v>1.42E-220</v>
      </c>
      <c r="F146" s="33">
        <v>1.4236558041047E-220</v>
      </c>
      <c r="G146" s="63">
        <v>1.42E-220</v>
      </c>
      <c r="H146" s="25">
        <v>1.42364381588752E-220</v>
      </c>
      <c r="I146" s="55">
        <v>1.42E-220</v>
      </c>
      <c r="J146" s="25">
        <v>1.42359586402826E-220</v>
      </c>
      <c r="K146" s="55">
        <v>1.42354613788019E-220</v>
      </c>
      <c r="L146" s="33">
        <v>1.42348220681349E-220</v>
      </c>
      <c r="M146" s="63">
        <v>1.42340407274215E-220</v>
      </c>
      <c r="N146" s="25">
        <v>1.42331173800529E-220</v>
      </c>
      <c r="O146" s="70">
        <v>1.42320520536705E-220</v>
      </c>
      <c r="P146" s="40">
        <v>1.42294955956742E-220</v>
      </c>
      <c r="Q146" s="55">
        <v>1.42255020493411E-220</v>
      </c>
      <c r="R146" s="25">
        <v>1.42206225703151E-220</v>
      </c>
      <c r="S146" s="70">
        <v>1.42148580710846E-220</v>
      </c>
      <c r="T146" s="40">
        <v>1.42082096293723E-220</v>
      </c>
      <c r="U146" s="55">
        <v>1.42006784877988E-220</v>
      </c>
      <c r="V146" s="33">
        <v>1.41922660534973E-220</v>
      </c>
      <c r="W146" s="55">
        <v>1.41728037551169E-220</v>
      </c>
      <c r="X146" s="25">
        <v>1.41498372635978E-220</v>
      </c>
      <c r="Y146" s="70">
        <v>1.4123383707172E-220</v>
      </c>
    </row>
    <row r="147" spans="1:25" ht="13.5">
      <c r="A147" s="16">
        <v>550</v>
      </c>
      <c r="B147" s="19">
        <v>0.00181818181818182</v>
      </c>
      <c r="C147" s="47">
        <v>2.49728957711587E-242</v>
      </c>
      <c r="D147" s="25">
        <v>2.49728855734009E-242</v>
      </c>
      <c r="E147" s="55">
        <v>2.5E-242</v>
      </c>
      <c r="F147" s="33">
        <v>2.49728320352402E-242</v>
      </c>
      <c r="G147" s="63">
        <v>2.5E-242</v>
      </c>
      <c r="H147" s="25">
        <v>2.49726408284614E-242</v>
      </c>
      <c r="I147" s="55">
        <v>2.5E-242</v>
      </c>
      <c r="J147" s="25">
        <v>2.49718760159872E-242</v>
      </c>
      <c r="K147" s="55">
        <v>2.49710829018649E-242</v>
      </c>
      <c r="L147" s="33">
        <v>2.49700632207212E-242</v>
      </c>
      <c r="M147" s="63">
        <v>2.49688170003131E-242</v>
      </c>
      <c r="N147" s="25">
        <v>2.49673442745646E-242</v>
      </c>
      <c r="O147" s="70">
        <v>2.49656450835632E-242</v>
      </c>
      <c r="P147" s="40">
        <v>2.49615674969614E-242</v>
      </c>
      <c r="Q147" s="55">
        <v>2.49551976011272E-242</v>
      </c>
      <c r="R147" s="25">
        <v>2.49474143803508E-242</v>
      </c>
      <c r="S147" s="70">
        <v>2.49382191581327E-242</v>
      </c>
      <c r="T147" s="40">
        <v>2.49276134977256E-242</v>
      </c>
      <c r="U147" s="55">
        <v>2.49155992016881E-242</v>
      </c>
      <c r="V147" s="33">
        <v>2.49021783113738E-242</v>
      </c>
      <c r="W147" s="55">
        <v>2.48711261037819E-242</v>
      </c>
      <c r="X147" s="25">
        <v>2.48344779580643E-242</v>
      </c>
      <c r="Y147" s="70">
        <v>2.47922587341078E-242</v>
      </c>
    </row>
    <row r="148" spans="1:25" ht="13.5">
      <c r="A148" s="16">
        <v>600</v>
      </c>
      <c r="B148" s="19">
        <v>0.00166666666666667</v>
      </c>
      <c r="C148" s="47">
        <v>4.41704880719025E-264</v>
      </c>
      <c r="D148" s="25">
        <v>4.4170471535355E-264</v>
      </c>
      <c r="E148" s="55">
        <v>4.42E-264</v>
      </c>
      <c r="F148" s="33">
        <v>4.41703847185778E-264</v>
      </c>
      <c r="G148" s="63">
        <v>4.42E-264</v>
      </c>
      <c r="H148" s="25">
        <v>4.41700746600553E-264</v>
      </c>
      <c r="I148" s="55">
        <v>4.42E-264</v>
      </c>
      <c r="J148" s="25">
        <v>4.41688344477282E-264</v>
      </c>
      <c r="K148" s="55">
        <v>4.41675483383925E-264</v>
      </c>
      <c r="L148" s="33">
        <v>4.41658948242741E-264</v>
      </c>
      <c r="M148" s="63">
        <v>4.41638739466406E-264</v>
      </c>
      <c r="N148" s="25">
        <v>4.41614857559246E-264</v>
      </c>
      <c r="O148" s="70">
        <v>4.41587303117261E-264</v>
      </c>
      <c r="P148" s="40">
        <v>4.41521179470862E-264</v>
      </c>
      <c r="Q148" s="55">
        <v>4.41417881095012E-264</v>
      </c>
      <c r="R148" s="25">
        <v>4.41291660344387E-264</v>
      </c>
      <c r="S148" s="70">
        <v>4.41142536897598E-264</v>
      </c>
      <c r="T148" s="40">
        <v>4.40970533999116E-264</v>
      </c>
      <c r="U148" s="55">
        <v>4.40775678453149E-264</v>
      </c>
      <c r="V148" s="33">
        <v>4.40558000616799E-264</v>
      </c>
      <c r="W148" s="55">
        <v>4.40054317217207E-264</v>
      </c>
      <c r="X148" s="25">
        <v>4.39459797391266E-264</v>
      </c>
      <c r="Y148" s="70">
        <v>4.38774810975653E-264</v>
      </c>
    </row>
    <row r="149" spans="1:25" ht="13.5">
      <c r="A149" s="16">
        <v>650</v>
      </c>
      <c r="B149" s="19">
        <v>0.00153846153846154</v>
      </c>
      <c r="C149" s="47">
        <v>7.86722241494288E-286</v>
      </c>
      <c r="D149" s="25">
        <v>7.86721969582887E-286</v>
      </c>
      <c r="E149" s="55">
        <v>7.87E-286</v>
      </c>
      <c r="F149" s="33">
        <v>7.8672054204957E-286</v>
      </c>
      <c r="G149" s="63">
        <v>7.87E-286</v>
      </c>
      <c r="H149" s="25">
        <v>7.86715443737424E-286</v>
      </c>
      <c r="I149" s="55">
        <v>7.87E-286</v>
      </c>
      <c r="J149" s="25">
        <v>7.86695050819323E-286</v>
      </c>
      <c r="K149" s="55">
        <v>7.86673903166274E-286</v>
      </c>
      <c r="L149" s="33">
        <v>7.86646714161997E-286</v>
      </c>
      <c r="M149" s="63">
        <v>7.86613484432887E-286</v>
      </c>
      <c r="N149" s="25">
        <v>7.86574214744577E-286</v>
      </c>
      <c r="O149" s="70">
        <v>7.8652890600181E-286</v>
      </c>
      <c r="P149" s="40">
        <v>7.86420175667291E-286</v>
      </c>
      <c r="Q149" s="55">
        <v>7.86250314610193E-286</v>
      </c>
      <c r="R149" s="25">
        <v>7.86042756475082E-286</v>
      </c>
      <c r="S149" s="70">
        <v>7.85797531137433E-286</v>
      </c>
      <c r="T149" s="40">
        <v>7.85514673887694E-286</v>
      </c>
      <c r="U149" s="55">
        <v>7.85194225422771E-286</v>
      </c>
      <c r="V149" s="33">
        <v>7.84836231836356E-286</v>
      </c>
      <c r="W149" s="55">
        <v>7.84007820589766E-286</v>
      </c>
      <c r="X149" s="25">
        <v>7.83029916379897E-286</v>
      </c>
      <c r="Y149" s="70">
        <v>7.81903080945619E-286</v>
      </c>
    </row>
    <row r="150" spans="1:25" ht="13.5">
      <c r="A150" s="16">
        <v>700</v>
      </c>
      <c r="B150" s="19">
        <v>0.00142857142857143</v>
      </c>
      <c r="C150" s="47">
        <v>1.4095799085828E-307</v>
      </c>
      <c r="D150" s="25">
        <v>1.40957945614531E-307</v>
      </c>
      <c r="E150" s="55">
        <v>1.41E-307</v>
      </c>
      <c r="F150" s="33">
        <v>1.40957708085091E-307</v>
      </c>
      <c r="G150" s="63">
        <v>1.41E-307</v>
      </c>
      <c r="H150" s="25">
        <v>1.40956859768931E-307</v>
      </c>
      <c r="I150" s="55">
        <v>1.41E-307</v>
      </c>
      <c r="J150" s="25">
        <v>1.40953466555336E-307</v>
      </c>
      <c r="K150" s="55">
        <v>1.40949947753445E-307</v>
      </c>
      <c r="L150" s="33">
        <v>1.40945423708661E-307</v>
      </c>
      <c r="M150" s="63">
        <v>1.40939894517787E-307</v>
      </c>
      <c r="N150" s="25">
        <v>1.40933360299128E-307</v>
      </c>
      <c r="O150" s="70">
        <v>1.40925821192495E-307</v>
      </c>
      <c r="P150" s="40">
        <v>1.40907728981986E-307</v>
      </c>
      <c r="Q150" s="55">
        <v>1.40879464552897E-307</v>
      </c>
      <c r="R150" s="25">
        <v>1.40844926838805E-307</v>
      </c>
      <c r="S150" s="70">
        <v>1.40804120456572E-307</v>
      </c>
      <c r="T150" s="40">
        <v>1.40757050860068E-307</v>
      </c>
      <c r="U150" s="55">
        <v>1.40703724338931E-307</v>
      </c>
      <c r="V150" s="33">
        <v>1.40644148017193E-307</v>
      </c>
      <c r="W150" s="55">
        <v>1.40506278630242E-307</v>
      </c>
      <c r="X150" s="25">
        <v>1.40343516314183E-307</v>
      </c>
      <c r="Y150" s="70">
        <v>1.40155947913415E-307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Geoscience, Osaka 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Muneki Mitamura</dc:creator>
  <cp:keywords/>
  <dc:description/>
  <cp:lastModifiedBy>Muneki Mitamura</cp:lastModifiedBy>
  <dcterms:created xsi:type="dcterms:W3CDTF">2008-03-08T04:04:40Z</dcterms:created>
  <dcterms:modified xsi:type="dcterms:W3CDTF">2008-03-17T00:24:49Z</dcterms:modified>
  <cp:category/>
  <cp:version/>
  <cp:contentType/>
  <cp:contentStatus/>
</cp:coreProperties>
</file>