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33w$\作業用\s25e\４　制度融資G\◆実績関係\令和2年度\"/>
    </mc:Choice>
  </mc:AlternateContent>
  <bookViews>
    <workbookView xWindow="0" yWindow="0" windowWidth="20490" windowHeight="6930"/>
  </bookViews>
  <sheets>
    <sheet name="202103" sheetId="1" r:id="rId1"/>
  </sheets>
  <definedNames>
    <definedName name="_xlnm.Print_Area" localSheetId="0">'202103'!$A$1:$I$62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I57" i="1"/>
  <c r="H57" i="1"/>
  <c r="G57" i="1"/>
  <c r="F57" i="1"/>
  <c r="E57" i="1"/>
  <c r="I49" i="1"/>
  <c r="H49" i="1"/>
  <c r="G49" i="1"/>
  <c r="F49" i="1"/>
  <c r="E49" i="1"/>
  <c r="I4" i="1"/>
  <c r="I62" i="1" s="1"/>
  <c r="H4" i="1"/>
  <c r="H62" i="1" s="1"/>
  <c r="G4" i="1"/>
  <c r="G62" i="1" s="1"/>
  <c r="F4" i="1"/>
  <c r="E4" i="1"/>
  <c r="E62" i="1" s="1"/>
</calcChain>
</file>

<file path=xl/sharedStrings.xml><?xml version="1.0" encoding="utf-8"?>
<sst xmlns="http://schemas.openxmlformats.org/spreadsheetml/2006/main" count="119" uniqueCount="114">
  <si>
    <t>令和2年度制度融資　融資実績（3月末現在）</t>
    <rPh sb="0" eb="2">
      <t>レイワ</t>
    </rPh>
    <rPh sb="3" eb="5">
      <t>ネンド</t>
    </rPh>
    <rPh sb="5" eb="7">
      <t>セイド</t>
    </rPh>
    <rPh sb="7" eb="9">
      <t>ユウシ</t>
    </rPh>
    <rPh sb="10" eb="12">
      <t>ユウシ</t>
    </rPh>
    <rPh sb="12" eb="14">
      <t>ジッセキ</t>
    </rPh>
    <rPh sb="16" eb="17">
      <t>ガツ</t>
    </rPh>
    <rPh sb="17" eb="18">
      <t>マツ</t>
    </rPh>
    <rPh sb="18" eb="20">
      <t>ゲンザイ</t>
    </rPh>
    <phoneticPr fontId="4"/>
  </si>
  <si>
    <t>融資枠
(億円)</t>
    <rPh sb="0" eb="2">
      <t>ユウシ</t>
    </rPh>
    <rPh sb="2" eb="3">
      <t>ワク</t>
    </rPh>
    <rPh sb="5" eb="6">
      <t>オク</t>
    </rPh>
    <rPh sb="6" eb="7">
      <t>エン</t>
    </rPh>
    <phoneticPr fontId="4"/>
  </si>
  <si>
    <t>件数</t>
    <rPh sb="0" eb="2">
      <t>ケンスウ</t>
    </rPh>
    <phoneticPr fontId="4"/>
  </si>
  <si>
    <r>
      <t>金額</t>
    </r>
    <r>
      <rPr>
        <b/>
        <sz val="10"/>
        <rFont val="ＭＳ Ｐゴシック"/>
        <family val="3"/>
        <charset val="128"/>
      </rPr>
      <t>（千円）</t>
    </r>
    <rPh sb="0" eb="1">
      <t>キン</t>
    </rPh>
    <rPh sb="1" eb="2">
      <t>ガク</t>
    </rPh>
    <rPh sb="3" eb="5">
      <t>センエン</t>
    </rPh>
    <phoneticPr fontId="4"/>
  </si>
  <si>
    <t>参考：先月末時点</t>
    <rPh sb="0" eb="2">
      <t>サンコウ</t>
    </rPh>
    <rPh sb="3" eb="5">
      <t>センゲツ</t>
    </rPh>
    <rPh sb="5" eb="6">
      <t>マツ</t>
    </rPh>
    <rPh sb="6" eb="8">
      <t>ジテン</t>
    </rPh>
    <phoneticPr fontId="4"/>
  </si>
  <si>
    <t>（億円）</t>
    <rPh sb="1" eb="3">
      <t>オクエン</t>
    </rPh>
    <phoneticPr fontId="4"/>
  </si>
  <si>
    <t>金額（千円）</t>
    <rPh sb="0" eb="1">
      <t>キン</t>
    </rPh>
    <rPh sb="1" eb="2">
      <t>ガク</t>
    </rPh>
    <rPh sb="3" eb="5">
      <t>センエン</t>
    </rPh>
    <phoneticPr fontId="4"/>
  </si>
  <si>
    <t>チャレンジ応援資金（金融機関提案型）</t>
    <rPh sb="5" eb="7">
      <t>オウエン</t>
    </rPh>
    <rPh sb="7" eb="9">
      <t>シキン</t>
    </rPh>
    <rPh sb="10" eb="12">
      <t>キンユウ</t>
    </rPh>
    <rPh sb="12" eb="14">
      <t>キカン</t>
    </rPh>
    <rPh sb="14" eb="16">
      <t>テイアン</t>
    </rPh>
    <rPh sb="16" eb="17">
      <t>カタ</t>
    </rPh>
    <phoneticPr fontId="4"/>
  </si>
  <si>
    <t>金融機関</t>
    <rPh sb="0" eb="2">
      <t>キンユウ</t>
    </rPh>
    <rPh sb="2" eb="4">
      <t>キカン</t>
    </rPh>
    <phoneticPr fontId="4"/>
  </si>
  <si>
    <t>融資メニュー</t>
    <rPh sb="0" eb="2">
      <t>ユウシ</t>
    </rPh>
    <phoneticPr fontId="4"/>
  </si>
  <si>
    <t>融資メニューcode</t>
    <rPh sb="0" eb="2">
      <t>ユウシ</t>
    </rPh>
    <phoneticPr fontId="4"/>
  </si>
  <si>
    <t>目標額</t>
    <rPh sb="0" eb="3">
      <t>モクヒョウガク</t>
    </rPh>
    <phoneticPr fontId="4"/>
  </si>
  <si>
    <r>
      <t>金額</t>
    </r>
    <r>
      <rPr>
        <b/>
        <sz val="12"/>
        <rFont val="ＭＳ Ｐゴシック"/>
        <family val="3"/>
        <charset val="128"/>
      </rPr>
      <t>（千円）</t>
    </r>
    <rPh sb="0" eb="1">
      <t>キン</t>
    </rPh>
    <rPh sb="1" eb="2">
      <t>ガク</t>
    </rPh>
    <rPh sb="3" eb="5">
      <t>センエン</t>
    </rPh>
    <phoneticPr fontId="4"/>
  </si>
  <si>
    <t>りそな銀行</t>
    <rPh sb="3" eb="5">
      <t>ギンコウ</t>
    </rPh>
    <phoneticPr fontId="4"/>
  </si>
  <si>
    <t>りそな『エコビジョン・ダイバーシティ・カンパニー』融資制度</t>
    <rPh sb="27" eb="29">
      <t>セイド</t>
    </rPh>
    <phoneticPr fontId="4"/>
  </si>
  <si>
    <t>0010-2012-001</t>
  </si>
  <si>
    <t>りそな『設備投資応援』融資制度</t>
    <rPh sb="4" eb="6">
      <t>セツビ</t>
    </rPh>
    <rPh sb="6" eb="8">
      <t>トウシ</t>
    </rPh>
    <rPh sb="8" eb="10">
      <t>オウエン</t>
    </rPh>
    <rPh sb="13" eb="15">
      <t>セイド</t>
    </rPh>
    <phoneticPr fontId="4"/>
  </si>
  <si>
    <t>りそな『海外進出支援』融資制度</t>
    <phoneticPr fontId="3"/>
  </si>
  <si>
    <t>池田泉州銀行</t>
    <rPh sb="0" eb="2">
      <t>イケダ</t>
    </rPh>
    <rPh sb="2" eb="4">
      <t>センシュウ</t>
    </rPh>
    <rPh sb="4" eb="6">
      <t>ギンコウ</t>
    </rPh>
    <phoneticPr fontId="3"/>
  </si>
  <si>
    <t>ものづくり応援ローン</t>
    <rPh sb="5" eb="7">
      <t>オウエン</t>
    </rPh>
    <phoneticPr fontId="4"/>
  </si>
  <si>
    <t>0161-2011-003</t>
  </si>
  <si>
    <t>設備投資応援ローン</t>
    <rPh sb="0" eb="2">
      <t>セツビ</t>
    </rPh>
    <rPh sb="2" eb="4">
      <t>トウシ</t>
    </rPh>
    <rPh sb="4" eb="6">
      <t>オウエン</t>
    </rPh>
    <phoneticPr fontId="4"/>
  </si>
  <si>
    <t>関西みらい銀行</t>
    <rPh sb="0" eb="2">
      <t>カンサイ</t>
    </rPh>
    <rPh sb="5" eb="7">
      <t>ギンコウ</t>
    </rPh>
    <phoneticPr fontId="3"/>
  </si>
  <si>
    <t>関西みらい「成長支援」融資</t>
  </si>
  <si>
    <t>0544-2011-004</t>
  </si>
  <si>
    <t>関西みらい「ものづくり」企業応援融資</t>
    <phoneticPr fontId="4"/>
  </si>
  <si>
    <t>0544-2011-005</t>
  </si>
  <si>
    <t>関西みらい設備投資応援融資</t>
    <phoneticPr fontId="3"/>
  </si>
  <si>
    <t>関西Iot導入支援融資</t>
    <rPh sb="0" eb="2">
      <t>カンサイ</t>
    </rPh>
    <rPh sb="5" eb="7">
      <t>ドウニュウ</t>
    </rPh>
    <rPh sb="7" eb="9">
      <t>シエン</t>
    </rPh>
    <rPh sb="9" eb="11">
      <t>ユウシ</t>
    </rPh>
    <phoneticPr fontId="3"/>
  </si>
  <si>
    <t>紀陽銀行</t>
    <rPh sb="0" eb="4">
      <t>キヨウギンコウ</t>
    </rPh>
    <phoneticPr fontId="3"/>
  </si>
  <si>
    <t>頑張る企業応援融資（紀陽事業性評価融資）</t>
    <rPh sb="0" eb="2">
      <t>ガンバ</t>
    </rPh>
    <rPh sb="3" eb="5">
      <t>キギョウ</t>
    </rPh>
    <rPh sb="5" eb="7">
      <t>オウエン</t>
    </rPh>
    <rPh sb="7" eb="9">
      <t>ユウシ</t>
    </rPh>
    <rPh sb="10" eb="12">
      <t>キヨウ</t>
    </rPh>
    <rPh sb="12" eb="15">
      <t>ジギョウセイ</t>
    </rPh>
    <rPh sb="15" eb="17">
      <t>ヒョウカ</t>
    </rPh>
    <rPh sb="17" eb="19">
      <t>ユウシ</t>
    </rPh>
    <phoneticPr fontId="4"/>
  </si>
  <si>
    <t>0163-2011-002</t>
  </si>
  <si>
    <t>紀陽頑張る医療応援融資</t>
    <rPh sb="0" eb="2">
      <t>キヨウ</t>
    </rPh>
    <rPh sb="2" eb="4">
      <t>ガンバ</t>
    </rPh>
    <rPh sb="5" eb="7">
      <t>イリョウ</t>
    </rPh>
    <rPh sb="7" eb="9">
      <t>オウエン</t>
    </rPh>
    <rPh sb="9" eb="11">
      <t>ユウシ</t>
    </rPh>
    <phoneticPr fontId="4"/>
  </si>
  <si>
    <t>京都銀行</t>
    <rPh sb="0" eb="2">
      <t>キョウト</t>
    </rPh>
    <rPh sb="2" eb="4">
      <t>ギンコウ</t>
    </rPh>
    <phoneticPr fontId="4"/>
  </si>
  <si>
    <t>ビジネスチャンス拡大融資</t>
    <rPh sb="8" eb="10">
      <t>カクダイ</t>
    </rPh>
    <rPh sb="10" eb="12">
      <t>ユウシ</t>
    </rPh>
    <phoneticPr fontId="4"/>
  </si>
  <si>
    <t>0158-2011-002</t>
  </si>
  <si>
    <t>徳島大正銀行</t>
    <rPh sb="0" eb="2">
      <t>トクシマ</t>
    </rPh>
    <rPh sb="2" eb="4">
      <t>タイショウ</t>
    </rPh>
    <rPh sb="4" eb="6">
      <t>ギンコウ</t>
    </rPh>
    <phoneticPr fontId="4"/>
  </si>
  <si>
    <t>地域医療応援融資</t>
    <rPh sb="0" eb="2">
      <t>チイキ</t>
    </rPh>
    <rPh sb="2" eb="4">
      <t>イリョウ</t>
    </rPh>
    <rPh sb="4" eb="6">
      <t>オウエン</t>
    </rPh>
    <rPh sb="6" eb="8">
      <t>ユウシ</t>
    </rPh>
    <phoneticPr fontId="4"/>
  </si>
  <si>
    <t>0555-2011-001</t>
  </si>
  <si>
    <t>街づくり応援融資</t>
    <rPh sb="0" eb="1">
      <t>マチ</t>
    </rPh>
    <rPh sb="4" eb="6">
      <t>オウエン</t>
    </rPh>
    <rPh sb="6" eb="8">
      <t>ユウシ</t>
    </rPh>
    <phoneticPr fontId="4"/>
  </si>
  <si>
    <t>0555-2011-002</t>
  </si>
  <si>
    <t>地域経済活性化資金</t>
    <rPh sb="2" eb="4">
      <t>ケイザイ</t>
    </rPh>
    <phoneticPr fontId="3"/>
  </si>
  <si>
    <t>0555-2012-001</t>
  </si>
  <si>
    <t>高齢者向け事業開業支援資金</t>
  </si>
  <si>
    <t>0555-2013-001</t>
  </si>
  <si>
    <t>南都銀行</t>
    <rPh sb="0" eb="2">
      <t>ナント</t>
    </rPh>
    <rPh sb="2" eb="4">
      <t>ギンコウ</t>
    </rPh>
    <phoneticPr fontId="3"/>
  </si>
  <si>
    <t>がんばる企業応援融資</t>
    <rPh sb="4" eb="6">
      <t>キギョウ</t>
    </rPh>
    <rPh sb="6" eb="8">
      <t>オウエン</t>
    </rPh>
    <rPh sb="8" eb="10">
      <t>ユウシ</t>
    </rPh>
    <phoneticPr fontId="4"/>
  </si>
  <si>
    <t>0162-2013-001</t>
  </si>
  <si>
    <t>永和信用金庫</t>
    <rPh sb="0" eb="2">
      <t>エイワ</t>
    </rPh>
    <rPh sb="2" eb="4">
      <t>シンヨウ</t>
    </rPh>
    <rPh sb="4" eb="6">
      <t>キンコ</t>
    </rPh>
    <phoneticPr fontId="3"/>
  </si>
  <si>
    <t>パワフルサポート・エンジェル【Ⅰ型・Ⅱ型】</t>
    <rPh sb="16" eb="17">
      <t>ガタ</t>
    </rPh>
    <rPh sb="19" eb="20">
      <t>ガタ</t>
    </rPh>
    <phoneticPr fontId="3"/>
  </si>
  <si>
    <t>ハートフル・アシスト</t>
    <phoneticPr fontId="3"/>
  </si>
  <si>
    <t>大阪信用金庫</t>
    <rPh sb="0" eb="2">
      <t>オオサカ</t>
    </rPh>
    <rPh sb="2" eb="4">
      <t>シンヨウ</t>
    </rPh>
    <rPh sb="4" eb="6">
      <t>キンコ</t>
    </rPh>
    <phoneticPr fontId="4"/>
  </si>
  <si>
    <t>大阪応援融資</t>
    <rPh sb="2" eb="4">
      <t>オウエン</t>
    </rPh>
    <rPh sb="4" eb="6">
      <t>ユウシ</t>
    </rPh>
    <phoneticPr fontId="3"/>
  </si>
  <si>
    <t>1630-2011-001</t>
  </si>
  <si>
    <t>介護ビジネス応援融資</t>
    <rPh sb="0" eb="2">
      <t>カイゴ</t>
    </rPh>
    <rPh sb="6" eb="8">
      <t>オウエン</t>
    </rPh>
    <rPh sb="8" eb="10">
      <t>ユウシ</t>
    </rPh>
    <phoneticPr fontId="4"/>
  </si>
  <si>
    <t>1630-2011-002</t>
  </si>
  <si>
    <t>設備投資応援融資</t>
    <rPh sb="0" eb="2">
      <t>セツビ</t>
    </rPh>
    <rPh sb="2" eb="4">
      <t>トウシ</t>
    </rPh>
    <rPh sb="4" eb="6">
      <t>オウエン</t>
    </rPh>
    <rPh sb="6" eb="8">
      <t>ユウシ</t>
    </rPh>
    <phoneticPr fontId="4"/>
  </si>
  <si>
    <t>インバウンド事業応援融資</t>
    <rPh sb="6" eb="8">
      <t>ジギョウ</t>
    </rPh>
    <rPh sb="8" eb="10">
      <t>オウエン</t>
    </rPh>
    <rPh sb="10" eb="12">
      <t>ユウシ</t>
    </rPh>
    <phoneticPr fontId="3"/>
  </si>
  <si>
    <t>事業性評価対応融資</t>
    <rPh sb="0" eb="2">
      <t>ジギョウ</t>
    </rPh>
    <rPh sb="2" eb="3">
      <t>セイ</t>
    </rPh>
    <rPh sb="3" eb="5">
      <t>ヒョウカ</t>
    </rPh>
    <rPh sb="5" eb="7">
      <t>タイオウ</t>
    </rPh>
    <rPh sb="7" eb="9">
      <t>ユウシ</t>
    </rPh>
    <phoneticPr fontId="3"/>
  </si>
  <si>
    <t>イノベーション設備応援融資</t>
    <rPh sb="7" eb="9">
      <t>セツビ</t>
    </rPh>
    <rPh sb="9" eb="11">
      <t>オウエン</t>
    </rPh>
    <rPh sb="11" eb="13">
      <t>ユウシ</t>
    </rPh>
    <phoneticPr fontId="3"/>
  </si>
  <si>
    <t>海外取引事業者応援融資</t>
  </si>
  <si>
    <t>大阪シティ信用金庫</t>
    <rPh sb="0" eb="2">
      <t>オオサカ</t>
    </rPh>
    <rPh sb="5" eb="7">
      <t>シンヨウ</t>
    </rPh>
    <rPh sb="7" eb="9">
      <t>キンコ</t>
    </rPh>
    <phoneticPr fontId="4"/>
  </si>
  <si>
    <t>大阪シティ地方創生・インバウンド・地域活性化資金</t>
    <rPh sb="0" eb="2">
      <t>オオサカ</t>
    </rPh>
    <rPh sb="5" eb="7">
      <t>チホウ</t>
    </rPh>
    <rPh sb="7" eb="9">
      <t>ソウセイ</t>
    </rPh>
    <rPh sb="17" eb="19">
      <t>チイキ</t>
    </rPh>
    <rPh sb="19" eb="21">
      <t>カッセイ</t>
    </rPh>
    <rPh sb="21" eb="22">
      <t>カ</t>
    </rPh>
    <rPh sb="22" eb="24">
      <t>シキン</t>
    </rPh>
    <phoneticPr fontId="4"/>
  </si>
  <si>
    <t>1635-2011-002</t>
  </si>
  <si>
    <t>大阪シティ成長性強化支援資金</t>
    <rPh sb="0" eb="2">
      <t>オオサカ</t>
    </rPh>
    <rPh sb="5" eb="8">
      <t>セイチョウセイ</t>
    </rPh>
    <rPh sb="8" eb="10">
      <t>キョウカ</t>
    </rPh>
    <rPh sb="10" eb="12">
      <t>シエン</t>
    </rPh>
    <rPh sb="12" eb="14">
      <t>シキン</t>
    </rPh>
    <phoneticPr fontId="4"/>
  </si>
  <si>
    <t>1635-2011-001</t>
  </si>
  <si>
    <t>大阪シティ海外展開支援資金</t>
    <rPh sb="0" eb="2">
      <t>オオサカ</t>
    </rPh>
    <phoneticPr fontId="4"/>
  </si>
  <si>
    <t>1635-2012-001</t>
  </si>
  <si>
    <t>大阪シティ設備投資応援資金</t>
    <rPh sb="0" eb="2">
      <t>オオサカ</t>
    </rPh>
    <rPh sb="5" eb="7">
      <t>セツビ</t>
    </rPh>
    <rPh sb="7" eb="9">
      <t>トウシ</t>
    </rPh>
    <rPh sb="9" eb="11">
      <t>オウエン</t>
    </rPh>
    <rPh sb="11" eb="13">
      <t>シキン</t>
    </rPh>
    <phoneticPr fontId="4"/>
  </si>
  <si>
    <t>大阪シティ生産技術高度化設備応援資金</t>
    <rPh sb="0" eb="2">
      <t>オオサカ</t>
    </rPh>
    <rPh sb="5" eb="7">
      <t>セイサン</t>
    </rPh>
    <rPh sb="7" eb="9">
      <t>ギジュツ</t>
    </rPh>
    <rPh sb="9" eb="12">
      <t>コウドカ</t>
    </rPh>
    <rPh sb="12" eb="14">
      <t>セツビ</t>
    </rPh>
    <rPh sb="14" eb="16">
      <t>オウエン</t>
    </rPh>
    <rPh sb="16" eb="18">
      <t>シキン</t>
    </rPh>
    <phoneticPr fontId="3"/>
  </si>
  <si>
    <t>大阪商工信用金庫</t>
    <phoneticPr fontId="3"/>
  </si>
  <si>
    <t>商工医療サポートローン</t>
    <rPh sb="0" eb="2">
      <t>ショウコウ</t>
    </rPh>
    <rPh sb="2" eb="4">
      <t>イリョウ</t>
    </rPh>
    <phoneticPr fontId="4"/>
  </si>
  <si>
    <t>1636-2011-002</t>
  </si>
  <si>
    <t>商工介護サポートローン</t>
    <rPh sb="0" eb="2">
      <t>ショウコウ</t>
    </rPh>
    <rPh sb="2" eb="4">
      <t>カイゴ</t>
    </rPh>
    <phoneticPr fontId="4"/>
  </si>
  <si>
    <t>1636-2011-003</t>
  </si>
  <si>
    <t xml:space="preserve">商工新成長サポートローン </t>
    <rPh sb="0" eb="2">
      <t>ショウコウ</t>
    </rPh>
    <rPh sb="2" eb="3">
      <t>シン</t>
    </rPh>
    <rPh sb="3" eb="5">
      <t>セイチョウ</t>
    </rPh>
    <phoneticPr fontId="4"/>
  </si>
  <si>
    <t>1636-2011-004</t>
  </si>
  <si>
    <t>商工設備サポートローン</t>
    <rPh sb="0" eb="2">
      <t>ショウコウ</t>
    </rPh>
    <rPh sb="2" eb="4">
      <t>セツビ</t>
    </rPh>
    <phoneticPr fontId="4"/>
  </si>
  <si>
    <t>商工SDGｓサポートローン</t>
    <rPh sb="0" eb="2">
      <t>ショウコウ</t>
    </rPh>
    <phoneticPr fontId="3"/>
  </si>
  <si>
    <t>京都中央信用金庫</t>
    <rPh sb="0" eb="2">
      <t>キョウト</t>
    </rPh>
    <rPh sb="2" eb="4">
      <t>チュウオウ</t>
    </rPh>
    <rPh sb="4" eb="6">
      <t>シンヨウ</t>
    </rPh>
    <rPh sb="6" eb="8">
      <t>キンコ</t>
    </rPh>
    <phoneticPr fontId="4"/>
  </si>
  <si>
    <t>ちゅうしん大阪いきいきプログラム</t>
    <rPh sb="5" eb="7">
      <t>オオサカ</t>
    </rPh>
    <phoneticPr fontId="4"/>
  </si>
  <si>
    <t>1611-2011-001</t>
  </si>
  <si>
    <t>北おおさか信用金庫</t>
    <rPh sb="0" eb="1">
      <t>キタ</t>
    </rPh>
    <rPh sb="5" eb="7">
      <t>シンヨウ</t>
    </rPh>
    <rPh sb="7" eb="9">
      <t>キンコ</t>
    </rPh>
    <phoneticPr fontId="4"/>
  </si>
  <si>
    <t>北おおさかスタートローン</t>
    <rPh sb="0" eb="1">
      <t>キタ</t>
    </rPh>
    <phoneticPr fontId="4"/>
  </si>
  <si>
    <t>1645-2011-001</t>
  </si>
  <si>
    <t>地域いきいきローン</t>
    <rPh sb="0" eb="2">
      <t>チイキ</t>
    </rPh>
    <phoneticPr fontId="4"/>
  </si>
  <si>
    <t>1657-2011-001</t>
  </si>
  <si>
    <t>きのくに信用金庫</t>
    <rPh sb="4" eb="6">
      <t>シンヨウ</t>
    </rPh>
    <rPh sb="6" eb="8">
      <t>キンコ</t>
    </rPh>
    <phoneticPr fontId="4"/>
  </si>
  <si>
    <t>きのくにチャレンジ企業応援融資</t>
    <rPh sb="9" eb="11">
      <t>キギョウ</t>
    </rPh>
    <rPh sb="11" eb="13">
      <t>オウエン</t>
    </rPh>
    <rPh sb="13" eb="15">
      <t>ユウシ</t>
    </rPh>
    <phoneticPr fontId="4"/>
  </si>
  <si>
    <t>枚方信用金庫</t>
    <rPh sb="0" eb="2">
      <t>ヒラカタ</t>
    </rPh>
    <rPh sb="2" eb="4">
      <t>シンヨウ</t>
    </rPh>
    <rPh sb="4" eb="6">
      <t>キンコ</t>
    </rPh>
    <phoneticPr fontId="3"/>
  </si>
  <si>
    <t>医療ビジネス応援資金　メディカルフレッチェ</t>
    <rPh sb="0" eb="2">
      <t>イリョウ</t>
    </rPh>
    <rPh sb="6" eb="8">
      <t>オウエン</t>
    </rPh>
    <rPh sb="8" eb="10">
      <t>シキン</t>
    </rPh>
    <phoneticPr fontId="3"/>
  </si>
  <si>
    <t>介護ビジネス応援資金　介護フレッチェ</t>
    <rPh sb="0" eb="2">
      <t>カイゴ</t>
    </rPh>
    <rPh sb="6" eb="8">
      <t>オウエン</t>
    </rPh>
    <rPh sb="8" eb="10">
      <t>シキン</t>
    </rPh>
    <rPh sb="11" eb="13">
      <t>カイゴ</t>
    </rPh>
    <phoneticPr fontId="4"/>
  </si>
  <si>
    <t>のぞみ信用組合</t>
    <rPh sb="3" eb="5">
      <t>シンヨウ</t>
    </rPh>
    <rPh sb="5" eb="7">
      <t>クミアイ</t>
    </rPh>
    <phoneticPr fontId="4"/>
  </si>
  <si>
    <t>＜のぞみ＞の介護ビジネスローン</t>
  </si>
  <si>
    <t>2549-2012-001</t>
  </si>
  <si>
    <t>成長支援型融資</t>
    <rPh sb="0" eb="2">
      <t>セイチョウ</t>
    </rPh>
    <rPh sb="2" eb="4">
      <t>シエン</t>
    </rPh>
    <rPh sb="4" eb="5">
      <t>ガタ</t>
    </rPh>
    <rPh sb="5" eb="7">
      <t>ユウシ</t>
    </rPh>
    <phoneticPr fontId="4"/>
  </si>
  <si>
    <t xml:space="preserve"> 開業サポート資金</t>
    <rPh sb="1" eb="3">
      <t>カイギョウ</t>
    </rPh>
    <rPh sb="7" eb="9">
      <t>シキン</t>
    </rPh>
    <phoneticPr fontId="4"/>
  </si>
  <si>
    <t>K-000</t>
  </si>
  <si>
    <t xml:space="preserve"> 小規模企業サポート資金</t>
    <rPh sb="1" eb="4">
      <t>ショウキボ</t>
    </rPh>
    <rPh sb="4" eb="6">
      <t>キギョウ</t>
    </rPh>
    <rPh sb="10" eb="12">
      <t>シキン</t>
    </rPh>
    <phoneticPr fontId="4"/>
  </si>
  <si>
    <t>S-000</t>
  </si>
  <si>
    <t xml:space="preserve"> チャレンジ応援資金（法認定型）</t>
    <rPh sb="6" eb="8">
      <t>オウエン</t>
    </rPh>
    <rPh sb="8" eb="10">
      <t>シキン</t>
    </rPh>
    <rPh sb="11" eb="12">
      <t>ホウ</t>
    </rPh>
    <rPh sb="12" eb="14">
      <t>ニンテイ</t>
    </rPh>
    <rPh sb="14" eb="15">
      <t>ガタ</t>
    </rPh>
    <phoneticPr fontId="4"/>
  </si>
  <si>
    <t>C-001</t>
  </si>
  <si>
    <t xml:space="preserve"> チャレンジ応援資金（経営力強化資金）</t>
    <rPh sb="6" eb="8">
      <t>オウエン</t>
    </rPh>
    <rPh sb="8" eb="10">
      <t>シキン</t>
    </rPh>
    <rPh sb="11" eb="14">
      <t>ケイエイリョク</t>
    </rPh>
    <rPh sb="14" eb="16">
      <t>キョウカ</t>
    </rPh>
    <rPh sb="16" eb="18">
      <t>シキン</t>
    </rPh>
    <rPh sb="18" eb="19">
      <t>テイケイ</t>
    </rPh>
    <phoneticPr fontId="4"/>
  </si>
  <si>
    <t>C-003</t>
  </si>
  <si>
    <t xml:space="preserve"> チャレンジ応援資金（設備投資応援融資）</t>
    <rPh sb="6" eb="8">
      <t>オウエン</t>
    </rPh>
    <rPh sb="8" eb="10">
      <t>シキン</t>
    </rPh>
    <rPh sb="11" eb="13">
      <t>セツビ</t>
    </rPh>
    <rPh sb="13" eb="15">
      <t>トウシ</t>
    </rPh>
    <rPh sb="15" eb="17">
      <t>オウエン</t>
    </rPh>
    <rPh sb="17" eb="19">
      <t>ユウシ</t>
    </rPh>
    <phoneticPr fontId="4"/>
  </si>
  <si>
    <t>チャレンジ応援資金(SDGｓビジネス支援資金)</t>
    <rPh sb="5" eb="7">
      <t>オウエン</t>
    </rPh>
    <rPh sb="7" eb="9">
      <t>シキン</t>
    </rPh>
    <rPh sb="18" eb="20">
      <t>シエン</t>
    </rPh>
    <rPh sb="20" eb="22">
      <t>シキン</t>
    </rPh>
    <phoneticPr fontId="3"/>
  </si>
  <si>
    <t>チャレンジ応援資金(事業承継支援資金)</t>
    <rPh sb="5" eb="7">
      <t>オウエン</t>
    </rPh>
    <rPh sb="7" eb="9">
      <t>シキン</t>
    </rPh>
    <rPh sb="10" eb="12">
      <t>ジギョウ</t>
    </rPh>
    <rPh sb="12" eb="14">
      <t>ショウケイ</t>
    </rPh>
    <rPh sb="14" eb="16">
      <t>シエン</t>
    </rPh>
    <rPh sb="16" eb="18">
      <t>シキン</t>
    </rPh>
    <phoneticPr fontId="3"/>
  </si>
  <si>
    <t>セーフティネット融資</t>
    <rPh sb="8" eb="10">
      <t>ユウシ</t>
    </rPh>
    <phoneticPr fontId="4"/>
  </si>
  <si>
    <t xml:space="preserve"> 経営安定資金（経営安定サポート資金）</t>
    <rPh sb="1" eb="3">
      <t>ケイエイ</t>
    </rPh>
    <rPh sb="3" eb="5">
      <t>アンテイ</t>
    </rPh>
    <rPh sb="5" eb="7">
      <t>シキン</t>
    </rPh>
    <rPh sb="8" eb="10">
      <t>ケイエイ</t>
    </rPh>
    <rPh sb="10" eb="12">
      <t>アンテイ</t>
    </rPh>
    <rPh sb="16" eb="18">
      <t>シキン</t>
    </rPh>
    <phoneticPr fontId="4"/>
  </si>
  <si>
    <t>SN-001</t>
  </si>
  <si>
    <t xml:space="preserve"> 新型コロナウイルス感染症対策資金（経営安定資金　危機関連）</t>
    <rPh sb="13" eb="15">
      <t>タイサク</t>
    </rPh>
    <rPh sb="15" eb="17">
      <t>シキン</t>
    </rPh>
    <rPh sb="18" eb="20">
      <t>ケイエイ</t>
    </rPh>
    <rPh sb="20" eb="22">
      <t>アンテイ</t>
    </rPh>
    <rPh sb="22" eb="24">
      <t>シキン</t>
    </rPh>
    <rPh sb="25" eb="27">
      <t>キキ</t>
    </rPh>
    <rPh sb="27" eb="29">
      <t>カンレン</t>
    </rPh>
    <phoneticPr fontId="3"/>
  </si>
  <si>
    <t xml:space="preserve"> 新型コロナウイルス感染症対応緊急資金（2020.2.17～）</t>
    <rPh sb="1" eb="3">
      <t>シンガタ</t>
    </rPh>
    <rPh sb="10" eb="13">
      <t>カンセンショウ</t>
    </rPh>
    <rPh sb="13" eb="15">
      <t>タイオウ</t>
    </rPh>
    <rPh sb="15" eb="17">
      <t>キンキュウ</t>
    </rPh>
    <rPh sb="17" eb="19">
      <t>シキン</t>
    </rPh>
    <phoneticPr fontId="3"/>
  </si>
  <si>
    <t>新型コロナウイルス感染症対応資金</t>
    <rPh sb="0" eb="2">
      <t>シンガタ</t>
    </rPh>
    <rPh sb="9" eb="12">
      <t>カンセンショウ</t>
    </rPh>
    <rPh sb="12" eb="14">
      <t>タイオウ</t>
    </rPh>
    <rPh sb="14" eb="16">
      <t>シキン</t>
    </rPh>
    <phoneticPr fontId="3"/>
  </si>
  <si>
    <t>合　　　　　　　計</t>
    <rPh sb="0" eb="1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</si>
</sst>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_ "/>
    <numFmt numFmtId="178" formatCode="0.0_);[Red]\(0.0\)"/>
    <numFmt numFmtId="179" formatCode="#,##0_);[Red]\(#,##0\)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1"/>
      <name val="Consolas"/>
      <family val="3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Consolas"/>
      <family val="3"/>
    </font>
    <font>
      <sz val="9"/>
      <name val="游ゴシック"/>
      <family val="3"/>
      <charset val="128"/>
      <scheme val="minor"/>
    </font>
    <font>
      <b/>
      <sz val="12"/>
      <name val="Consolas"/>
      <family val="3"/>
    </font>
    <font>
      <sz val="12"/>
      <name val="Consolas"/>
      <family val="3"/>
    </font>
    <font>
      <sz val="12"/>
      <name val="ＭＳ Ｐゴシック"/>
      <family val="3"/>
      <charset val="128"/>
    </font>
    <font>
      <sz val="12"/>
      <color rgb="FFFF0000"/>
      <name val="Consolas"/>
      <family val="3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7" fillId="0" borderId="0">
      <alignment vertical="center"/>
    </xf>
  </cellStyleXfs>
  <cellXfs count="17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left" vertical="center" wrapText="1"/>
    </xf>
    <xf numFmtId="0" fontId="9" fillId="3" borderId="0" xfId="1" applyFont="1" applyFill="1" applyBorder="1" applyAlignment="1">
      <alignment horizontal="left" vertical="center" wrapText="1"/>
    </xf>
    <xf numFmtId="0" fontId="9" fillId="3" borderId="10" xfId="1" applyFont="1" applyFill="1" applyBorder="1" applyAlignment="1">
      <alignment horizontal="left" vertical="center" wrapText="1"/>
    </xf>
    <xf numFmtId="176" fontId="10" fillId="3" borderId="11" xfId="1" applyNumberFormat="1" applyFont="1" applyFill="1" applyBorder="1" applyAlignment="1">
      <alignment horizontal="right" vertical="center"/>
    </xf>
    <xf numFmtId="177" fontId="9" fillId="3" borderId="11" xfId="1" applyNumberFormat="1" applyFont="1" applyFill="1" applyBorder="1" applyAlignment="1">
      <alignment vertical="center"/>
    </xf>
    <xf numFmtId="177" fontId="9" fillId="3" borderId="12" xfId="1" applyNumberFormat="1" applyFont="1" applyFill="1" applyBorder="1" applyAlignment="1">
      <alignment vertical="center"/>
    </xf>
    <xf numFmtId="177" fontId="9" fillId="3" borderId="13" xfId="1" applyNumberFormat="1" applyFont="1" applyFill="1" applyBorder="1" applyAlignment="1">
      <alignment vertical="center"/>
    </xf>
    <xf numFmtId="177" fontId="9" fillId="3" borderId="14" xfId="1" applyNumberFormat="1" applyFont="1" applyFill="1" applyBorder="1" applyAlignment="1">
      <alignment vertical="center"/>
    </xf>
    <xf numFmtId="177" fontId="1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3" borderId="9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178" fontId="13" fillId="0" borderId="6" xfId="1" applyNumberFormat="1" applyFont="1" applyFill="1" applyBorder="1" applyAlignment="1">
      <alignment horizontal="center" vertical="center" wrapText="1"/>
    </xf>
    <xf numFmtId="177" fontId="9" fillId="0" borderId="6" xfId="1" applyNumberFormat="1" applyFont="1" applyFill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center" vertical="center"/>
    </xf>
    <xf numFmtId="177" fontId="9" fillId="0" borderId="8" xfId="1" applyNumberFormat="1" applyFont="1" applyFill="1" applyBorder="1" applyAlignment="1">
      <alignment horizontal="center" vertical="center"/>
    </xf>
    <xf numFmtId="177" fontId="11" fillId="0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3" borderId="17" xfId="1" applyFont="1" applyFill="1" applyBorder="1" applyAlignment="1">
      <alignment horizontal="left" vertical="center" wrapText="1"/>
    </xf>
    <xf numFmtId="0" fontId="16" fillId="0" borderId="18" xfId="1" applyFont="1" applyFill="1" applyBorder="1" applyAlignment="1">
      <alignment horizontal="left" vertical="center"/>
    </xf>
    <xf numFmtId="0" fontId="17" fillId="0" borderId="19" xfId="1" applyFont="1" applyFill="1" applyBorder="1" applyAlignment="1">
      <alignment horizontal="left" vertical="center" wrapText="1"/>
    </xf>
    <xf numFmtId="0" fontId="16" fillId="0" borderId="20" xfId="1" applyFont="1" applyFill="1" applyBorder="1" applyAlignment="1">
      <alignment horizontal="left" vertical="center" shrinkToFit="1"/>
    </xf>
    <xf numFmtId="178" fontId="18" fillId="0" borderId="21" xfId="1" applyNumberFormat="1" applyFont="1" applyFill="1" applyBorder="1" applyAlignment="1">
      <alignment horizontal="right" vertical="center"/>
    </xf>
    <xf numFmtId="177" fontId="15" fillId="0" borderId="21" xfId="1" applyNumberFormat="1" applyFont="1" applyFill="1" applyBorder="1" applyAlignment="1">
      <alignment vertical="center"/>
    </xf>
    <xf numFmtId="177" fontId="15" fillId="0" borderId="22" xfId="1" applyNumberFormat="1" applyFont="1" applyFill="1" applyBorder="1" applyAlignment="1">
      <alignment vertical="center"/>
    </xf>
    <xf numFmtId="177" fontId="16" fillId="0" borderId="0" xfId="1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16" fillId="0" borderId="11" xfId="1" applyFont="1" applyFill="1" applyBorder="1" applyAlignment="1">
      <alignment horizontal="left" vertical="center"/>
    </xf>
    <xf numFmtId="0" fontId="16" fillId="0" borderId="23" xfId="1" applyFont="1" applyFill="1" applyBorder="1" applyAlignment="1">
      <alignment horizontal="left" vertical="center" wrapText="1"/>
    </xf>
    <xf numFmtId="0" fontId="16" fillId="0" borderId="24" xfId="1" applyFont="1" applyFill="1" applyBorder="1" applyAlignment="1">
      <alignment horizontal="left" vertical="center" shrinkToFit="1"/>
    </xf>
    <xf numFmtId="178" fontId="18" fillId="0" borderId="25" xfId="1" applyNumberFormat="1" applyFont="1" applyFill="1" applyBorder="1" applyAlignment="1">
      <alignment horizontal="right" vertical="center"/>
    </xf>
    <xf numFmtId="177" fontId="15" fillId="0" borderId="25" xfId="1" applyNumberFormat="1" applyFont="1" applyFill="1" applyBorder="1" applyAlignment="1">
      <alignment vertical="center"/>
    </xf>
    <xf numFmtId="177" fontId="15" fillId="0" borderId="26" xfId="1" applyNumberFormat="1" applyFont="1" applyFill="1" applyBorder="1" applyAlignment="1">
      <alignment vertical="center"/>
    </xf>
    <xf numFmtId="0" fontId="16" fillId="0" borderId="27" xfId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left" vertical="center" wrapText="1"/>
    </xf>
    <xf numFmtId="0" fontId="16" fillId="0" borderId="29" xfId="1" applyFont="1" applyFill="1" applyBorder="1" applyAlignment="1">
      <alignment horizontal="left" vertical="center" shrinkToFit="1"/>
    </xf>
    <xf numFmtId="178" fontId="18" fillId="0" borderId="30" xfId="1" applyNumberFormat="1" applyFont="1" applyFill="1" applyBorder="1" applyAlignment="1">
      <alignment horizontal="right" vertical="center"/>
    </xf>
    <xf numFmtId="177" fontId="15" fillId="0" borderId="30" xfId="1" applyNumberFormat="1" applyFont="1" applyFill="1" applyBorder="1" applyAlignment="1">
      <alignment vertical="center"/>
    </xf>
    <xf numFmtId="177" fontId="15" fillId="0" borderId="31" xfId="1" applyNumberFormat="1" applyFont="1" applyFill="1" applyBorder="1" applyAlignment="1">
      <alignment vertical="center"/>
    </xf>
    <xf numFmtId="0" fontId="16" fillId="0" borderId="11" xfId="1" applyFont="1" applyFill="1" applyBorder="1" applyAlignment="1">
      <alignment vertical="center"/>
    </xf>
    <xf numFmtId="0" fontId="16" fillId="0" borderId="32" xfId="1" applyFont="1" applyFill="1" applyBorder="1" applyAlignment="1">
      <alignment horizontal="left" vertical="center"/>
    </xf>
    <xf numFmtId="0" fontId="16" fillId="0" borderId="33" xfId="1" applyFont="1" applyFill="1" applyBorder="1" applyAlignment="1">
      <alignment horizontal="left" vertical="center" shrinkToFit="1"/>
    </xf>
    <xf numFmtId="178" fontId="18" fillId="0" borderId="11" xfId="1" applyNumberFormat="1" applyFont="1" applyFill="1" applyBorder="1" applyAlignment="1">
      <alignment horizontal="right" vertical="center"/>
    </xf>
    <xf numFmtId="177" fontId="15" fillId="0" borderId="11" xfId="1" applyNumberFormat="1" applyFont="1" applyFill="1" applyBorder="1" applyAlignment="1">
      <alignment vertical="center"/>
    </xf>
    <xf numFmtId="177" fontId="15" fillId="0" borderId="12" xfId="1" applyNumberFormat="1" applyFont="1" applyFill="1" applyBorder="1" applyAlignment="1">
      <alignment vertical="center"/>
    </xf>
    <xf numFmtId="0" fontId="0" fillId="3" borderId="17" xfId="0" applyFill="1" applyBorder="1">
      <alignment vertical="center"/>
    </xf>
    <xf numFmtId="0" fontId="16" fillId="0" borderId="27" xfId="1" applyFont="1" applyFill="1" applyBorder="1" applyAlignment="1">
      <alignment vertical="center"/>
    </xf>
    <xf numFmtId="0" fontId="16" fillId="0" borderId="28" xfId="1" applyFont="1" applyFill="1" applyBorder="1" applyAlignment="1">
      <alignment horizontal="left" vertical="center"/>
    </xf>
    <xf numFmtId="0" fontId="16" fillId="0" borderId="34" xfId="1" applyFont="1" applyFill="1" applyBorder="1" applyAlignment="1">
      <alignment horizontal="left" vertical="center"/>
    </xf>
    <xf numFmtId="0" fontId="16" fillId="0" borderId="35" xfId="1" applyFont="1" applyFill="1" applyBorder="1" applyAlignment="1">
      <alignment horizontal="left" vertical="center" shrinkToFit="1"/>
    </xf>
    <xf numFmtId="178" fontId="18" fillId="0" borderId="36" xfId="1" applyNumberFormat="1" applyFont="1" applyFill="1" applyBorder="1" applyAlignment="1">
      <alignment horizontal="right" vertical="center"/>
    </xf>
    <xf numFmtId="177" fontId="15" fillId="0" borderId="36" xfId="1" applyNumberFormat="1" applyFont="1" applyFill="1" applyBorder="1" applyAlignment="1">
      <alignment vertical="center"/>
    </xf>
    <xf numFmtId="177" fontId="15" fillId="0" borderId="37" xfId="1" applyNumberFormat="1" applyFont="1" applyFill="1" applyBorder="1" applyAlignment="1">
      <alignment vertical="center"/>
    </xf>
    <xf numFmtId="0" fontId="16" fillId="0" borderId="38" xfId="1" applyFont="1" applyFill="1" applyBorder="1" applyAlignment="1">
      <alignment horizontal="left" vertical="center" wrapText="1"/>
    </xf>
    <xf numFmtId="0" fontId="16" fillId="0" borderId="39" xfId="1" applyFont="1" applyFill="1" applyBorder="1" applyAlignment="1">
      <alignment horizontal="left" vertical="center" wrapText="1"/>
    </xf>
    <xf numFmtId="0" fontId="16" fillId="0" borderId="40" xfId="1" applyFont="1" applyFill="1" applyBorder="1" applyAlignment="1">
      <alignment horizontal="left" vertical="center" shrinkToFit="1"/>
    </xf>
    <xf numFmtId="178" fontId="18" fillId="0" borderId="27" xfId="1" applyNumberFormat="1" applyFont="1" applyFill="1" applyBorder="1" applyAlignment="1">
      <alignment horizontal="right" vertical="center"/>
    </xf>
    <xf numFmtId="177" fontId="15" fillId="0" borderId="27" xfId="1" applyNumberFormat="1" applyFont="1" applyFill="1" applyBorder="1" applyAlignment="1">
      <alignment vertical="center"/>
    </xf>
    <xf numFmtId="177" fontId="15" fillId="0" borderId="14" xfId="1" applyNumberFormat="1" applyFont="1" applyFill="1" applyBorder="1" applyAlignment="1">
      <alignment vertical="center"/>
    </xf>
    <xf numFmtId="0" fontId="16" fillId="0" borderId="32" xfId="1" applyFont="1" applyFill="1" applyBorder="1" applyAlignment="1">
      <alignment horizontal="left" vertical="center" wrapText="1"/>
    </xf>
    <xf numFmtId="178" fontId="18" fillId="0" borderId="36" xfId="1" applyNumberFormat="1" applyFont="1" applyFill="1" applyBorder="1" applyAlignment="1">
      <alignment vertical="center"/>
    </xf>
    <xf numFmtId="0" fontId="16" fillId="0" borderId="18" xfId="1" applyFont="1" applyFill="1" applyBorder="1" applyAlignment="1">
      <alignment vertical="center"/>
    </xf>
    <xf numFmtId="0" fontId="16" fillId="0" borderId="41" xfId="1" applyFont="1" applyFill="1" applyBorder="1" applyAlignment="1">
      <alignment horizontal="left" vertical="center"/>
    </xf>
    <xf numFmtId="178" fontId="18" fillId="0" borderId="18" xfId="1" applyNumberFormat="1" applyFont="1" applyFill="1" applyBorder="1" applyAlignment="1">
      <alignment horizontal="right" vertical="center"/>
    </xf>
    <xf numFmtId="177" fontId="15" fillId="0" borderId="18" xfId="1" applyNumberFormat="1" applyFont="1" applyFill="1" applyBorder="1" applyAlignment="1">
      <alignment vertical="center"/>
    </xf>
    <xf numFmtId="177" fontId="15" fillId="0" borderId="42" xfId="1" applyNumberFormat="1" applyFont="1" applyFill="1" applyBorder="1" applyAlignment="1">
      <alignment vertical="center"/>
    </xf>
    <xf numFmtId="0" fontId="16" fillId="0" borderId="18" xfId="1" applyFont="1" applyFill="1" applyBorder="1" applyAlignment="1">
      <alignment vertical="center"/>
    </xf>
    <xf numFmtId="0" fontId="16" fillId="0" borderId="43" xfId="1" applyFont="1" applyFill="1" applyBorder="1" applyAlignment="1">
      <alignment horizontal="left" vertical="center" shrinkToFit="1"/>
    </xf>
    <xf numFmtId="0" fontId="16" fillId="0" borderId="23" xfId="1" applyFont="1" applyFill="1" applyBorder="1" applyAlignment="1">
      <alignment horizontal="left" vertical="center"/>
    </xf>
    <xf numFmtId="0" fontId="16" fillId="0" borderId="39" xfId="1" applyFont="1" applyFill="1" applyBorder="1" applyAlignment="1">
      <alignment horizontal="left" vertical="center"/>
    </xf>
    <xf numFmtId="0" fontId="16" fillId="0" borderId="11" xfId="1" applyFont="1" applyBorder="1" applyAlignment="1">
      <alignment horizontal="left" vertical="center"/>
    </xf>
    <xf numFmtId="0" fontId="16" fillId="0" borderId="44" xfId="1" applyFont="1" applyFill="1" applyBorder="1" applyAlignment="1">
      <alignment horizontal="left" vertical="center"/>
    </xf>
    <xf numFmtId="0" fontId="16" fillId="0" borderId="45" xfId="1" applyFont="1" applyFill="1" applyBorder="1" applyAlignment="1">
      <alignment horizontal="left" vertical="center" shrinkToFit="1"/>
    </xf>
    <xf numFmtId="178" fontId="18" fillId="0" borderId="18" xfId="1" applyNumberFormat="1" applyFont="1" applyBorder="1" applyAlignment="1">
      <alignment horizontal="right" vertical="center"/>
    </xf>
    <xf numFmtId="177" fontId="15" fillId="0" borderId="46" xfId="1" applyNumberFormat="1" applyFont="1" applyFill="1" applyBorder="1" applyAlignment="1">
      <alignment vertical="center"/>
    </xf>
    <xf numFmtId="177" fontId="15" fillId="0" borderId="47" xfId="1" applyNumberFormat="1" applyFont="1" applyFill="1" applyBorder="1" applyAlignment="1">
      <alignment vertical="center"/>
    </xf>
    <xf numFmtId="0" fontId="16" fillId="0" borderId="6" xfId="1" applyFont="1" applyBorder="1" applyAlignment="1">
      <alignment horizontal="left" vertical="center"/>
    </xf>
    <xf numFmtId="0" fontId="16" fillId="0" borderId="19" xfId="1" applyFont="1" applyFill="1" applyBorder="1" applyAlignment="1">
      <alignment horizontal="left" vertical="center"/>
    </xf>
    <xf numFmtId="178" fontId="18" fillId="0" borderId="21" xfId="1" applyNumberFormat="1" applyFont="1" applyBorder="1" applyAlignment="1">
      <alignment horizontal="right" vertical="center"/>
    </xf>
    <xf numFmtId="178" fontId="18" fillId="0" borderId="27" xfId="1" applyNumberFormat="1" applyFont="1" applyBorder="1" applyAlignment="1">
      <alignment horizontal="right" vertical="center"/>
    </xf>
    <xf numFmtId="0" fontId="16" fillId="0" borderId="18" xfId="1" applyFont="1" applyFill="1" applyBorder="1" applyAlignment="1">
      <alignment horizontal="left" vertical="center" shrinkToFit="1"/>
    </xf>
    <xf numFmtId="0" fontId="16" fillId="0" borderId="11" xfId="1" applyFont="1" applyFill="1" applyBorder="1" applyAlignment="1">
      <alignment horizontal="left" vertical="center" shrinkToFit="1"/>
    </xf>
    <xf numFmtId="178" fontId="18" fillId="0" borderId="46" xfId="1" applyNumberFormat="1" applyFont="1" applyFill="1" applyBorder="1" applyAlignment="1">
      <alignment horizontal="right" vertical="center"/>
    </xf>
    <xf numFmtId="0" fontId="16" fillId="0" borderId="27" xfId="1" applyFont="1" applyFill="1" applyBorder="1" applyAlignment="1">
      <alignment horizontal="left" vertical="center" shrinkToFit="1"/>
    </xf>
    <xf numFmtId="0" fontId="16" fillId="0" borderId="38" xfId="1" applyFont="1" applyFill="1" applyBorder="1" applyAlignment="1">
      <alignment horizontal="left" vertical="center"/>
    </xf>
    <xf numFmtId="0" fontId="16" fillId="0" borderId="48" xfId="1" applyFont="1" applyFill="1" applyBorder="1" applyAlignment="1">
      <alignment horizontal="left" vertical="center"/>
    </xf>
    <xf numFmtId="0" fontId="16" fillId="0" borderId="18" xfId="1" applyFont="1" applyFill="1" applyBorder="1" applyAlignment="1">
      <alignment horizontal="center" vertical="center" shrinkToFit="1"/>
    </xf>
    <xf numFmtId="177" fontId="15" fillId="0" borderId="49" xfId="1" applyNumberFormat="1" applyFont="1" applyFill="1" applyBorder="1" applyAlignment="1">
      <alignment vertical="center"/>
    </xf>
    <xf numFmtId="0" fontId="16" fillId="0" borderId="11" xfId="1" applyFont="1" applyFill="1" applyBorder="1" applyAlignment="1">
      <alignment horizontal="center" vertical="center" shrinkToFit="1"/>
    </xf>
    <xf numFmtId="177" fontId="15" fillId="0" borderId="50" xfId="1" applyNumberFormat="1" applyFont="1" applyFill="1" applyBorder="1" applyAlignment="1">
      <alignment vertical="center"/>
    </xf>
    <xf numFmtId="177" fontId="15" fillId="0" borderId="17" xfId="1" applyNumberFormat="1" applyFont="1" applyFill="1" applyBorder="1" applyAlignment="1">
      <alignment vertical="center"/>
    </xf>
    <xf numFmtId="0" fontId="16" fillId="0" borderId="27" xfId="1" applyFont="1" applyFill="1" applyBorder="1" applyAlignment="1">
      <alignment horizontal="center" vertical="center" shrinkToFit="1"/>
    </xf>
    <xf numFmtId="0" fontId="16" fillId="0" borderId="34" xfId="1" applyFont="1" applyFill="1" applyBorder="1" applyAlignment="1">
      <alignment horizontal="left" vertical="center" wrapText="1"/>
    </xf>
    <xf numFmtId="177" fontId="15" fillId="0" borderId="51" xfId="1" applyNumberFormat="1" applyFont="1" applyFill="1" applyBorder="1" applyAlignment="1">
      <alignment vertical="center"/>
    </xf>
    <xf numFmtId="0" fontId="16" fillId="0" borderId="18" xfId="1" applyFont="1" applyFill="1" applyBorder="1" applyAlignment="1">
      <alignment horizontal="left" vertical="center" shrinkToFit="1"/>
    </xf>
    <xf numFmtId="0" fontId="16" fillId="0" borderId="52" xfId="1" applyFont="1" applyFill="1" applyBorder="1" applyAlignment="1">
      <alignment horizontal="left" vertical="center" shrinkToFit="1"/>
    </xf>
    <xf numFmtId="0" fontId="16" fillId="0" borderId="27" xfId="1" applyFont="1" applyBorder="1" applyAlignment="1">
      <alignment horizontal="left" vertical="center" shrinkToFit="1"/>
    </xf>
    <xf numFmtId="0" fontId="16" fillId="0" borderId="6" xfId="1" applyFont="1" applyBorder="1" applyAlignment="1">
      <alignment horizontal="left" vertical="center" shrinkToFit="1"/>
    </xf>
    <xf numFmtId="178" fontId="18" fillId="0" borderId="6" xfId="1" applyNumberFormat="1" applyFont="1" applyFill="1" applyBorder="1" applyAlignment="1">
      <alignment horizontal="right" vertical="center"/>
    </xf>
    <xf numFmtId="177" fontId="15" fillId="0" borderId="6" xfId="1" applyNumberFormat="1" applyFont="1" applyFill="1" applyBorder="1" applyAlignment="1">
      <alignment vertical="center"/>
    </xf>
    <xf numFmtId="0" fontId="16" fillId="0" borderId="52" xfId="1" applyFont="1" applyFill="1" applyBorder="1" applyAlignment="1">
      <alignment horizontal="left" vertical="center"/>
    </xf>
    <xf numFmtId="0" fontId="15" fillId="3" borderId="51" xfId="1" applyFont="1" applyFill="1" applyBorder="1" applyAlignment="1">
      <alignment horizontal="left" vertical="center" wrapText="1"/>
    </xf>
    <xf numFmtId="0" fontId="16" fillId="0" borderId="6" xfId="1" applyFont="1" applyFill="1" applyBorder="1" applyAlignment="1">
      <alignment horizontal="left" vertical="center" shrinkToFit="1"/>
    </xf>
    <xf numFmtId="0" fontId="16" fillId="0" borderId="15" xfId="1" applyFont="1" applyFill="1" applyBorder="1" applyAlignment="1">
      <alignment horizontal="left" vertical="center"/>
    </xf>
    <xf numFmtId="0" fontId="16" fillId="0" borderId="16" xfId="1" applyFont="1" applyFill="1" applyBorder="1" applyAlignment="1">
      <alignment horizontal="left" vertical="center" shrinkToFit="1"/>
    </xf>
    <xf numFmtId="177" fontId="15" fillId="0" borderId="7" xfId="1" applyNumberFormat="1" applyFont="1" applyFill="1" applyBorder="1" applyAlignment="1">
      <alignment vertical="center"/>
    </xf>
    <xf numFmtId="0" fontId="6" fillId="3" borderId="9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0" fontId="19" fillId="3" borderId="10" xfId="1" applyFont="1" applyFill="1" applyBorder="1" applyAlignment="1">
      <alignment horizontal="left" vertical="center"/>
    </xf>
    <xf numFmtId="179" fontId="20" fillId="3" borderId="11" xfId="1" applyNumberFormat="1" applyFont="1" applyFill="1" applyBorder="1" applyAlignment="1">
      <alignment horizontal="right" vertical="center"/>
    </xf>
    <xf numFmtId="179" fontId="6" fillId="3" borderId="11" xfId="1" applyNumberFormat="1" applyFont="1" applyFill="1" applyBorder="1" applyAlignment="1">
      <alignment horizontal="right" vertical="center"/>
    </xf>
    <xf numFmtId="179" fontId="6" fillId="3" borderId="12" xfId="1" applyNumberFormat="1" applyFont="1" applyFill="1" applyBorder="1" applyAlignment="1">
      <alignment horizontal="right" vertical="center"/>
    </xf>
    <xf numFmtId="179" fontId="11" fillId="3" borderId="0" xfId="1" applyNumberFormat="1" applyFont="1" applyFill="1" applyBorder="1" applyAlignment="1">
      <alignment horizontal="right" vertical="center"/>
    </xf>
    <xf numFmtId="0" fontId="16" fillId="3" borderId="9" xfId="1" applyFont="1" applyFill="1" applyBorder="1"/>
    <xf numFmtId="0" fontId="15" fillId="0" borderId="15" xfId="1" applyFont="1" applyBorder="1" applyAlignment="1">
      <alignment horizontal="left" vertical="center"/>
    </xf>
    <xf numFmtId="0" fontId="15" fillId="0" borderId="53" xfId="1" applyFont="1" applyBorder="1" applyAlignment="1">
      <alignment horizontal="left" vertical="center"/>
    </xf>
    <xf numFmtId="0" fontId="19" fillId="0" borderId="16" xfId="1" applyFont="1" applyBorder="1" applyAlignment="1">
      <alignment horizontal="left" vertical="center"/>
    </xf>
    <xf numFmtId="177" fontId="21" fillId="0" borderId="6" xfId="1" applyNumberFormat="1" applyFont="1" applyBorder="1" applyAlignment="1">
      <alignment horizontal="right" vertical="center"/>
    </xf>
    <xf numFmtId="177" fontId="15" fillId="0" borderId="6" xfId="1" applyNumberFormat="1" applyFont="1" applyBorder="1" applyAlignment="1">
      <alignment vertical="center"/>
    </xf>
    <xf numFmtId="177" fontId="15" fillId="0" borderId="7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16" fillId="3" borderId="17" xfId="1" applyFont="1" applyFill="1" applyBorder="1"/>
    <xf numFmtId="0" fontId="19" fillId="0" borderId="10" xfId="1" applyFont="1" applyBorder="1" applyAlignment="1">
      <alignment horizontal="left" vertical="center"/>
    </xf>
    <xf numFmtId="177" fontId="21" fillId="0" borderId="27" xfId="1" applyNumberFormat="1" applyFont="1" applyBorder="1" applyAlignment="1">
      <alignment horizontal="right" vertical="center"/>
    </xf>
    <xf numFmtId="177" fontId="15" fillId="0" borderId="27" xfId="1" applyNumberFormat="1" applyFont="1" applyBorder="1" applyAlignment="1">
      <alignment vertical="center"/>
    </xf>
    <xf numFmtId="177" fontId="15" fillId="0" borderId="14" xfId="1" applyNumberFormat="1" applyFont="1" applyBorder="1" applyAlignment="1">
      <alignment vertical="center"/>
    </xf>
    <xf numFmtId="0" fontId="16" fillId="3" borderId="54" xfId="1" applyFont="1" applyFill="1" applyBorder="1"/>
    <xf numFmtId="0" fontId="0" fillId="0" borderId="6" xfId="0" applyBorder="1">
      <alignment vertical="center"/>
    </xf>
    <xf numFmtId="177" fontId="20" fillId="3" borderId="11" xfId="1" applyNumberFormat="1" applyFont="1" applyFill="1" applyBorder="1" applyAlignment="1">
      <alignment horizontal="right" vertical="center"/>
    </xf>
    <xf numFmtId="177" fontId="6" fillId="3" borderId="11" xfId="1" applyNumberFormat="1" applyFont="1" applyFill="1" applyBorder="1" applyAlignment="1">
      <alignment horizontal="right" vertical="center"/>
    </xf>
    <xf numFmtId="177" fontId="6" fillId="3" borderId="12" xfId="1" applyNumberFormat="1" applyFont="1" applyFill="1" applyBorder="1" applyAlignment="1">
      <alignment horizontal="right" vertical="center"/>
    </xf>
    <xf numFmtId="177" fontId="6" fillId="3" borderId="0" xfId="1" applyNumberFormat="1" applyFont="1" applyFill="1" applyBorder="1" applyAlignment="1">
      <alignment horizontal="right" vertical="center"/>
    </xf>
    <xf numFmtId="177" fontId="21" fillId="0" borderId="6" xfId="1" applyNumberFormat="1" applyFont="1" applyBorder="1" applyAlignment="1">
      <alignment vertical="center"/>
    </xf>
    <xf numFmtId="179" fontId="22" fillId="0" borderId="6" xfId="2" applyNumberFormat="1" applyFont="1" applyBorder="1">
      <alignment vertical="center"/>
    </xf>
    <xf numFmtId="177" fontId="22" fillId="0" borderId="7" xfId="2" applyNumberFormat="1" applyFont="1" applyBorder="1" applyAlignment="1">
      <alignment vertical="center"/>
    </xf>
    <xf numFmtId="177" fontId="22" fillId="0" borderId="0" xfId="2" applyNumberFormat="1" applyFont="1" applyBorder="1" applyAlignment="1">
      <alignment vertical="center"/>
    </xf>
    <xf numFmtId="0" fontId="5" fillId="0" borderId="53" xfId="1" applyFont="1" applyBorder="1" applyAlignment="1">
      <alignment horizontal="left" vertical="center"/>
    </xf>
    <xf numFmtId="0" fontId="19" fillId="0" borderId="55" xfId="1" applyFont="1" applyBorder="1" applyAlignment="1">
      <alignment horizontal="left" vertical="center"/>
    </xf>
    <xf numFmtId="177" fontId="23" fillId="0" borderId="18" xfId="1" applyNumberFormat="1" applyFont="1" applyBorder="1" applyAlignment="1">
      <alignment horizontal="right" vertical="center"/>
    </xf>
    <xf numFmtId="177" fontId="23" fillId="0" borderId="11" xfId="1" applyNumberFormat="1" applyFont="1" applyBorder="1" applyAlignment="1">
      <alignment horizontal="right" vertical="center"/>
    </xf>
    <xf numFmtId="0" fontId="16" fillId="3" borderId="56" xfId="1" applyFont="1" applyFill="1" applyBorder="1"/>
    <xf numFmtId="177" fontId="23" fillId="0" borderId="27" xfId="1" applyNumberFormat="1" applyFont="1" applyBorder="1" applyAlignment="1">
      <alignment horizontal="right" vertical="center"/>
    </xf>
    <xf numFmtId="179" fontId="22" fillId="0" borderId="57" xfId="2" applyNumberFormat="1" applyFont="1" applyBorder="1">
      <alignment vertical="center"/>
    </xf>
    <xf numFmtId="177" fontId="22" fillId="0" borderId="58" xfId="2" applyNumberFormat="1" applyFont="1" applyBorder="1" applyAlignment="1">
      <alignment vertical="center"/>
    </xf>
    <xf numFmtId="0" fontId="24" fillId="2" borderId="59" xfId="1" applyFont="1" applyFill="1" applyBorder="1" applyAlignment="1">
      <alignment horizontal="center" vertical="center"/>
    </xf>
    <xf numFmtId="0" fontId="24" fillId="2" borderId="60" xfId="1" applyFont="1" applyFill="1" applyBorder="1" applyAlignment="1">
      <alignment horizontal="center" vertical="center"/>
    </xf>
    <xf numFmtId="0" fontId="25" fillId="2" borderId="61" xfId="1" applyFont="1" applyFill="1" applyBorder="1" applyAlignment="1">
      <alignment horizontal="center" vertical="center"/>
    </xf>
    <xf numFmtId="177" fontId="9" fillId="2" borderId="62" xfId="1" applyNumberFormat="1" applyFont="1" applyFill="1" applyBorder="1" applyAlignment="1">
      <alignment horizontal="right" vertical="center"/>
    </xf>
    <xf numFmtId="177" fontId="9" fillId="2" borderId="63" xfId="1" applyNumberFormat="1" applyFont="1" applyFill="1" applyBorder="1" applyAlignment="1">
      <alignment horizontal="right" vertical="center"/>
    </xf>
    <xf numFmtId="177" fontId="9" fillId="2" borderId="64" xfId="1" applyNumberFormat="1" applyFont="1" applyFill="1" applyBorder="1" applyAlignment="1">
      <alignment horizontal="right" vertical="center"/>
    </xf>
    <xf numFmtId="177" fontId="9" fillId="2" borderId="60" xfId="1" applyNumberFormat="1" applyFont="1" applyFill="1" applyBorder="1" applyAlignment="1">
      <alignment horizontal="right" vertical="center"/>
    </xf>
    <xf numFmtId="177" fontId="9" fillId="2" borderId="65" xfId="1" applyNumberFormat="1" applyFont="1" applyFill="1" applyBorder="1" applyAlignment="1">
      <alignment horizontal="right" vertical="center"/>
    </xf>
    <xf numFmtId="177" fontId="11" fillId="2" borderId="0" xfId="1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view="pageBreakPreview" topLeftCell="A4" zoomScale="80" zoomScaleNormal="75" zoomScaleSheetLayoutView="80" workbookViewId="0">
      <selection activeCell="G1" sqref="G1"/>
    </sheetView>
  </sheetViews>
  <sheetFormatPr defaultRowHeight="18.75" x14ac:dyDescent="0.4"/>
  <cols>
    <col min="1" max="1" width="2.625" customWidth="1"/>
    <col min="2" max="2" width="17.5" customWidth="1"/>
    <col min="3" max="3" width="44" customWidth="1"/>
    <col min="4" max="4" width="9" hidden="1" customWidth="1"/>
    <col min="5" max="5" width="11.75" customWidth="1"/>
    <col min="6" max="6" width="10.875" bestFit="1" customWidth="1"/>
    <col min="7" max="7" width="16" customWidth="1"/>
    <col min="8" max="8" width="10.25" customWidth="1"/>
    <col min="9" max="9" width="16.75" bestFit="1" customWidth="1"/>
    <col min="10" max="11" width="13.5" customWidth="1"/>
  </cols>
  <sheetData>
    <row r="1" spans="1:13" ht="24" customHeight="1" thickBot="1" x14ac:dyDescent="0.4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</row>
    <row r="2" spans="1:13" ht="15" customHeight="1" x14ac:dyDescent="0.4">
      <c r="A2" s="4"/>
      <c r="B2" s="5"/>
      <c r="C2" s="5"/>
      <c r="D2" s="6"/>
      <c r="E2" s="7" t="s">
        <v>1</v>
      </c>
      <c r="F2" s="5" t="s">
        <v>2</v>
      </c>
      <c r="G2" s="8" t="s">
        <v>3</v>
      </c>
      <c r="H2" s="9" t="s">
        <v>4</v>
      </c>
      <c r="I2" s="10"/>
      <c r="J2" s="11"/>
      <c r="K2" s="11"/>
    </row>
    <row r="3" spans="1:13" ht="15" customHeight="1" x14ac:dyDescent="0.4">
      <c r="A3" s="12"/>
      <c r="B3" s="13"/>
      <c r="C3" s="13"/>
      <c r="D3" s="14"/>
      <c r="E3" s="13" t="s">
        <v>5</v>
      </c>
      <c r="F3" s="13"/>
      <c r="G3" s="15"/>
      <c r="H3" s="16" t="s">
        <v>2</v>
      </c>
      <c r="I3" s="17" t="s">
        <v>6</v>
      </c>
      <c r="J3" s="11"/>
      <c r="K3" s="11"/>
    </row>
    <row r="4" spans="1:13" ht="18.75" customHeight="1" x14ac:dyDescent="0.4">
      <c r="A4" s="18" t="s">
        <v>7</v>
      </c>
      <c r="B4" s="19"/>
      <c r="C4" s="19"/>
      <c r="D4" s="20"/>
      <c r="E4" s="21">
        <f>SUM(E6:E48)</f>
        <v>1071.5</v>
      </c>
      <c r="F4" s="22">
        <f>SUM(F6:F48)</f>
        <v>293</v>
      </c>
      <c r="G4" s="23">
        <f>SUM(G6:G48)</f>
        <v>24305626.318999998</v>
      </c>
      <c r="H4" s="24">
        <f>SUM(H6:H48)</f>
        <v>260</v>
      </c>
      <c r="I4" s="25">
        <f>SUM(I6:I48)</f>
        <v>21454126.318999998</v>
      </c>
      <c r="J4" s="26"/>
      <c r="K4" s="26"/>
      <c r="L4" s="27"/>
      <c r="M4" s="27"/>
    </row>
    <row r="5" spans="1:13" ht="24.75" customHeight="1" x14ac:dyDescent="0.4">
      <c r="A5" s="28"/>
      <c r="B5" s="29" t="s">
        <v>8</v>
      </c>
      <c r="C5" s="30" t="s">
        <v>9</v>
      </c>
      <c r="D5" s="31" t="s">
        <v>10</v>
      </c>
      <c r="E5" s="32" t="s">
        <v>11</v>
      </c>
      <c r="F5" s="33" t="s">
        <v>2</v>
      </c>
      <c r="G5" s="34" t="s">
        <v>3</v>
      </c>
      <c r="H5" s="35" t="s">
        <v>2</v>
      </c>
      <c r="I5" s="34" t="s">
        <v>12</v>
      </c>
      <c r="J5" s="36"/>
      <c r="K5" s="36"/>
      <c r="L5" s="37"/>
      <c r="M5" s="37"/>
    </row>
    <row r="6" spans="1:13" ht="30" customHeight="1" x14ac:dyDescent="0.4">
      <c r="A6" s="38"/>
      <c r="B6" s="39" t="s">
        <v>13</v>
      </c>
      <c r="C6" s="40" t="s">
        <v>14</v>
      </c>
      <c r="D6" s="41" t="s">
        <v>15</v>
      </c>
      <c r="E6" s="42">
        <v>100</v>
      </c>
      <c r="F6" s="43">
        <v>44</v>
      </c>
      <c r="G6" s="44">
        <v>5567000</v>
      </c>
      <c r="H6" s="43">
        <v>39</v>
      </c>
      <c r="I6" s="44">
        <v>5057000</v>
      </c>
      <c r="J6" s="45"/>
      <c r="K6" s="45"/>
      <c r="L6" s="46"/>
      <c r="M6" s="46"/>
    </row>
    <row r="7" spans="1:13" ht="16.5" customHeight="1" x14ac:dyDescent="0.4">
      <c r="A7" s="38"/>
      <c r="B7" s="47"/>
      <c r="C7" s="48" t="s">
        <v>16</v>
      </c>
      <c r="D7" s="49" t="s">
        <v>15</v>
      </c>
      <c r="E7" s="50">
        <v>6</v>
      </c>
      <c r="F7" s="51">
        <v>0</v>
      </c>
      <c r="G7" s="52">
        <v>0</v>
      </c>
      <c r="H7" s="51">
        <v>0</v>
      </c>
      <c r="I7" s="52">
        <v>0</v>
      </c>
      <c r="J7" s="45"/>
      <c r="K7" s="45"/>
      <c r="L7" s="46"/>
      <c r="M7" s="46"/>
    </row>
    <row r="8" spans="1:13" ht="16.5" customHeight="1" x14ac:dyDescent="0.4">
      <c r="A8" s="38"/>
      <c r="B8" s="53"/>
      <c r="C8" s="54" t="s">
        <v>17</v>
      </c>
      <c r="D8" s="55"/>
      <c r="E8" s="56">
        <v>2.5</v>
      </c>
      <c r="F8" s="57">
        <v>0</v>
      </c>
      <c r="G8" s="58">
        <v>0</v>
      </c>
      <c r="H8" s="57">
        <v>0</v>
      </c>
      <c r="I8" s="58">
        <v>0</v>
      </c>
      <c r="J8" s="45"/>
      <c r="K8" s="45"/>
      <c r="L8" s="46"/>
      <c r="M8" s="46"/>
    </row>
    <row r="9" spans="1:13" ht="16.5" customHeight="1" x14ac:dyDescent="0.4">
      <c r="A9" s="38"/>
      <c r="B9" s="59" t="s">
        <v>18</v>
      </c>
      <c r="C9" s="60" t="s">
        <v>19</v>
      </c>
      <c r="D9" s="61" t="s">
        <v>20</v>
      </c>
      <c r="E9" s="62">
        <v>3</v>
      </c>
      <c r="F9" s="63">
        <v>0</v>
      </c>
      <c r="G9" s="64">
        <v>0</v>
      </c>
      <c r="H9" s="63">
        <v>0</v>
      </c>
      <c r="I9" s="64">
        <v>0</v>
      </c>
      <c r="J9" s="45"/>
      <c r="K9" s="45"/>
      <c r="L9" s="46"/>
      <c r="M9" s="46"/>
    </row>
    <row r="10" spans="1:13" ht="16.5" customHeight="1" x14ac:dyDescent="0.4">
      <c r="A10" s="65"/>
      <c r="B10" s="66"/>
      <c r="C10" s="67" t="s">
        <v>21</v>
      </c>
      <c r="D10" s="55"/>
      <c r="E10" s="56">
        <v>2</v>
      </c>
      <c r="F10" s="57">
        <v>0</v>
      </c>
      <c r="G10" s="58">
        <v>0</v>
      </c>
      <c r="H10" s="57">
        <v>0</v>
      </c>
      <c r="I10" s="58">
        <v>0</v>
      </c>
      <c r="J10" s="45"/>
      <c r="K10" s="45"/>
      <c r="L10" s="46"/>
      <c r="M10" s="46"/>
    </row>
    <row r="11" spans="1:13" ht="16.5" customHeight="1" x14ac:dyDescent="0.4">
      <c r="A11" s="38"/>
      <c r="B11" s="39" t="s">
        <v>22</v>
      </c>
      <c r="C11" s="68" t="s">
        <v>23</v>
      </c>
      <c r="D11" s="69" t="s">
        <v>24</v>
      </c>
      <c r="E11" s="70">
        <v>458</v>
      </c>
      <c r="F11" s="71">
        <v>42</v>
      </c>
      <c r="G11" s="72">
        <v>4893700</v>
      </c>
      <c r="H11" s="71">
        <v>39</v>
      </c>
      <c r="I11" s="72">
        <v>4223700</v>
      </c>
      <c r="J11" s="45"/>
      <c r="K11" s="45"/>
      <c r="L11" s="46"/>
      <c r="M11" s="46"/>
    </row>
    <row r="12" spans="1:13" ht="16.5" customHeight="1" x14ac:dyDescent="0.4">
      <c r="A12" s="38"/>
      <c r="B12" s="47"/>
      <c r="C12" s="48" t="s">
        <v>25</v>
      </c>
      <c r="D12" s="49" t="s">
        <v>26</v>
      </c>
      <c r="E12" s="50">
        <v>24</v>
      </c>
      <c r="F12" s="51">
        <v>0</v>
      </c>
      <c r="G12" s="52">
        <v>0</v>
      </c>
      <c r="H12" s="51">
        <v>0</v>
      </c>
      <c r="I12" s="52">
        <v>0</v>
      </c>
      <c r="J12" s="45"/>
      <c r="K12" s="45"/>
      <c r="L12" s="46"/>
      <c r="M12" s="46"/>
    </row>
    <row r="13" spans="1:13" ht="16.5" customHeight="1" x14ac:dyDescent="0.4">
      <c r="A13" s="38"/>
      <c r="B13" s="47"/>
      <c r="C13" s="73" t="s">
        <v>27</v>
      </c>
      <c r="D13" s="61"/>
      <c r="E13" s="50">
        <v>112</v>
      </c>
      <c r="F13" s="51">
        <v>1</v>
      </c>
      <c r="G13" s="52">
        <v>518900</v>
      </c>
      <c r="H13" s="51">
        <v>1</v>
      </c>
      <c r="I13" s="52">
        <v>518900</v>
      </c>
      <c r="J13" s="45"/>
      <c r="K13" s="45"/>
      <c r="L13" s="46"/>
      <c r="M13" s="46"/>
    </row>
    <row r="14" spans="1:13" ht="16.5" customHeight="1" x14ac:dyDescent="0.4">
      <c r="A14" s="38"/>
      <c r="B14" s="53"/>
      <c r="C14" s="74" t="s">
        <v>28</v>
      </c>
      <c r="D14" s="75"/>
      <c r="E14" s="76">
        <v>1</v>
      </c>
      <c r="F14" s="77">
        <v>0</v>
      </c>
      <c r="G14" s="78">
        <v>0</v>
      </c>
      <c r="H14" s="77">
        <v>0</v>
      </c>
      <c r="I14" s="78">
        <v>0</v>
      </c>
      <c r="J14" s="45"/>
      <c r="K14" s="45"/>
      <c r="L14" s="46"/>
      <c r="M14" s="46"/>
    </row>
    <row r="15" spans="1:13" ht="16.5" customHeight="1" x14ac:dyDescent="0.4">
      <c r="A15" s="38"/>
      <c r="B15" s="47" t="s">
        <v>29</v>
      </c>
      <c r="C15" s="79" t="s">
        <v>30</v>
      </c>
      <c r="D15" s="61" t="s">
        <v>31</v>
      </c>
      <c r="E15" s="80">
        <v>27</v>
      </c>
      <c r="F15" s="63">
        <v>17</v>
      </c>
      <c r="G15" s="64">
        <v>1375000</v>
      </c>
      <c r="H15" s="63">
        <v>15</v>
      </c>
      <c r="I15" s="64">
        <v>1225000</v>
      </c>
      <c r="J15" s="45"/>
      <c r="K15" s="45"/>
      <c r="L15" s="46"/>
      <c r="M15" s="46"/>
    </row>
    <row r="16" spans="1:13" ht="16.5" customHeight="1" x14ac:dyDescent="0.4">
      <c r="A16" s="38"/>
      <c r="B16" s="53"/>
      <c r="C16" s="54" t="s">
        <v>32</v>
      </c>
      <c r="D16" s="55"/>
      <c r="E16" s="56">
        <v>8</v>
      </c>
      <c r="F16" s="57">
        <v>11</v>
      </c>
      <c r="G16" s="58">
        <v>816100</v>
      </c>
      <c r="H16" s="57">
        <v>10</v>
      </c>
      <c r="I16" s="58">
        <v>701100</v>
      </c>
      <c r="J16" s="45"/>
      <c r="K16" s="45"/>
      <c r="L16" s="46"/>
      <c r="M16" s="46"/>
    </row>
    <row r="17" spans="1:13" ht="16.5" customHeight="1" x14ac:dyDescent="0.4">
      <c r="A17" s="38"/>
      <c r="B17" s="81" t="s">
        <v>33</v>
      </c>
      <c r="C17" s="82" t="s">
        <v>34</v>
      </c>
      <c r="D17" s="41" t="s">
        <v>35</v>
      </c>
      <c r="E17" s="83">
        <v>2</v>
      </c>
      <c r="F17" s="84">
        <v>3</v>
      </c>
      <c r="G17" s="85">
        <v>90000</v>
      </c>
      <c r="H17" s="84">
        <v>3</v>
      </c>
      <c r="I17" s="85">
        <v>90000</v>
      </c>
      <c r="J17" s="45"/>
      <c r="K17" s="45"/>
      <c r="L17" s="46"/>
      <c r="M17" s="46"/>
    </row>
    <row r="18" spans="1:13" ht="16.5" customHeight="1" x14ac:dyDescent="0.4">
      <c r="A18" s="38"/>
      <c r="B18" s="86" t="s">
        <v>36</v>
      </c>
      <c r="C18" s="82" t="s">
        <v>37</v>
      </c>
      <c r="D18" s="87" t="s">
        <v>38</v>
      </c>
      <c r="E18" s="83">
        <v>20</v>
      </c>
      <c r="F18" s="84">
        <v>17</v>
      </c>
      <c r="G18" s="85">
        <v>1267000</v>
      </c>
      <c r="H18" s="84">
        <v>13</v>
      </c>
      <c r="I18" s="85">
        <v>948000</v>
      </c>
      <c r="J18" s="45"/>
      <c r="K18" s="45"/>
      <c r="L18" s="46"/>
      <c r="M18" s="46"/>
    </row>
    <row r="19" spans="1:13" ht="16.5" customHeight="1" x14ac:dyDescent="0.4">
      <c r="A19" s="38"/>
      <c r="B19" s="59"/>
      <c r="C19" s="88" t="s">
        <v>39</v>
      </c>
      <c r="D19" s="49" t="s">
        <v>40</v>
      </c>
      <c r="E19" s="50">
        <v>2.5</v>
      </c>
      <c r="F19" s="51">
        <v>0</v>
      </c>
      <c r="G19" s="52">
        <v>0</v>
      </c>
      <c r="H19" s="51">
        <v>0</v>
      </c>
      <c r="I19" s="52">
        <v>0</v>
      </c>
      <c r="J19" s="45"/>
      <c r="K19" s="45"/>
      <c r="L19" s="46"/>
      <c r="M19" s="46"/>
    </row>
    <row r="20" spans="1:13" ht="16.5" customHeight="1" x14ac:dyDescent="0.4">
      <c r="A20" s="38"/>
      <c r="B20" s="59"/>
      <c r="C20" s="88" t="s">
        <v>41</v>
      </c>
      <c r="D20" s="49" t="s">
        <v>42</v>
      </c>
      <c r="E20" s="50">
        <v>42.5</v>
      </c>
      <c r="F20" s="51">
        <v>10</v>
      </c>
      <c r="G20" s="52">
        <v>988000</v>
      </c>
      <c r="H20" s="51">
        <v>10</v>
      </c>
      <c r="I20" s="52">
        <v>988000</v>
      </c>
      <c r="J20" s="45"/>
      <c r="K20" s="45"/>
      <c r="L20" s="46"/>
      <c r="M20" s="46"/>
    </row>
    <row r="21" spans="1:13" ht="16.5" customHeight="1" x14ac:dyDescent="0.4">
      <c r="A21" s="38"/>
      <c r="B21" s="66"/>
      <c r="C21" s="89" t="s">
        <v>43</v>
      </c>
      <c r="D21" s="61" t="s">
        <v>44</v>
      </c>
      <c r="E21" s="62">
        <v>12</v>
      </c>
      <c r="F21" s="77">
        <v>2</v>
      </c>
      <c r="G21" s="78">
        <v>645000</v>
      </c>
      <c r="H21" s="77">
        <v>2</v>
      </c>
      <c r="I21" s="78">
        <v>645000</v>
      </c>
      <c r="J21" s="45"/>
      <c r="K21" s="45"/>
      <c r="L21" s="46"/>
      <c r="M21" s="46"/>
    </row>
    <row r="22" spans="1:13" ht="16.5" customHeight="1" x14ac:dyDescent="0.4">
      <c r="A22" s="38"/>
      <c r="B22" s="90" t="s">
        <v>45</v>
      </c>
      <c r="C22" s="91" t="s">
        <v>46</v>
      </c>
      <c r="D22" s="92" t="s">
        <v>47</v>
      </c>
      <c r="E22" s="93">
        <v>1</v>
      </c>
      <c r="F22" s="94">
        <v>0</v>
      </c>
      <c r="G22" s="95">
        <v>0</v>
      </c>
      <c r="H22" s="94">
        <v>0</v>
      </c>
      <c r="I22" s="95">
        <v>0</v>
      </c>
      <c r="J22" s="45"/>
      <c r="K22" s="45"/>
      <c r="L22" s="46"/>
      <c r="M22" s="46"/>
    </row>
    <row r="23" spans="1:13" ht="16.5" customHeight="1" x14ac:dyDescent="0.4">
      <c r="A23" s="38"/>
      <c r="B23" s="96" t="s">
        <v>48</v>
      </c>
      <c r="C23" s="97" t="s">
        <v>49</v>
      </c>
      <c r="D23" s="41"/>
      <c r="E23" s="98">
        <v>3</v>
      </c>
      <c r="F23" s="43">
        <v>29</v>
      </c>
      <c r="G23" s="44">
        <v>93200</v>
      </c>
      <c r="H23" s="43">
        <v>21</v>
      </c>
      <c r="I23" s="44">
        <v>65700</v>
      </c>
      <c r="J23" s="45"/>
      <c r="K23" s="45"/>
      <c r="L23" s="46"/>
      <c r="M23" s="46"/>
    </row>
    <row r="24" spans="1:13" ht="16.5" customHeight="1" x14ac:dyDescent="0.4">
      <c r="A24" s="38"/>
      <c r="B24" s="96"/>
      <c r="C24" s="89" t="s">
        <v>50</v>
      </c>
      <c r="D24" s="75"/>
      <c r="E24" s="99">
        <v>2</v>
      </c>
      <c r="F24" s="77">
        <v>7</v>
      </c>
      <c r="G24" s="78">
        <v>56000</v>
      </c>
      <c r="H24" s="77">
        <v>6</v>
      </c>
      <c r="I24" s="78">
        <v>46000</v>
      </c>
      <c r="J24" s="45"/>
      <c r="K24" s="45"/>
      <c r="L24" s="46"/>
      <c r="M24" s="46"/>
    </row>
    <row r="25" spans="1:13" ht="16.5" customHeight="1" x14ac:dyDescent="0.4">
      <c r="A25" s="38"/>
      <c r="B25" s="100" t="s">
        <v>51</v>
      </c>
      <c r="C25" s="82" t="s">
        <v>52</v>
      </c>
      <c r="D25" s="87" t="s">
        <v>53</v>
      </c>
      <c r="E25" s="83">
        <v>2</v>
      </c>
      <c r="F25" s="84">
        <v>0</v>
      </c>
      <c r="G25" s="85">
        <v>0</v>
      </c>
      <c r="H25" s="84">
        <v>0</v>
      </c>
      <c r="I25" s="85">
        <v>0</v>
      </c>
      <c r="J25" s="45"/>
      <c r="K25" s="45"/>
      <c r="L25" s="46"/>
      <c r="M25" s="46"/>
    </row>
    <row r="26" spans="1:13" ht="16.5" customHeight="1" x14ac:dyDescent="0.4">
      <c r="A26" s="38"/>
      <c r="B26" s="101"/>
      <c r="C26" s="91" t="s">
        <v>54</v>
      </c>
      <c r="D26" s="92" t="s">
        <v>55</v>
      </c>
      <c r="E26" s="102">
        <v>2</v>
      </c>
      <c r="F26" s="94">
        <v>0</v>
      </c>
      <c r="G26" s="95">
        <v>0</v>
      </c>
      <c r="H26" s="94">
        <v>0</v>
      </c>
      <c r="I26" s="95">
        <v>0</v>
      </c>
      <c r="J26" s="45"/>
      <c r="K26" s="45"/>
      <c r="L26" s="46"/>
      <c r="M26" s="46"/>
    </row>
    <row r="27" spans="1:13" ht="16.5" customHeight="1" x14ac:dyDescent="0.4">
      <c r="A27" s="38"/>
      <c r="B27" s="101"/>
      <c r="C27" s="88" t="s">
        <v>56</v>
      </c>
      <c r="D27" s="49"/>
      <c r="E27" s="50">
        <v>2</v>
      </c>
      <c r="F27" s="51">
        <v>1</v>
      </c>
      <c r="G27" s="52">
        <v>7000</v>
      </c>
      <c r="H27" s="51">
        <v>0</v>
      </c>
      <c r="I27" s="52">
        <v>0</v>
      </c>
      <c r="J27" s="45"/>
      <c r="K27" s="45"/>
      <c r="L27" s="46"/>
      <c r="M27" s="46"/>
    </row>
    <row r="28" spans="1:13" ht="16.5" customHeight="1" x14ac:dyDescent="0.4">
      <c r="A28" s="38"/>
      <c r="B28" s="101"/>
      <c r="C28" s="68" t="s">
        <v>57</v>
      </c>
      <c r="D28" s="69"/>
      <c r="E28" s="70">
        <v>10</v>
      </c>
      <c r="F28" s="71">
        <v>0</v>
      </c>
      <c r="G28" s="72">
        <v>0</v>
      </c>
      <c r="H28" s="71">
        <v>0</v>
      </c>
      <c r="I28" s="72">
        <v>0</v>
      </c>
      <c r="J28" s="45"/>
      <c r="K28" s="45"/>
      <c r="L28" s="46"/>
      <c r="M28" s="46"/>
    </row>
    <row r="29" spans="1:13" ht="16.5" customHeight="1" x14ac:dyDescent="0.4">
      <c r="A29" s="38"/>
      <c r="B29" s="101"/>
      <c r="C29" s="68" t="s">
        <v>58</v>
      </c>
      <c r="D29" s="69"/>
      <c r="E29" s="70">
        <v>20</v>
      </c>
      <c r="F29" s="71">
        <v>2</v>
      </c>
      <c r="G29" s="72">
        <v>70000</v>
      </c>
      <c r="H29" s="71">
        <v>2</v>
      </c>
      <c r="I29" s="72">
        <v>70000</v>
      </c>
      <c r="J29" s="45"/>
      <c r="K29" s="45"/>
      <c r="L29" s="46"/>
      <c r="M29" s="46"/>
    </row>
    <row r="30" spans="1:13" ht="16.5" customHeight="1" x14ac:dyDescent="0.4">
      <c r="A30" s="38"/>
      <c r="B30" s="101"/>
      <c r="C30" s="68" t="s">
        <v>59</v>
      </c>
      <c r="D30" s="69"/>
      <c r="E30" s="70">
        <v>2</v>
      </c>
      <c r="F30" s="71">
        <v>0</v>
      </c>
      <c r="G30" s="72">
        <v>0</v>
      </c>
      <c r="H30" s="71">
        <v>0</v>
      </c>
      <c r="I30" s="72">
        <v>0</v>
      </c>
      <c r="J30" s="45"/>
      <c r="K30" s="45"/>
      <c r="L30" s="46"/>
      <c r="M30" s="46"/>
    </row>
    <row r="31" spans="1:13" ht="16.5" customHeight="1" x14ac:dyDescent="0.4">
      <c r="A31" s="38"/>
      <c r="B31" s="103"/>
      <c r="C31" s="68" t="s">
        <v>60</v>
      </c>
      <c r="D31" s="69"/>
      <c r="E31" s="70">
        <v>2</v>
      </c>
      <c r="F31" s="71">
        <v>0</v>
      </c>
      <c r="G31" s="72">
        <v>0</v>
      </c>
      <c r="H31" s="71">
        <v>0</v>
      </c>
      <c r="I31" s="72">
        <v>0</v>
      </c>
      <c r="J31" s="45"/>
      <c r="K31" s="45"/>
      <c r="L31" s="46"/>
      <c r="M31" s="46"/>
    </row>
    <row r="32" spans="1:13" ht="16.5" customHeight="1" x14ac:dyDescent="0.4">
      <c r="A32" s="38"/>
      <c r="B32" s="100" t="s">
        <v>61</v>
      </c>
      <c r="C32" s="97" t="s">
        <v>62</v>
      </c>
      <c r="D32" s="41" t="s">
        <v>63</v>
      </c>
      <c r="E32" s="42">
        <v>4</v>
      </c>
      <c r="F32" s="43">
        <v>0</v>
      </c>
      <c r="G32" s="44">
        <v>0</v>
      </c>
      <c r="H32" s="43">
        <v>0</v>
      </c>
      <c r="I32" s="44">
        <v>0</v>
      </c>
      <c r="J32" s="45"/>
      <c r="K32" s="45"/>
      <c r="L32" s="46"/>
      <c r="M32" s="46"/>
    </row>
    <row r="33" spans="1:13" ht="16.5" customHeight="1" x14ac:dyDescent="0.4">
      <c r="A33" s="38"/>
      <c r="B33" s="101"/>
      <c r="C33" s="104" t="s">
        <v>64</v>
      </c>
      <c r="D33" s="49" t="s">
        <v>65</v>
      </c>
      <c r="E33" s="50">
        <v>1</v>
      </c>
      <c r="F33" s="51">
        <v>0</v>
      </c>
      <c r="G33" s="52">
        <v>0</v>
      </c>
      <c r="H33" s="51">
        <v>0</v>
      </c>
      <c r="I33" s="52">
        <v>0</v>
      </c>
      <c r="J33" s="45"/>
      <c r="K33" s="45"/>
      <c r="L33" s="46"/>
      <c r="M33" s="46"/>
    </row>
    <row r="34" spans="1:13" ht="16.5" customHeight="1" x14ac:dyDescent="0.4">
      <c r="A34" s="38"/>
      <c r="B34" s="101"/>
      <c r="C34" s="104" t="s">
        <v>66</v>
      </c>
      <c r="D34" s="61" t="s">
        <v>67</v>
      </c>
      <c r="E34" s="50">
        <v>1</v>
      </c>
      <c r="F34" s="51">
        <v>1</v>
      </c>
      <c r="G34" s="95">
        <v>50000</v>
      </c>
      <c r="H34" s="51">
        <v>1</v>
      </c>
      <c r="I34" s="95">
        <v>50000</v>
      </c>
      <c r="J34" s="45"/>
      <c r="K34" s="45"/>
      <c r="L34" s="46"/>
      <c r="M34" s="46"/>
    </row>
    <row r="35" spans="1:13" ht="16.5" customHeight="1" x14ac:dyDescent="0.4">
      <c r="A35" s="38"/>
      <c r="B35" s="101"/>
      <c r="C35" s="105" t="s">
        <v>68</v>
      </c>
      <c r="D35" s="61"/>
      <c r="E35" s="102">
        <v>34</v>
      </c>
      <c r="F35" s="63">
        <v>38</v>
      </c>
      <c r="G35" s="95">
        <v>1148400</v>
      </c>
      <c r="H35" s="63">
        <v>38</v>
      </c>
      <c r="I35" s="95">
        <v>1148400</v>
      </c>
      <c r="J35" s="45"/>
      <c r="K35" s="45"/>
      <c r="L35" s="46"/>
      <c r="M35" s="46"/>
    </row>
    <row r="36" spans="1:13" ht="16.5" customHeight="1" x14ac:dyDescent="0.4">
      <c r="A36" s="38"/>
      <c r="B36" s="103"/>
      <c r="C36" s="67" t="s">
        <v>69</v>
      </c>
      <c r="D36" s="55"/>
      <c r="E36" s="56">
        <v>1</v>
      </c>
      <c r="F36" s="57">
        <v>0</v>
      </c>
      <c r="G36" s="58">
        <v>0</v>
      </c>
      <c r="H36" s="57">
        <v>0</v>
      </c>
      <c r="I36" s="58">
        <v>0</v>
      </c>
      <c r="J36" s="45"/>
      <c r="K36" s="45"/>
      <c r="L36" s="46"/>
      <c r="M36" s="46"/>
    </row>
    <row r="37" spans="1:13" ht="16.5" customHeight="1" x14ac:dyDescent="0.4">
      <c r="A37" s="38"/>
      <c r="B37" s="106" t="s">
        <v>70</v>
      </c>
      <c r="C37" s="68" t="s">
        <v>71</v>
      </c>
      <c r="D37" s="69" t="s">
        <v>72</v>
      </c>
      <c r="E37" s="70">
        <v>1</v>
      </c>
      <c r="F37" s="71">
        <v>0</v>
      </c>
      <c r="G37" s="72">
        <v>0</v>
      </c>
      <c r="H37" s="107">
        <v>0</v>
      </c>
      <c r="I37" s="44">
        <v>0</v>
      </c>
      <c r="J37" s="45"/>
      <c r="K37" s="45"/>
      <c r="L37" s="46"/>
      <c r="M37" s="46"/>
    </row>
    <row r="38" spans="1:13" ht="16.5" customHeight="1" x14ac:dyDescent="0.4">
      <c r="A38" s="38"/>
      <c r="B38" s="108"/>
      <c r="C38" s="48" t="s">
        <v>73</v>
      </c>
      <c r="D38" s="49" t="s">
        <v>74</v>
      </c>
      <c r="E38" s="50">
        <v>5</v>
      </c>
      <c r="F38" s="51">
        <v>2</v>
      </c>
      <c r="G38" s="52">
        <v>1420000</v>
      </c>
      <c r="H38" s="109">
        <v>2</v>
      </c>
      <c r="I38" s="52">
        <v>1420000</v>
      </c>
      <c r="J38" s="45"/>
      <c r="K38" s="45"/>
      <c r="L38" s="46"/>
      <c r="M38" s="46"/>
    </row>
    <row r="39" spans="1:13" ht="16.5" customHeight="1" x14ac:dyDescent="0.4">
      <c r="A39" s="38"/>
      <c r="B39" s="108"/>
      <c r="C39" s="79" t="s">
        <v>75</v>
      </c>
      <c r="D39" s="61" t="s">
        <v>76</v>
      </c>
      <c r="E39" s="62">
        <v>80</v>
      </c>
      <c r="F39" s="63">
        <v>31</v>
      </c>
      <c r="G39" s="64">
        <v>4269000</v>
      </c>
      <c r="H39" s="110">
        <v>25</v>
      </c>
      <c r="I39" s="64">
        <v>3239000</v>
      </c>
      <c r="J39" s="45"/>
      <c r="K39" s="45"/>
      <c r="L39" s="46"/>
      <c r="M39" s="46"/>
    </row>
    <row r="40" spans="1:13" ht="16.5" customHeight="1" x14ac:dyDescent="0.4">
      <c r="A40" s="38"/>
      <c r="B40" s="108"/>
      <c r="C40" s="48" t="s">
        <v>77</v>
      </c>
      <c r="D40" s="49"/>
      <c r="E40" s="50">
        <v>46</v>
      </c>
      <c r="F40" s="51">
        <v>29</v>
      </c>
      <c r="G40" s="52">
        <v>1012326.319</v>
      </c>
      <c r="H40" s="109">
        <v>28</v>
      </c>
      <c r="I40" s="52">
        <v>1002326.319</v>
      </c>
      <c r="J40" s="45"/>
      <c r="K40" s="45"/>
      <c r="L40" s="46"/>
      <c r="M40" s="46"/>
    </row>
    <row r="41" spans="1:13" ht="16.5" customHeight="1" x14ac:dyDescent="0.4">
      <c r="A41" s="38"/>
      <c r="B41" s="111"/>
      <c r="C41" s="112" t="s">
        <v>78</v>
      </c>
      <c r="D41" s="69"/>
      <c r="E41" s="70">
        <v>20</v>
      </c>
      <c r="F41" s="71">
        <v>0</v>
      </c>
      <c r="G41" s="72">
        <v>0</v>
      </c>
      <c r="H41" s="113">
        <v>0</v>
      </c>
      <c r="I41" s="78">
        <v>0</v>
      </c>
      <c r="J41" s="45"/>
      <c r="K41" s="45"/>
      <c r="L41" s="46"/>
      <c r="M41" s="46"/>
    </row>
    <row r="42" spans="1:13" ht="16.5" customHeight="1" x14ac:dyDescent="0.4">
      <c r="A42" s="38"/>
      <c r="B42" s="114" t="s">
        <v>79</v>
      </c>
      <c r="C42" s="115" t="s">
        <v>80</v>
      </c>
      <c r="D42" s="41" t="s">
        <v>81</v>
      </c>
      <c r="E42" s="42">
        <v>1</v>
      </c>
      <c r="F42" s="43">
        <v>0</v>
      </c>
      <c r="G42" s="44">
        <v>0</v>
      </c>
      <c r="H42" s="77">
        <v>0</v>
      </c>
      <c r="I42" s="78">
        <v>0</v>
      </c>
      <c r="J42" s="45"/>
      <c r="K42" s="45"/>
      <c r="L42" s="46"/>
      <c r="M42" s="46"/>
    </row>
    <row r="43" spans="1:13" ht="16.5" customHeight="1" x14ac:dyDescent="0.4">
      <c r="A43" s="38"/>
      <c r="B43" s="100" t="s">
        <v>82</v>
      </c>
      <c r="C43" s="82" t="s">
        <v>83</v>
      </c>
      <c r="D43" s="87" t="s">
        <v>84</v>
      </c>
      <c r="E43" s="83">
        <v>2</v>
      </c>
      <c r="F43" s="84">
        <v>5</v>
      </c>
      <c r="G43" s="85">
        <v>16000</v>
      </c>
      <c r="H43" s="84">
        <v>4</v>
      </c>
      <c r="I43" s="85">
        <v>13000</v>
      </c>
      <c r="J43" s="45"/>
      <c r="K43" s="45"/>
      <c r="L43" s="46"/>
      <c r="M43" s="46"/>
    </row>
    <row r="44" spans="1:13" ht="16.5" customHeight="1" x14ac:dyDescent="0.4">
      <c r="A44" s="38"/>
      <c r="B44" s="116"/>
      <c r="C44" s="67" t="s">
        <v>85</v>
      </c>
      <c r="D44" s="55" t="s">
        <v>86</v>
      </c>
      <c r="E44" s="56">
        <v>1</v>
      </c>
      <c r="F44" s="57">
        <v>1</v>
      </c>
      <c r="G44" s="58">
        <v>3000</v>
      </c>
      <c r="H44" s="57">
        <v>1</v>
      </c>
      <c r="I44" s="58">
        <v>3000</v>
      </c>
      <c r="J44" s="45"/>
      <c r="K44" s="45"/>
      <c r="L44" s="46"/>
      <c r="M44" s="46"/>
    </row>
    <row r="45" spans="1:13" ht="16.5" customHeight="1" x14ac:dyDescent="0.4">
      <c r="A45" s="38"/>
      <c r="B45" s="117" t="s">
        <v>87</v>
      </c>
      <c r="C45" s="60" t="s">
        <v>88</v>
      </c>
      <c r="D45" s="61"/>
      <c r="E45" s="118">
        <v>1</v>
      </c>
      <c r="F45" s="119">
        <v>0</v>
      </c>
      <c r="G45" s="64">
        <v>0</v>
      </c>
      <c r="H45" s="119">
        <v>0</v>
      </c>
      <c r="I45" s="64">
        <v>0</v>
      </c>
      <c r="J45" s="45"/>
      <c r="K45" s="45"/>
      <c r="L45" s="46"/>
      <c r="M45" s="46"/>
    </row>
    <row r="46" spans="1:13" ht="16.5" customHeight="1" x14ac:dyDescent="0.4">
      <c r="A46" s="38"/>
      <c r="B46" s="101" t="s">
        <v>89</v>
      </c>
      <c r="C46" s="120" t="s">
        <v>90</v>
      </c>
      <c r="D46" s="49"/>
      <c r="E46" s="70">
        <v>2</v>
      </c>
      <c r="F46" s="71">
        <v>0</v>
      </c>
      <c r="G46" s="44">
        <v>0</v>
      </c>
      <c r="H46" s="71">
        <v>0</v>
      </c>
      <c r="I46" s="44">
        <v>0</v>
      </c>
      <c r="J46" s="45"/>
      <c r="K46" s="45"/>
      <c r="L46" s="46"/>
      <c r="M46" s="46"/>
    </row>
    <row r="47" spans="1:13" ht="16.5" customHeight="1" x14ac:dyDescent="0.4">
      <c r="A47" s="38"/>
      <c r="B47" s="103"/>
      <c r="C47" s="67" t="s">
        <v>91</v>
      </c>
      <c r="D47" s="55"/>
      <c r="E47" s="56">
        <v>2</v>
      </c>
      <c r="F47" s="57">
        <v>0</v>
      </c>
      <c r="G47" s="58">
        <v>0</v>
      </c>
      <c r="H47" s="57">
        <v>0</v>
      </c>
      <c r="I47" s="58">
        <v>0</v>
      </c>
      <c r="J47" s="45"/>
      <c r="K47" s="45"/>
      <c r="L47" s="46"/>
      <c r="M47" s="46"/>
    </row>
    <row r="48" spans="1:13" ht="16.5" customHeight="1" x14ac:dyDescent="0.4">
      <c r="A48" s="121"/>
      <c r="B48" s="122" t="s">
        <v>92</v>
      </c>
      <c r="C48" s="123" t="s">
        <v>93</v>
      </c>
      <c r="D48" s="124" t="s">
        <v>94</v>
      </c>
      <c r="E48" s="118">
        <v>1</v>
      </c>
      <c r="F48" s="119">
        <v>0</v>
      </c>
      <c r="G48" s="125">
        <v>0</v>
      </c>
      <c r="H48" s="119">
        <v>0</v>
      </c>
      <c r="I48" s="125">
        <v>0</v>
      </c>
      <c r="J48" s="45"/>
      <c r="K48" s="45"/>
      <c r="L48" s="46"/>
      <c r="M48" s="46"/>
    </row>
    <row r="49" spans="1:13" ht="16.5" customHeight="1" x14ac:dyDescent="0.4">
      <c r="A49" s="126" t="s">
        <v>95</v>
      </c>
      <c r="B49" s="127"/>
      <c r="C49" s="127"/>
      <c r="D49" s="128"/>
      <c r="E49" s="129">
        <f>SUM(E50:E56)</f>
        <v>1320</v>
      </c>
      <c r="F49" s="130">
        <f>SUM(F50:F56)</f>
        <v>1128</v>
      </c>
      <c r="G49" s="131">
        <f>SUM(G50:G56)</f>
        <v>11308678.759</v>
      </c>
      <c r="H49" s="130">
        <f>SUM(H50:H56)</f>
        <v>1045</v>
      </c>
      <c r="I49" s="131">
        <f>SUM(I50:I56)</f>
        <v>10476404.759</v>
      </c>
      <c r="J49" s="132"/>
      <c r="K49" s="132"/>
      <c r="L49" s="46"/>
      <c r="M49" s="46"/>
    </row>
    <row r="50" spans="1:13" ht="18.75" customHeight="1" x14ac:dyDescent="0.4">
      <c r="A50" s="133"/>
      <c r="B50" s="134" t="s">
        <v>96</v>
      </c>
      <c r="C50" s="135"/>
      <c r="D50" s="136" t="s">
        <v>97</v>
      </c>
      <c r="E50" s="137">
        <v>20</v>
      </c>
      <c r="F50" s="138">
        <v>116</v>
      </c>
      <c r="G50" s="139">
        <v>693517</v>
      </c>
      <c r="H50" s="138">
        <v>107</v>
      </c>
      <c r="I50" s="139">
        <v>651517</v>
      </c>
      <c r="J50" s="140"/>
      <c r="K50" s="140"/>
      <c r="L50" s="46"/>
      <c r="M50" s="46"/>
    </row>
    <row r="51" spans="1:13" ht="18.75" customHeight="1" x14ac:dyDescent="0.4">
      <c r="A51" s="133"/>
      <c r="B51" s="134" t="s">
        <v>98</v>
      </c>
      <c r="C51" s="135"/>
      <c r="D51" s="136" t="s">
        <v>99</v>
      </c>
      <c r="E51" s="137">
        <v>400</v>
      </c>
      <c r="F51" s="138">
        <v>726</v>
      </c>
      <c r="G51" s="139">
        <v>4488506</v>
      </c>
      <c r="H51" s="138">
        <v>673</v>
      </c>
      <c r="I51" s="139">
        <v>4092126</v>
      </c>
      <c r="J51" s="140"/>
      <c r="K51" s="140"/>
      <c r="L51" s="46"/>
      <c r="M51" s="46"/>
    </row>
    <row r="52" spans="1:13" ht="18.75" customHeight="1" x14ac:dyDescent="0.4">
      <c r="A52" s="133"/>
      <c r="B52" s="134" t="s">
        <v>100</v>
      </c>
      <c r="C52" s="135"/>
      <c r="D52" s="136" t="s">
        <v>101</v>
      </c>
      <c r="E52" s="137">
        <v>10</v>
      </c>
      <c r="F52" s="138">
        <v>0</v>
      </c>
      <c r="G52" s="139">
        <v>0</v>
      </c>
      <c r="H52" s="138">
        <v>0</v>
      </c>
      <c r="I52" s="139">
        <v>0</v>
      </c>
      <c r="J52" s="140"/>
      <c r="K52" s="140"/>
      <c r="L52" s="46"/>
      <c r="M52" s="46"/>
    </row>
    <row r="53" spans="1:13" ht="18.75" customHeight="1" x14ac:dyDescent="0.4">
      <c r="A53" s="141"/>
      <c r="B53" s="134" t="s">
        <v>102</v>
      </c>
      <c r="C53" s="135"/>
      <c r="D53" s="136" t="s">
        <v>103</v>
      </c>
      <c r="E53" s="137">
        <v>750</v>
      </c>
      <c r="F53" s="138">
        <v>205</v>
      </c>
      <c r="G53" s="139">
        <v>5117300.7589999996</v>
      </c>
      <c r="H53" s="138">
        <v>198</v>
      </c>
      <c r="I53" s="139">
        <v>4917386.7589999996</v>
      </c>
      <c r="J53" s="140"/>
      <c r="K53" s="140"/>
      <c r="L53" s="46"/>
      <c r="M53" s="46"/>
    </row>
    <row r="54" spans="1:13" ht="18.75" customHeight="1" x14ac:dyDescent="0.4">
      <c r="A54" s="133"/>
      <c r="B54" s="134" t="s">
        <v>104</v>
      </c>
      <c r="C54" s="135"/>
      <c r="D54" s="142"/>
      <c r="E54" s="143">
        <v>100</v>
      </c>
      <c r="F54" s="144">
        <v>79</v>
      </c>
      <c r="G54" s="145">
        <v>884355</v>
      </c>
      <c r="H54" s="144">
        <v>65</v>
      </c>
      <c r="I54" s="145">
        <v>690375</v>
      </c>
      <c r="J54" s="140"/>
      <c r="K54" s="140"/>
      <c r="L54" s="46"/>
      <c r="M54" s="46"/>
    </row>
    <row r="55" spans="1:13" ht="18.75" customHeight="1" x14ac:dyDescent="0.4">
      <c r="A55" s="133"/>
      <c r="B55" s="134" t="s">
        <v>105</v>
      </c>
      <c r="C55" s="135"/>
      <c r="D55" s="142"/>
      <c r="E55" s="143">
        <v>20</v>
      </c>
      <c r="F55" s="144">
        <v>1</v>
      </c>
      <c r="G55" s="145">
        <v>45000</v>
      </c>
      <c r="H55" s="144">
        <v>1</v>
      </c>
      <c r="I55" s="145">
        <v>45000</v>
      </c>
      <c r="J55" s="140"/>
      <c r="K55" s="140"/>
      <c r="L55" s="46"/>
      <c r="M55" s="46"/>
    </row>
    <row r="56" spans="1:13" ht="18.75" customHeight="1" x14ac:dyDescent="0.4">
      <c r="A56" s="146"/>
      <c r="B56" s="134" t="s">
        <v>106</v>
      </c>
      <c r="C56" s="135"/>
      <c r="D56" s="147"/>
      <c r="E56" s="143">
        <v>20</v>
      </c>
      <c r="F56" s="138">
        <v>1</v>
      </c>
      <c r="G56" s="145">
        <v>80000</v>
      </c>
      <c r="H56" s="138">
        <v>1</v>
      </c>
      <c r="I56" s="145">
        <v>80000</v>
      </c>
      <c r="J56" s="140"/>
      <c r="K56" s="140"/>
      <c r="L56" s="46"/>
      <c r="M56" s="46"/>
    </row>
    <row r="57" spans="1:13" ht="18.75" customHeight="1" x14ac:dyDescent="0.4">
      <c r="A57" s="126" t="s">
        <v>107</v>
      </c>
      <c r="B57" s="127"/>
      <c r="C57" s="127"/>
      <c r="D57" s="128"/>
      <c r="E57" s="148">
        <f>SUM(E58:E61)</f>
        <v>33554</v>
      </c>
      <c r="F57" s="149">
        <f>SUM(F58:F61)</f>
        <v>128084</v>
      </c>
      <c r="G57" s="150">
        <f>SUM(G58:G61)</f>
        <v>2906117751.3840003</v>
      </c>
      <c r="H57" s="149">
        <f>SUM(H58:H61)</f>
        <v>110689</v>
      </c>
      <c r="I57" s="150">
        <f>SUM(I58:I61)</f>
        <v>2413413594.5840001</v>
      </c>
      <c r="J57" s="151"/>
      <c r="K57" s="151"/>
      <c r="L57" s="46"/>
      <c r="M57" s="46"/>
    </row>
    <row r="58" spans="1:13" ht="18.75" customHeight="1" x14ac:dyDescent="0.4">
      <c r="A58" s="133"/>
      <c r="B58" s="134" t="s">
        <v>108</v>
      </c>
      <c r="C58" s="135"/>
      <c r="D58" s="136" t="s">
        <v>109</v>
      </c>
      <c r="E58" s="152">
        <v>750</v>
      </c>
      <c r="F58" s="153">
        <v>1234</v>
      </c>
      <c r="G58" s="154">
        <v>55008891.5</v>
      </c>
      <c r="H58" s="153">
        <v>1099</v>
      </c>
      <c r="I58" s="154">
        <v>50407558.5</v>
      </c>
      <c r="J58" s="155"/>
      <c r="K58" s="155"/>
      <c r="L58" s="46"/>
      <c r="M58" s="46"/>
    </row>
    <row r="59" spans="1:13" ht="18.75" customHeight="1" x14ac:dyDescent="0.4">
      <c r="A59" s="141"/>
      <c r="B59" s="156" t="s">
        <v>110</v>
      </c>
      <c r="C59" s="156"/>
      <c r="D59" s="157"/>
      <c r="E59" s="158">
        <v>32804</v>
      </c>
      <c r="F59" s="153">
        <v>9815</v>
      </c>
      <c r="G59" s="154">
        <v>324134953.10500002</v>
      </c>
      <c r="H59" s="153">
        <v>9072</v>
      </c>
      <c r="I59" s="154">
        <v>304728809.60500002</v>
      </c>
      <c r="J59" s="155"/>
      <c r="K59" s="155"/>
      <c r="L59" s="46"/>
      <c r="M59" s="46"/>
    </row>
    <row r="60" spans="1:13" ht="18.75" customHeight="1" x14ac:dyDescent="0.4">
      <c r="A60" s="141"/>
      <c r="B60" s="156" t="s">
        <v>111</v>
      </c>
      <c r="C60" s="156"/>
      <c r="D60" s="157"/>
      <c r="E60" s="159"/>
      <c r="F60" s="153">
        <v>4247</v>
      </c>
      <c r="G60" s="154">
        <v>127351719.89300001</v>
      </c>
      <c r="H60" s="153">
        <v>3854</v>
      </c>
      <c r="I60" s="154">
        <v>116156537.09299999</v>
      </c>
      <c r="J60" s="155"/>
      <c r="K60" s="155"/>
      <c r="L60" s="46"/>
      <c r="M60" s="46"/>
    </row>
    <row r="61" spans="1:13" ht="18.75" customHeight="1" thickBot="1" x14ac:dyDescent="0.45">
      <c r="A61" s="160"/>
      <c r="B61" s="156" t="s">
        <v>112</v>
      </c>
      <c r="C61" s="156"/>
      <c r="D61" s="157"/>
      <c r="E61" s="161"/>
      <c r="F61" s="162">
        <v>112788</v>
      </c>
      <c r="G61" s="163">
        <v>2399622186.8860002</v>
      </c>
      <c r="H61" s="162">
        <v>96664</v>
      </c>
      <c r="I61" s="163">
        <v>1942120689.3859999</v>
      </c>
      <c r="J61" s="155"/>
      <c r="K61" s="155"/>
      <c r="L61" s="46"/>
      <c r="M61" s="46"/>
    </row>
    <row r="62" spans="1:13" ht="20.25" customHeight="1" thickTop="1" thickBot="1" x14ac:dyDescent="0.45">
      <c r="A62" s="164" t="s">
        <v>113</v>
      </c>
      <c r="B62" s="165"/>
      <c r="C62" s="165"/>
      <c r="D62" s="166"/>
      <c r="E62" s="167">
        <f>SUM(E4,E49,E57)</f>
        <v>35945.5</v>
      </c>
      <c r="F62" s="168">
        <f>SUM(F4,F49,F57)</f>
        <v>129505</v>
      </c>
      <c r="G62" s="169">
        <f>SUM(G4,G49,G57)</f>
        <v>2941732056.4620004</v>
      </c>
      <c r="H62" s="170">
        <f>SUM(H4,H49,H57)</f>
        <v>111994</v>
      </c>
      <c r="I62" s="171">
        <f>SUM(I4,I49,I57)</f>
        <v>2445344125.6620002</v>
      </c>
      <c r="J62" s="172"/>
      <c r="K62" s="172"/>
      <c r="L62" s="46"/>
      <c r="M62" s="46"/>
    </row>
  </sheetData>
  <mergeCells count="33">
    <mergeCell ref="A62:C62"/>
    <mergeCell ref="B55:C55"/>
    <mergeCell ref="B56:C56"/>
    <mergeCell ref="A57:C57"/>
    <mergeCell ref="B58:C58"/>
    <mergeCell ref="B59:C59"/>
    <mergeCell ref="E59:E61"/>
    <mergeCell ref="B60:C60"/>
    <mergeCell ref="B61:C61"/>
    <mergeCell ref="A49:C49"/>
    <mergeCell ref="B50:C50"/>
    <mergeCell ref="B51:C51"/>
    <mergeCell ref="B52:C52"/>
    <mergeCell ref="B53:C53"/>
    <mergeCell ref="B54:C54"/>
    <mergeCell ref="B23:B24"/>
    <mergeCell ref="B25:B31"/>
    <mergeCell ref="B32:B36"/>
    <mergeCell ref="B37:B41"/>
    <mergeCell ref="B43:B44"/>
    <mergeCell ref="B46:B47"/>
    <mergeCell ref="L4:M4"/>
    <mergeCell ref="B6:B8"/>
    <mergeCell ref="B9:B10"/>
    <mergeCell ref="B11:B14"/>
    <mergeCell ref="B15:B16"/>
    <mergeCell ref="B18:B21"/>
    <mergeCell ref="A2:C3"/>
    <mergeCell ref="E2:E3"/>
    <mergeCell ref="F2:F3"/>
    <mergeCell ref="G2:G3"/>
    <mergeCell ref="H2:I2"/>
    <mergeCell ref="A4:C4"/>
  </mergeCells>
  <phoneticPr fontId="3"/>
  <pageMargins left="0.70866141732283472" right="0.47244094488188981" top="0.74803149606299213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202103</vt:lpstr>
      <vt:lpstr>'202103'!Print_Area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2021-04-22T09:38:50Z</dcterms:created>
  <dcterms:modified xsi:type="dcterms:W3CDTF">2021-04-22T09:39:21Z</dcterms:modified>
</cp:coreProperties>
</file>