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060" activeTab="0"/>
  </bookViews>
  <sheets>
    <sheet name="合計" sheetId="1" r:id="rId1"/>
    <sheet name="普通税" sheetId="2" r:id="rId2"/>
    <sheet name="目的税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<sst xmlns="http://schemas.openxmlformats.org/spreadsheetml/2006/main" count="183" uniqueCount="60">
  <si>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</si>
  <si>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</si>
  <si>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</si>
  <si>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</si>
  <si>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</si>
  <si>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</si>
  <si>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</si>
  <si>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</si>
  <si>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</si>
  <si>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</si>
  <si>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</si>
  <si>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</si>
  <si>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</si>
  <si>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</si>
  <si>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</si>
  <si>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</si>
  <si>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</si>
  <si>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</si>
  <si>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</si>
  <si>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</si>
  <si>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</si>
  <si>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</si>
  <si>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</si>
  <si>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</si>
  <si>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</si>
  <si>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</si>
  <si>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</si>
  <si>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</si>
  <si>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</si>
  <si>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</si>
  <si>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</si>
  <si>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</si>
  <si>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</si>
  <si>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</si>
  <si>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</si>
  <si>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</si>
  <si>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</si>
  <si>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</si>
  <si>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</si>
  <si>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</si>
  <si>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</si>
  <si>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</si>
  <si>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</si>
  <si>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</si>
  <si>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</si>
  <si>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</si>
  <si>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</si>
  <si>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</si>
  <si>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</si>
  <si>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</si>
  <si>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</si>
  <si>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</si>
  <si>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</si>
  <si>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</si>
  <si>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</si>
  <si>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</si>
  <si>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合　計</t>
  </si>
  <si>
    <t>　一　普通税</t>
  </si>
  <si>
    <t>　二　目的税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</si>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</sst>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7" fontId="0" fillId="0" borderId="0" xfId="0" applyNumberFormat="1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2" xfId="49" applyNumberFormat="1" applyFont="1" applyFill="1" applyBorder="1" applyAlignment="1">
      <alignment/>
    </xf>
    <xf numFmtId="0" fontId="6" fillId="0" borderId="14" xfId="61" applyFont="1" applyBorder="1" applyAlignment="1">
      <alignment horizontal="center" vertical="center"/>
      <protection/>
    </xf>
    <xf numFmtId="177" fontId="6" fillId="0" borderId="15" xfId="49" applyNumberFormat="1" applyFont="1" applyBorder="1" applyAlignment="1">
      <alignment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38" fontId="6" fillId="0" borderId="18" xfId="49" applyFont="1" applyBorder="1" applyAlignment="1">
      <alignment horizontal="center" vertical="top"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14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  <xf numFmtId="177" fontId="6" fillId="0" borderId="16" xfId="49" applyNumberFormat="1" applyFont="1" applyBorder="1" applyAlignment="1">
      <alignment/>
    </xf>
    <xf numFmtId="177" fontId="6" fillId="0" borderId="17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000sv0ns101\d10023$\doc\&#31246;&#25919;\01.&#31246;&#21046;&#65288;&#32207;&#21063;&#65289;&#38306;&#20418;&#12539;&#12464;&#12523;&#12540;&#12503;&#24246;&#21209;\17.&#12381;&#12398;&#20182;\&#12507;&#12540;&#12512;&#12506;&#12540;&#12472;\2020&#65288;&#20196;&#21644;&#65299;&#24180;&#65298;&#26376;&#20316;&#26989;&#65289;\02%20&#24066;&#30010;&#26449;&#24500;&#21454;&#23455;&#32318;\12t-g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計"/>
      <sheetName val="普通税"/>
      <sheetName val="目的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85" zoomScaleNormal="75" zoomScaleSheetLayoutView="85" zoomScalePageLayoutView="0" workbookViewId="0" topLeftCell="A22">
      <selection activeCell="B47" sqref="B47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6"/>
      <c r="B1" s="19" t="s">
        <v>56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29">
        <f>'普通税'!B5+'目的税'!B5</f>
        <v>755301989</v>
      </c>
      <c r="C5" s="29">
        <f>'普通税'!C5+'目的税'!C5</f>
        <v>9963132</v>
      </c>
      <c r="D5" s="29">
        <f>'普通税'!D5+'目的税'!D5</f>
        <v>765359518</v>
      </c>
      <c r="E5" s="29">
        <f>'普通税'!E5+'目的税'!E5</f>
        <v>740770592</v>
      </c>
      <c r="F5" s="29">
        <f>'普通税'!F5+'目的税'!F5</f>
        <v>3797950</v>
      </c>
      <c r="G5" s="29">
        <f>'普通税'!G5+'目的税'!G5</f>
        <v>744662939</v>
      </c>
      <c r="H5" s="5">
        <f>ROUND(E5/B5*100,1)</f>
        <v>98.1</v>
      </c>
      <c r="I5" s="5">
        <f>ROUND(F5/C5*100,1)</f>
        <v>38.1</v>
      </c>
      <c r="J5" s="5">
        <f aca="true" t="shared" si="0" ref="H5:J51">ROUND(G5/D5*100,1)</f>
        <v>97.3</v>
      </c>
    </row>
    <row r="6" spans="1:10" ht="13.5">
      <c r="A6" s="6" t="s">
        <v>1</v>
      </c>
      <c r="B6" s="7">
        <f>'普通税'!B6+'目的税'!B6</f>
        <v>152817654</v>
      </c>
      <c r="C6" s="7">
        <f>'普通税'!C6+'目的税'!C6</f>
        <v>2019844</v>
      </c>
      <c r="D6" s="7">
        <f>'普通税'!D6+'目的税'!D6</f>
        <v>154885376</v>
      </c>
      <c r="E6" s="7">
        <f>'普通税'!E6+'目的税'!E6</f>
        <v>150364704</v>
      </c>
      <c r="F6" s="7">
        <f>'普通税'!F6+'目的税'!F6</f>
        <v>828290</v>
      </c>
      <c r="G6" s="7">
        <f>'普通税'!G6+'目的税'!G6</f>
        <v>151240872</v>
      </c>
      <c r="H6" s="8">
        <f t="shared" si="0"/>
        <v>98.4</v>
      </c>
      <c r="I6" s="8">
        <f t="shared" si="0"/>
        <v>41</v>
      </c>
      <c r="J6" s="8">
        <f t="shared" si="0"/>
        <v>97.6</v>
      </c>
    </row>
    <row r="7" spans="1:10" ht="13.5">
      <c r="A7" s="6" t="s">
        <v>2</v>
      </c>
      <c r="B7" s="7">
        <f>'普通税'!B7+'目的税'!B7</f>
        <v>24985112</v>
      </c>
      <c r="C7" s="7">
        <f>'普通税'!C7+'目的税'!C7</f>
        <v>351157</v>
      </c>
      <c r="D7" s="7">
        <f>'普通税'!D7+'目的税'!D7</f>
        <v>25352229</v>
      </c>
      <c r="E7" s="7">
        <f>'普通税'!E7+'目的税'!E7</f>
        <v>24727950</v>
      </c>
      <c r="F7" s="7">
        <f>'普通税'!F7+'目的税'!F7</f>
        <v>176959</v>
      </c>
      <c r="G7" s="7">
        <f>'普通税'!G7+'目的税'!G7</f>
        <v>24920869</v>
      </c>
      <c r="H7" s="8">
        <f t="shared" si="0"/>
        <v>99</v>
      </c>
      <c r="I7" s="8">
        <f t="shared" si="0"/>
        <v>50.4</v>
      </c>
      <c r="J7" s="8">
        <f t="shared" si="0"/>
        <v>98.3</v>
      </c>
    </row>
    <row r="8" spans="1:10" ht="13.5">
      <c r="A8" s="6" t="s">
        <v>3</v>
      </c>
      <c r="B8" s="7">
        <f>'普通税'!B8+'目的税'!B8</f>
        <v>70561385</v>
      </c>
      <c r="C8" s="7">
        <f>'普通税'!C8+'目的税'!C8</f>
        <v>1739247</v>
      </c>
      <c r="D8" s="7">
        <f>'普通税'!D8+'目的税'!D8</f>
        <v>72315888</v>
      </c>
      <c r="E8" s="7">
        <f>'普通税'!E8+'目的税'!E8</f>
        <v>69585873</v>
      </c>
      <c r="F8" s="7">
        <f>'普通税'!F8+'目的税'!F8</f>
        <v>489128</v>
      </c>
      <c r="G8" s="7">
        <f>'普通税'!G8+'目的税'!G8</f>
        <v>70090257</v>
      </c>
      <c r="H8" s="8">
        <f t="shared" si="0"/>
        <v>98.6</v>
      </c>
      <c r="I8" s="8">
        <f t="shared" si="0"/>
        <v>28.1</v>
      </c>
      <c r="J8" s="8">
        <f t="shared" si="0"/>
        <v>96.9</v>
      </c>
    </row>
    <row r="9" spans="1:10" ht="13.5">
      <c r="A9" s="6" t="s">
        <v>4</v>
      </c>
      <c r="B9" s="7">
        <f>'普通税'!B9+'目的税'!B9</f>
        <v>17281457</v>
      </c>
      <c r="C9" s="7">
        <f>'普通税'!C9+'目的税'!C9</f>
        <v>468822</v>
      </c>
      <c r="D9" s="7">
        <f>'普通税'!D9+'目的税'!D9</f>
        <v>17755146</v>
      </c>
      <c r="E9" s="7">
        <f>'普通税'!E9+'目的税'!E9</f>
        <v>17075204</v>
      </c>
      <c r="F9" s="7">
        <f>'普通税'!F9+'目的税'!F9</f>
        <v>149427</v>
      </c>
      <c r="G9" s="7">
        <f>'普通税'!G9+'目的税'!G9</f>
        <v>17229498</v>
      </c>
      <c r="H9" s="8">
        <f t="shared" si="0"/>
        <v>98.8</v>
      </c>
      <c r="I9" s="8">
        <f t="shared" si="0"/>
        <v>31.9</v>
      </c>
      <c r="J9" s="8">
        <f t="shared" si="0"/>
        <v>97</v>
      </c>
    </row>
    <row r="10" spans="1:10" ht="13.5">
      <c r="A10" s="6" t="s">
        <v>5</v>
      </c>
      <c r="B10" s="7">
        <f>'普通税'!B10+'目的税'!B10</f>
        <v>68785569</v>
      </c>
      <c r="C10" s="7">
        <f>'普通税'!C10+'目的税'!C10</f>
        <v>1007277</v>
      </c>
      <c r="D10" s="7">
        <f>'普通税'!D10+'目的税'!D10</f>
        <v>69804122</v>
      </c>
      <c r="E10" s="7">
        <f>'普通税'!E10+'目的税'!E10</f>
        <v>67328427</v>
      </c>
      <c r="F10" s="7">
        <f>'普通税'!F10+'目的税'!F10</f>
        <v>384928</v>
      </c>
      <c r="G10" s="7">
        <f>'普通税'!G10+'目的税'!G10</f>
        <v>67724631</v>
      </c>
      <c r="H10" s="8">
        <f t="shared" si="0"/>
        <v>97.9</v>
      </c>
      <c r="I10" s="8">
        <f t="shared" si="0"/>
        <v>38.2</v>
      </c>
      <c r="J10" s="8">
        <f t="shared" si="0"/>
        <v>97</v>
      </c>
    </row>
    <row r="11" spans="1:10" ht="13.5">
      <c r="A11" s="6" t="s">
        <v>6</v>
      </c>
      <c r="B11" s="7">
        <f>'普通税'!B11+'目的税'!B11</f>
        <v>11674303</v>
      </c>
      <c r="C11" s="7">
        <f>'普通税'!C11+'目的税'!C11</f>
        <v>227842</v>
      </c>
      <c r="D11" s="7">
        <f>'普通税'!D11+'目的税'!D11</f>
        <v>11906261</v>
      </c>
      <c r="E11" s="7">
        <f>'普通税'!E11+'目的税'!E11</f>
        <v>11524973</v>
      </c>
      <c r="F11" s="7">
        <f>'普通税'!F11+'目的税'!F11</f>
        <v>78870</v>
      </c>
      <c r="G11" s="7">
        <f>'普通税'!G11+'目的税'!G11</f>
        <v>11607959</v>
      </c>
      <c r="H11" s="8">
        <f t="shared" si="0"/>
        <v>98.7</v>
      </c>
      <c r="I11" s="8">
        <f t="shared" si="0"/>
        <v>34.6</v>
      </c>
      <c r="J11" s="8">
        <f t="shared" si="0"/>
        <v>97.5</v>
      </c>
    </row>
    <row r="12" spans="1:10" ht="13.5">
      <c r="A12" s="6" t="s">
        <v>7</v>
      </c>
      <c r="B12" s="7">
        <f>'普通税'!B12+'目的税'!B12</f>
        <v>51016876</v>
      </c>
      <c r="C12" s="7">
        <f>'普通税'!C12+'目的税'!C12</f>
        <v>274084</v>
      </c>
      <c r="D12" s="7">
        <f>'普通税'!D12+'目的税'!D12</f>
        <v>51305586</v>
      </c>
      <c r="E12" s="7">
        <f>'普通税'!E12+'目的税'!E12</f>
        <v>50338380</v>
      </c>
      <c r="F12" s="7">
        <f>'普通税'!F12+'目的税'!F12</f>
        <v>145694</v>
      </c>
      <c r="G12" s="7">
        <f>'普通税'!G12+'目的税'!G12</f>
        <v>50498700</v>
      </c>
      <c r="H12" s="8">
        <f t="shared" si="0"/>
        <v>98.7</v>
      </c>
      <c r="I12" s="8">
        <f t="shared" si="0"/>
        <v>53.2</v>
      </c>
      <c r="J12" s="8">
        <f t="shared" si="0"/>
        <v>98.4</v>
      </c>
    </row>
    <row r="13" spans="1:10" ht="13.5">
      <c r="A13" s="6" t="s">
        <v>8</v>
      </c>
      <c r="B13" s="7">
        <f>'普通税'!B13+'目的税'!B13</f>
        <v>11433071</v>
      </c>
      <c r="C13" s="7">
        <f>'普通税'!C13+'目的税'!C13</f>
        <v>244382</v>
      </c>
      <c r="D13" s="7">
        <f>'普通税'!D13+'目的税'!D13</f>
        <v>11686315</v>
      </c>
      <c r="E13" s="7">
        <f>'普通税'!E13+'目的税'!E13</f>
        <v>11220674</v>
      </c>
      <c r="F13" s="7">
        <f>'普通税'!F13+'目的税'!F13</f>
        <v>103495</v>
      </c>
      <c r="G13" s="7">
        <f>'普通税'!G13+'目的税'!G13</f>
        <v>11333031</v>
      </c>
      <c r="H13" s="8">
        <f t="shared" si="0"/>
        <v>98.1</v>
      </c>
      <c r="I13" s="8">
        <f t="shared" si="0"/>
        <v>42.3</v>
      </c>
      <c r="J13" s="8">
        <f t="shared" si="0"/>
        <v>97</v>
      </c>
    </row>
    <row r="14" spans="1:10" ht="13.5">
      <c r="A14" s="6" t="s">
        <v>9</v>
      </c>
      <c r="B14" s="7">
        <f>'普通税'!B14+'目的税'!B14</f>
        <v>21857914</v>
      </c>
      <c r="C14" s="7">
        <f>'普通税'!C14+'目的税'!C14</f>
        <v>473597</v>
      </c>
      <c r="D14" s="7">
        <f>'普通税'!D14+'目的税'!D14</f>
        <v>22340074</v>
      </c>
      <c r="E14" s="7">
        <f>'普通税'!E14+'目的税'!E14</f>
        <v>21646645</v>
      </c>
      <c r="F14" s="7">
        <f>'普通税'!F14+'目的税'!F14</f>
        <v>153572</v>
      </c>
      <c r="G14" s="7">
        <f>'普通税'!G14+'目的税'!G14</f>
        <v>21808780</v>
      </c>
      <c r="H14" s="8">
        <f t="shared" si="0"/>
        <v>99</v>
      </c>
      <c r="I14" s="8">
        <f t="shared" si="0"/>
        <v>32.4</v>
      </c>
      <c r="J14" s="8">
        <f t="shared" si="0"/>
        <v>97.6</v>
      </c>
    </row>
    <row r="15" spans="1:10" ht="13.5">
      <c r="A15" s="6" t="s">
        <v>10</v>
      </c>
      <c r="B15" s="7">
        <f>'普通税'!B15+'目的税'!B15</f>
        <v>56418623</v>
      </c>
      <c r="C15" s="7">
        <f>'普通税'!C15+'目的税'!C15</f>
        <v>459366</v>
      </c>
      <c r="D15" s="7">
        <f>'普通税'!D15+'目的税'!D15</f>
        <v>56896313</v>
      </c>
      <c r="E15" s="7">
        <f>'普通税'!E15+'目的税'!E15</f>
        <v>56029176</v>
      </c>
      <c r="F15" s="7">
        <f>'普通税'!F15+'目的税'!F15</f>
        <v>166070</v>
      </c>
      <c r="G15" s="7">
        <f>'普通税'!G15+'目的税'!G15</f>
        <v>56213570</v>
      </c>
      <c r="H15" s="8">
        <f t="shared" si="0"/>
        <v>99.3</v>
      </c>
      <c r="I15" s="8">
        <f t="shared" si="0"/>
        <v>36.2</v>
      </c>
      <c r="J15" s="8">
        <f t="shared" si="0"/>
        <v>98.8</v>
      </c>
    </row>
    <row r="16" spans="1:10" ht="13.5">
      <c r="A16" s="6" t="s">
        <v>11</v>
      </c>
      <c r="B16" s="7">
        <f>'普通税'!B16+'目的税'!B16</f>
        <v>48174019</v>
      </c>
      <c r="C16" s="7">
        <f>'普通税'!C16+'目的税'!C16</f>
        <v>1165951</v>
      </c>
      <c r="D16" s="7">
        <f>'普通税'!D16+'目的税'!D16</f>
        <v>49351800</v>
      </c>
      <c r="E16" s="7">
        <f>'普通税'!E16+'目的税'!E16</f>
        <v>47649378</v>
      </c>
      <c r="F16" s="7">
        <f>'普通税'!F16+'目的税'!F16</f>
        <v>413169</v>
      </c>
      <c r="G16" s="7">
        <f>'普通税'!G16+'目的税'!G16</f>
        <v>48074377</v>
      </c>
      <c r="H16" s="8">
        <f t="shared" si="0"/>
        <v>98.9</v>
      </c>
      <c r="I16" s="8">
        <f t="shared" si="0"/>
        <v>35.4</v>
      </c>
      <c r="J16" s="8">
        <f t="shared" si="0"/>
        <v>97.4</v>
      </c>
    </row>
    <row r="17" spans="1:10" ht="13.5">
      <c r="A17" s="6" t="s">
        <v>12</v>
      </c>
      <c r="B17" s="7">
        <f>'普通税'!B17+'目的税'!B17</f>
        <v>39464780</v>
      </c>
      <c r="C17" s="7">
        <f>'普通税'!C17+'目的税'!C17</f>
        <v>790919</v>
      </c>
      <c r="D17" s="7">
        <f>'普通税'!D17+'目的税'!D17</f>
        <v>40272184</v>
      </c>
      <c r="E17" s="7">
        <f>'普通税'!E17+'目的税'!E17</f>
        <v>39037755</v>
      </c>
      <c r="F17" s="7">
        <f>'普通税'!F17+'目的税'!F17</f>
        <v>241566</v>
      </c>
      <c r="G17" s="7">
        <f>'普通税'!G17+'目的税'!G17</f>
        <v>39295806</v>
      </c>
      <c r="H17" s="8">
        <f t="shared" si="0"/>
        <v>98.9</v>
      </c>
      <c r="I17" s="8">
        <f t="shared" si="0"/>
        <v>30.5</v>
      </c>
      <c r="J17" s="8">
        <f t="shared" si="0"/>
        <v>97.6</v>
      </c>
    </row>
    <row r="18" spans="1:10" ht="13.5">
      <c r="A18" s="6" t="s">
        <v>13</v>
      </c>
      <c r="B18" s="7">
        <f>'普通税'!B18+'目的税'!B18</f>
        <v>20307890</v>
      </c>
      <c r="C18" s="7">
        <f>'普通税'!C18+'目的税'!C18</f>
        <v>188143</v>
      </c>
      <c r="D18" s="7">
        <f>'普通税'!D18+'目的税'!D18</f>
        <v>20506321</v>
      </c>
      <c r="E18" s="7">
        <f>'普通税'!E18+'目的税'!E18</f>
        <v>19555683</v>
      </c>
      <c r="F18" s="7">
        <f>'普通税'!F18+'目的税'!F18</f>
        <v>77760</v>
      </c>
      <c r="G18" s="7">
        <f>'普通税'!G18+'目的税'!G18</f>
        <v>19643731</v>
      </c>
      <c r="H18" s="8">
        <f t="shared" si="0"/>
        <v>96.3</v>
      </c>
      <c r="I18" s="8">
        <f t="shared" si="0"/>
        <v>41.3</v>
      </c>
      <c r="J18" s="8">
        <f t="shared" si="0"/>
        <v>95.8</v>
      </c>
    </row>
    <row r="19" spans="1:10" ht="13.5">
      <c r="A19" s="6" t="s">
        <v>14</v>
      </c>
      <c r="B19" s="7">
        <f>'普通税'!B19+'目的税'!B19</f>
        <v>13686989</v>
      </c>
      <c r="C19" s="7">
        <f>'普通税'!C19+'目的税'!C19</f>
        <v>207692</v>
      </c>
      <c r="D19" s="7">
        <f>'普通税'!D19+'目的税'!D19</f>
        <v>13901926</v>
      </c>
      <c r="E19" s="7">
        <f>'普通税'!E19+'目的税'!E19</f>
        <v>13590702</v>
      </c>
      <c r="F19" s="7">
        <f>'普通税'!F19+'目的税'!F19</f>
        <v>85257</v>
      </c>
      <c r="G19" s="7">
        <f>'普通税'!G19+'目的税'!G19</f>
        <v>13683204</v>
      </c>
      <c r="H19" s="8">
        <f t="shared" si="0"/>
        <v>99.3</v>
      </c>
      <c r="I19" s="8">
        <f t="shared" si="0"/>
        <v>41</v>
      </c>
      <c r="J19" s="8">
        <f t="shared" si="0"/>
        <v>98.4</v>
      </c>
    </row>
    <row r="20" spans="1:10" ht="13.5">
      <c r="A20" s="6" t="s">
        <v>15</v>
      </c>
      <c r="B20" s="7">
        <f>'普通税'!B20+'目的税'!B20</f>
        <v>28932233</v>
      </c>
      <c r="C20" s="7">
        <f>'普通税'!C20+'目的税'!C20</f>
        <v>812397</v>
      </c>
      <c r="D20" s="7">
        <f>'普通税'!D20+'目的税'!D20</f>
        <v>29758762</v>
      </c>
      <c r="E20" s="7">
        <f>'普通税'!E20+'目的税'!E20</f>
        <v>28429829</v>
      </c>
      <c r="F20" s="7">
        <f>'普通税'!F20+'目的税'!F20</f>
        <v>294808</v>
      </c>
      <c r="G20" s="7">
        <f>'普通税'!G20+'目的税'!G20</f>
        <v>28738769</v>
      </c>
      <c r="H20" s="8">
        <f t="shared" si="0"/>
        <v>98.3</v>
      </c>
      <c r="I20" s="8">
        <f t="shared" si="0"/>
        <v>36.3</v>
      </c>
      <c r="J20" s="8">
        <f t="shared" si="0"/>
        <v>96.6</v>
      </c>
    </row>
    <row r="21" spans="1:10" ht="13.5">
      <c r="A21" s="6" t="s">
        <v>16</v>
      </c>
      <c r="B21" s="7">
        <f>'普通税'!B21+'目的税'!B21</f>
        <v>11968428</v>
      </c>
      <c r="C21" s="7">
        <f>'普通税'!C21+'目的税'!C21</f>
        <v>200668</v>
      </c>
      <c r="D21" s="7">
        <f>'普通税'!D21+'目的税'!D21</f>
        <v>12174757</v>
      </c>
      <c r="E21" s="7">
        <f>'普通税'!E21+'目的税'!E21</f>
        <v>11866210</v>
      </c>
      <c r="F21" s="7">
        <f>'普通税'!F21+'目的税'!F21</f>
        <v>81207</v>
      </c>
      <c r="G21" s="7">
        <f>'普通税'!G21+'目的税'!G21</f>
        <v>11953078</v>
      </c>
      <c r="H21" s="8">
        <f t="shared" si="0"/>
        <v>99.1</v>
      </c>
      <c r="I21" s="8">
        <f t="shared" si="0"/>
        <v>40.5</v>
      </c>
      <c r="J21" s="8">
        <f t="shared" si="0"/>
        <v>98.2</v>
      </c>
    </row>
    <row r="22" spans="1:10" ht="13.5">
      <c r="A22" s="6" t="s">
        <v>17</v>
      </c>
      <c r="B22" s="7">
        <f>'普通税'!B22+'目的税'!B22</f>
        <v>14133150</v>
      </c>
      <c r="C22" s="7">
        <f>'普通税'!C22+'目的税'!C22</f>
        <v>243297</v>
      </c>
      <c r="D22" s="7">
        <f>'普通税'!D22+'目的税'!D22</f>
        <v>14383347</v>
      </c>
      <c r="E22" s="7">
        <f>'普通税'!E22+'目的税'!E22</f>
        <v>13967074</v>
      </c>
      <c r="F22" s="7">
        <f>'普通税'!F22+'目的税'!F22</f>
        <v>105262</v>
      </c>
      <c r="G22" s="7">
        <f>'普通税'!G22+'目的税'!G22</f>
        <v>14079236</v>
      </c>
      <c r="H22" s="8">
        <f t="shared" si="0"/>
        <v>98.8</v>
      </c>
      <c r="I22" s="8">
        <f t="shared" si="0"/>
        <v>43.3</v>
      </c>
      <c r="J22" s="8">
        <f t="shared" si="0"/>
        <v>97.9</v>
      </c>
    </row>
    <row r="23" spans="1:10" ht="13.5">
      <c r="A23" s="6" t="s">
        <v>18</v>
      </c>
      <c r="B23" s="7">
        <f>'普通税'!B23+'目的税'!B23</f>
        <v>16960164</v>
      </c>
      <c r="C23" s="7">
        <f>'普通税'!C23+'目的税'!C23</f>
        <v>186428</v>
      </c>
      <c r="D23" s="7">
        <f>'普通税'!D23+'目的税'!D23</f>
        <v>17153914</v>
      </c>
      <c r="E23" s="7">
        <f>'普通税'!E23+'目的税'!E23</f>
        <v>16591388</v>
      </c>
      <c r="F23" s="7">
        <f>'普通税'!F23+'目的税'!F23</f>
        <v>98320</v>
      </c>
      <c r="G23" s="7">
        <f>'普通税'!G23+'目的税'!G23</f>
        <v>16697030</v>
      </c>
      <c r="H23" s="8">
        <f t="shared" si="0"/>
        <v>97.8</v>
      </c>
      <c r="I23" s="8">
        <f t="shared" si="0"/>
        <v>52.7</v>
      </c>
      <c r="J23" s="8">
        <f t="shared" si="0"/>
        <v>97.3</v>
      </c>
    </row>
    <row r="24" spans="1:10" ht="13.5">
      <c r="A24" s="6" t="s">
        <v>19</v>
      </c>
      <c r="B24" s="7">
        <f>'普通税'!B24+'目的税'!B24</f>
        <v>24068739</v>
      </c>
      <c r="C24" s="7">
        <f>'普通税'!C24+'目的税'!C24</f>
        <v>419314</v>
      </c>
      <c r="D24" s="7">
        <f>'普通税'!D24+'目的税'!D24</f>
        <v>24500523</v>
      </c>
      <c r="E24" s="7">
        <f>'普通税'!E24+'目的税'!E24</f>
        <v>23838546</v>
      </c>
      <c r="F24" s="7">
        <f>'普通税'!F24+'目的税'!F24</f>
        <v>158789</v>
      </c>
      <c r="G24" s="7">
        <f>'普通税'!G24+'目的税'!G24</f>
        <v>24009805</v>
      </c>
      <c r="H24" s="8">
        <f t="shared" si="0"/>
        <v>99</v>
      </c>
      <c r="I24" s="8">
        <f t="shared" si="0"/>
        <v>37.9</v>
      </c>
      <c r="J24" s="8">
        <f t="shared" si="0"/>
        <v>98</v>
      </c>
    </row>
    <row r="25" spans="1:10" ht="13.5">
      <c r="A25" s="6" t="s">
        <v>20</v>
      </c>
      <c r="B25" s="7">
        <f>'普通税'!B25+'目的税'!B25</f>
        <v>24248348</v>
      </c>
      <c r="C25" s="7">
        <f>'普通税'!C25+'目的税'!C25</f>
        <v>416780</v>
      </c>
      <c r="D25" s="7">
        <f>'普通税'!D25+'目的税'!D25</f>
        <v>24671254</v>
      </c>
      <c r="E25" s="7">
        <f>'普通税'!E25+'目的税'!E25</f>
        <v>24034583</v>
      </c>
      <c r="F25" s="7">
        <f>'普通税'!F25+'目的税'!F25</f>
        <v>164859</v>
      </c>
      <c r="G25" s="7">
        <f>'普通税'!G25+'目的税'!G25</f>
        <v>24205568</v>
      </c>
      <c r="H25" s="8">
        <f t="shared" si="0"/>
        <v>99.1</v>
      </c>
      <c r="I25" s="8">
        <f t="shared" si="0"/>
        <v>39.6</v>
      </c>
      <c r="J25" s="8">
        <f t="shared" si="0"/>
        <v>98.1</v>
      </c>
    </row>
    <row r="26" spans="1:10" ht="13.5">
      <c r="A26" s="6" t="s">
        <v>21</v>
      </c>
      <c r="B26" s="7">
        <f>'普通税'!B26+'目的税'!B26</f>
        <v>8978915</v>
      </c>
      <c r="C26" s="7">
        <f>'普通税'!C26+'目的税'!C26</f>
        <v>130657</v>
      </c>
      <c r="D26" s="7">
        <f>'普通税'!D26+'目的税'!D26</f>
        <v>9113192</v>
      </c>
      <c r="E26" s="7">
        <f>'普通税'!E26+'目的税'!E26</f>
        <v>8871295</v>
      </c>
      <c r="F26" s="7">
        <f>'普通税'!F26+'目的税'!F26</f>
        <v>59035</v>
      </c>
      <c r="G26" s="7">
        <f>'普通税'!G26+'目的税'!G26</f>
        <v>8933950</v>
      </c>
      <c r="H26" s="8">
        <f t="shared" si="0"/>
        <v>98.8</v>
      </c>
      <c r="I26" s="8">
        <f t="shared" si="0"/>
        <v>45.2</v>
      </c>
      <c r="J26" s="8">
        <f t="shared" si="0"/>
        <v>98</v>
      </c>
    </row>
    <row r="27" spans="1:10" ht="13.5">
      <c r="A27" s="6" t="s">
        <v>22</v>
      </c>
      <c r="B27" s="7">
        <f>'普通税'!B27+'目的税'!B27</f>
        <v>12670860</v>
      </c>
      <c r="C27" s="7">
        <f>'普通税'!C27+'目的税'!C27</f>
        <v>247049</v>
      </c>
      <c r="D27" s="7">
        <f>'普通税'!D27+'目的税'!D27</f>
        <v>12924898</v>
      </c>
      <c r="E27" s="7">
        <f>'普通税'!E27+'目的税'!E27</f>
        <v>12569378</v>
      </c>
      <c r="F27" s="7">
        <f>'普通税'!F27+'目的税'!F27</f>
        <v>117292</v>
      </c>
      <c r="G27" s="7">
        <f>'普通税'!G27+'目的税'!G27</f>
        <v>12693659</v>
      </c>
      <c r="H27" s="8">
        <f t="shared" si="0"/>
        <v>99.2</v>
      </c>
      <c r="I27" s="8">
        <f t="shared" si="0"/>
        <v>47.5</v>
      </c>
      <c r="J27" s="8">
        <f t="shared" si="0"/>
        <v>98.2</v>
      </c>
    </row>
    <row r="28" spans="1:10" ht="13.5">
      <c r="A28" s="6" t="s">
        <v>23</v>
      </c>
      <c r="B28" s="7">
        <f>'普通税'!B28+'目的税'!B28</f>
        <v>18283077</v>
      </c>
      <c r="C28" s="7">
        <f>'普通税'!C28+'目的税'!C28</f>
        <v>455796</v>
      </c>
      <c r="D28" s="7">
        <f>'普通税'!D28+'目的税'!D28</f>
        <v>18746272</v>
      </c>
      <c r="E28" s="7">
        <f>'普通税'!E28+'目的税'!E28</f>
        <v>18074066</v>
      </c>
      <c r="F28" s="7">
        <f>'普通税'!F28+'目的税'!F28</f>
        <v>148317</v>
      </c>
      <c r="G28" s="7">
        <f>'普通税'!G28+'目的税'!G28</f>
        <v>18229782</v>
      </c>
      <c r="H28" s="8">
        <f t="shared" si="0"/>
        <v>98.9</v>
      </c>
      <c r="I28" s="8">
        <f t="shared" si="0"/>
        <v>32.5</v>
      </c>
      <c r="J28" s="8">
        <f t="shared" si="0"/>
        <v>97.2</v>
      </c>
    </row>
    <row r="29" spans="1:10" ht="13.5">
      <c r="A29" s="6" t="s">
        <v>24</v>
      </c>
      <c r="B29" s="7">
        <f>'普通税'!B29+'目的税'!B29</f>
        <v>18944794</v>
      </c>
      <c r="C29" s="7">
        <f>'普通税'!C29+'目的税'!C29</f>
        <v>363648</v>
      </c>
      <c r="D29" s="7">
        <f>'普通税'!D29+'目的税'!D29</f>
        <v>19317648</v>
      </c>
      <c r="E29" s="7">
        <f>'普通税'!E29+'目的税'!E29</f>
        <v>18254992</v>
      </c>
      <c r="F29" s="7">
        <f>'普通税'!F29+'目的税'!F29</f>
        <v>148645</v>
      </c>
      <c r="G29" s="7">
        <f>'普通税'!G29+'目的税'!G29</f>
        <v>18412843</v>
      </c>
      <c r="H29" s="8">
        <f t="shared" si="0"/>
        <v>96.4</v>
      </c>
      <c r="I29" s="8">
        <f t="shared" si="0"/>
        <v>40.9</v>
      </c>
      <c r="J29" s="8">
        <f t="shared" si="0"/>
        <v>95.3</v>
      </c>
    </row>
    <row r="30" spans="1:10" ht="13.5">
      <c r="A30" s="6" t="s">
        <v>25</v>
      </c>
      <c r="B30" s="7">
        <f>'普通税'!B30+'目的税'!B30</f>
        <v>10239854</v>
      </c>
      <c r="C30" s="7">
        <f>'普通税'!C30+'目的税'!C30</f>
        <v>278136</v>
      </c>
      <c r="D30" s="7">
        <f>'普通税'!D30+'目的税'!D30</f>
        <v>10521190</v>
      </c>
      <c r="E30" s="7">
        <f>'普通税'!E30+'目的税'!E30</f>
        <v>10134157</v>
      </c>
      <c r="F30" s="7">
        <f>'普通税'!F30+'目的税'!F30</f>
        <v>119253</v>
      </c>
      <c r="G30" s="7">
        <f>'普通税'!G30+'目的税'!G30</f>
        <v>10256610</v>
      </c>
      <c r="H30" s="8">
        <f t="shared" si="0"/>
        <v>99</v>
      </c>
      <c r="I30" s="8">
        <f t="shared" si="0"/>
        <v>42.9</v>
      </c>
      <c r="J30" s="8">
        <f t="shared" si="0"/>
        <v>97.5</v>
      </c>
    </row>
    <row r="31" spans="1:10" ht="13.5">
      <c r="A31" s="6" t="s">
        <v>26</v>
      </c>
      <c r="B31" s="7">
        <f>'普通税'!B31+'目的税'!B31</f>
        <v>8558440</v>
      </c>
      <c r="C31" s="7">
        <f>'普通税'!C31+'目的税'!C31</f>
        <v>157704</v>
      </c>
      <c r="D31" s="7">
        <f>'普通税'!D31+'目的税'!D31</f>
        <v>8720023</v>
      </c>
      <c r="E31" s="7">
        <f>'普通税'!E31+'目的税'!E31</f>
        <v>8482288</v>
      </c>
      <c r="F31" s="7">
        <f>'普通税'!F31+'目的税'!F31</f>
        <v>95537</v>
      </c>
      <c r="G31" s="7">
        <f>'普通税'!G31+'目的税'!G31</f>
        <v>8581704</v>
      </c>
      <c r="H31" s="8">
        <f t="shared" si="0"/>
        <v>99.1</v>
      </c>
      <c r="I31" s="8">
        <f t="shared" si="0"/>
        <v>60.6</v>
      </c>
      <c r="J31" s="8">
        <f t="shared" si="0"/>
        <v>98.4</v>
      </c>
    </row>
    <row r="32" spans="1:10" ht="13.5">
      <c r="A32" s="6" t="s">
        <v>27</v>
      </c>
      <c r="B32" s="7">
        <f>'普通税'!B32+'目的税'!B32</f>
        <v>78205527</v>
      </c>
      <c r="C32" s="7">
        <f>'普通税'!C32+'目的税'!C32</f>
        <v>959063</v>
      </c>
      <c r="D32" s="7">
        <f>'普通税'!D32+'目的税'!D32</f>
        <v>79193609</v>
      </c>
      <c r="E32" s="7">
        <f>'普通税'!E32+'目的税'!E32</f>
        <v>77187031</v>
      </c>
      <c r="F32" s="7">
        <f>'普通税'!F32+'目的税'!F32</f>
        <v>494372</v>
      </c>
      <c r="G32" s="7">
        <f>'普通税'!G32+'目的税'!G32</f>
        <v>77710422</v>
      </c>
      <c r="H32" s="8">
        <f t="shared" si="0"/>
        <v>98.7</v>
      </c>
      <c r="I32" s="8">
        <f t="shared" si="0"/>
        <v>51.5</v>
      </c>
      <c r="J32" s="8">
        <f t="shared" si="0"/>
        <v>98.1</v>
      </c>
    </row>
    <row r="33" spans="1:10" ht="13.5">
      <c r="A33" s="6" t="s">
        <v>28</v>
      </c>
      <c r="B33" s="7">
        <f>'普通税'!B33+'目的税'!B33</f>
        <v>8885180</v>
      </c>
      <c r="C33" s="7">
        <f>'普通税'!C33+'目的税'!C33</f>
        <v>278040</v>
      </c>
      <c r="D33" s="7">
        <f>'普通税'!D33+'目的税'!D33</f>
        <v>9168031</v>
      </c>
      <c r="E33" s="7">
        <f>'普通税'!E33+'目的税'!E33</f>
        <v>8659210</v>
      </c>
      <c r="F33" s="7">
        <f>'普通税'!F33+'目的税'!F33</f>
        <v>99327</v>
      </c>
      <c r="G33" s="7">
        <f>'普通税'!G33+'目的税'!G33</f>
        <v>8763348</v>
      </c>
      <c r="H33" s="8">
        <f t="shared" si="0"/>
        <v>97.5</v>
      </c>
      <c r="I33" s="8">
        <f t="shared" si="0"/>
        <v>35.7</v>
      </c>
      <c r="J33" s="8">
        <f t="shared" si="0"/>
        <v>95.6</v>
      </c>
    </row>
    <row r="34" spans="1:10" ht="13.5">
      <c r="A34" s="6" t="s">
        <v>29</v>
      </c>
      <c r="B34" s="7">
        <f>'普通税'!B34+'目的税'!B34</f>
        <v>6930569</v>
      </c>
      <c r="C34" s="7">
        <f>'普通税'!C34+'目的税'!C34</f>
        <v>136689</v>
      </c>
      <c r="D34" s="7">
        <f>'普通税'!D34+'目的税'!D34</f>
        <v>7069768</v>
      </c>
      <c r="E34" s="7">
        <f>'普通税'!E34+'目的税'!E34</f>
        <v>6830294</v>
      </c>
      <c r="F34" s="7">
        <f>'普通税'!F34+'目的税'!F34</f>
        <v>49696</v>
      </c>
      <c r="G34" s="7">
        <f>'普通税'!G34+'目的税'!G34</f>
        <v>6882500</v>
      </c>
      <c r="H34" s="8">
        <f t="shared" si="0"/>
        <v>98.6</v>
      </c>
      <c r="I34" s="8">
        <f t="shared" si="0"/>
        <v>36.4</v>
      </c>
      <c r="J34" s="8">
        <f t="shared" si="0"/>
        <v>97.4</v>
      </c>
    </row>
    <row r="35" spans="1:10" ht="13.5">
      <c r="A35" s="6" t="s">
        <v>30</v>
      </c>
      <c r="B35" s="7">
        <f>'普通税'!B35+'目的税'!B35</f>
        <v>9786650</v>
      </c>
      <c r="C35" s="7">
        <f>'普通税'!C35+'目的税'!C35</f>
        <v>58348</v>
      </c>
      <c r="D35" s="7">
        <f>'普通税'!D35+'目的税'!D35</f>
        <v>9849105</v>
      </c>
      <c r="E35" s="7">
        <f>'普通税'!E35+'目的税'!E35</f>
        <v>9662891</v>
      </c>
      <c r="F35" s="7">
        <f>'普通税'!F35+'目的税'!F35</f>
        <v>25820</v>
      </c>
      <c r="G35" s="7">
        <f>'普通税'!G35+'目的税'!G35</f>
        <v>9692818</v>
      </c>
      <c r="H35" s="8">
        <f t="shared" si="0"/>
        <v>98.7</v>
      </c>
      <c r="I35" s="8">
        <f t="shared" si="0"/>
        <v>44.3</v>
      </c>
      <c r="J35" s="8">
        <f t="shared" si="0"/>
        <v>98.4</v>
      </c>
    </row>
    <row r="36" spans="1:10" ht="13.5">
      <c r="A36" s="6" t="s">
        <v>31</v>
      </c>
      <c r="B36" s="7">
        <f>'普通税'!B36+'目的税'!B36</f>
        <v>7408617</v>
      </c>
      <c r="C36" s="7">
        <f>'普通税'!C36+'目的税'!C36</f>
        <v>253076</v>
      </c>
      <c r="D36" s="7">
        <f>'普通税'!D36+'目的税'!D36</f>
        <v>7664706</v>
      </c>
      <c r="E36" s="7">
        <f>'普通税'!E36+'目的税'!E36</f>
        <v>7343385</v>
      </c>
      <c r="F36" s="7">
        <f>'普通税'!F36+'目的税'!F36</f>
        <v>53313</v>
      </c>
      <c r="G36" s="7">
        <f>'普通税'!G36+'目的税'!G36</f>
        <v>7399711</v>
      </c>
      <c r="H36" s="8">
        <f t="shared" si="0"/>
        <v>99.1</v>
      </c>
      <c r="I36" s="8">
        <f t="shared" si="0"/>
        <v>21.1</v>
      </c>
      <c r="J36" s="8">
        <f t="shared" si="0"/>
        <v>96.5</v>
      </c>
    </row>
    <row r="37" spans="1:10" ht="13.5">
      <c r="A37" s="6" t="s">
        <v>32</v>
      </c>
      <c r="B37" s="7">
        <f>'普通税'!B37+'目的税'!B37</f>
        <v>5491085</v>
      </c>
      <c r="C37" s="7">
        <f>'普通税'!C37+'目的税'!C37</f>
        <v>173135</v>
      </c>
      <c r="D37" s="7">
        <f>'普通税'!D37+'目的税'!D37</f>
        <v>5668411</v>
      </c>
      <c r="E37" s="7">
        <f>'普通税'!E37+'目的税'!E37</f>
        <v>5388312</v>
      </c>
      <c r="F37" s="7">
        <f>'普通税'!F37+'目的税'!F37</f>
        <v>55709</v>
      </c>
      <c r="G37" s="7">
        <f>'普通税'!G37+'目的税'!G37</f>
        <v>5448212</v>
      </c>
      <c r="H37" s="8">
        <f t="shared" si="0"/>
        <v>98.1</v>
      </c>
      <c r="I37" s="8">
        <f t="shared" si="0"/>
        <v>32.2</v>
      </c>
      <c r="J37" s="8">
        <f t="shared" si="0"/>
        <v>96.1</v>
      </c>
    </row>
    <row r="38" spans="1:10" ht="13.5">
      <c r="A38" s="6" t="s">
        <v>33</v>
      </c>
      <c r="B38" s="7">
        <f>'普通税'!B38+'目的税'!B38</f>
        <v>4976866</v>
      </c>
      <c r="C38" s="7">
        <f>'普通税'!C38+'目的税'!C38</f>
        <v>236584</v>
      </c>
      <c r="D38" s="7">
        <f>'普通税'!D38+'目的税'!D38</f>
        <v>5214722</v>
      </c>
      <c r="E38" s="7">
        <f>'普通税'!E38+'目的税'!E38</f>
        <v>4897657</v>
      </c>
      <c r="F38" s="7">
        <f>'普通税'!F38+'目的税'!F38</f>
        <v>18470</v>
      </c>
      <c r="G38" s="7">
        <f>'普通税'!G38+'目的税'!G38</f>
        <v>4917399</v>
      </c>
      <c r="H38" s="8">
        <f t="shared" si="0"/>
        <v>98.4</v>
      </c>
      <c r="I38" s="8">
        <f t="shared" si="0"/>
        <v>7.8</v>
      </c>
      <c r="J38" s="8">
        <f t="shared" si="0"/>
        <v>94.3</v>
      </c>
    </row>
    <row r="39" spans="1:10" ht="13.5">
      <c r="A39" s="6" t="s">
        <v>34</v>
      </c>
      <c r="B39" s="7">
        <f>'普通税'!B39+'目的税'!B39</f>
        <v>1779359</v>
      </c>
      <c r="C39" s="7">
        <f>'普通税'!C39+'目的税'!C39</f>
        <v>45249</v>
      </c>
      <c r="D39" s="7">
        <f>'普通税'!D39+'目的税'!D39</f>
        <v>1825835</v>
      </c>
      <c r="E39" s="7">
        <f>'普通税'!E39+'目的税'!E39</f>
        <v>1766438</v>
      </c>
      <c r="F39" s="7">
        <f>'普通税'!F39+'目的税'!F39</f>
        <v>11636</v>
      </c>
      <c r="G39" s="7">
        <f>'普通税'!G39+'目的税'!G39</f>
        <v>1779301</v>
      </c>
      <c r="H39" s="8">
        <f t="shared" si="0"/>
        <v>99.3</v>
      </c>
      <c r="I39" s="8">
        <f t="shared" si="0"/>
        <v>25.7</v>
      </c>
      <c r="J39" s="8">
        <f t="shared" si="0"/>
        <v>97.5</v>
      </c>
    </row>
    <row r="40" spans="1:10" ht="13.5">
      <c r="A40" s="6" t="s">
        <v>35</v>
      </c>
      <c r="B40" s="7">
        <f>'普通税'!B40+'目的税'!B40</f>
        <v>1133229</v>
      </c>
      <c r="C40" s="7">
        <f>'普通税'!C40+'目的税'!C40</f>
        <v>44829</v>
      </c>
      <c r="D40" s="7">
        <f>'普通税'!D40+'目的税'!D40</f>
        <v>1179874</v>
      </c>
      <c r="E40" s="7">
        <f>'普通税'!E40+'目的税'!E40</f>
        <v>1124253</v>
      </c>
      <c r="F40" s="7">
        <f>'普通税'!F40+'目的税'!F40</f>
        <v>12773</v>
      </c>
      <c r="G40" s="7">
        <f>'普通税'!G40+'目的税'!G40</f>
        <v>1138842</v>
      </c>
      <c r="H40" s="8">
        <f t="shared" si="0"/>
        <v>99.2</v>
      </c>
      <c r="I40" s="8">
        <f t="shared" si="0"/>
        <v>28.5</v>
      </c>
      <c r="J40" s="8">
        <f t="shared" si="0"/>
        <v>96.5</v>
      </c>
    </row>
    <row r="41" spans="1:10" ht="13.5">
      <c r="A41" s="6" t="s">
        <v>36</v>
      </c>
      <c r="B41" s="7">
        <f>'普通税'!B41+'目的税'!B41</f>
        <v>2373544</v>
      </c>
      <c r="C41" s="7">
        <f>'普通税'!C41+'目的税'!C41</f>
        <v>38962</v>
      </c>
      <c r="D41" s="7">
        <f>'普通税'!D41+'目的税'!D41</f>
        <v>2413776</v>
      </c>
      <c r="E41" s="7">
        <f>'普通税'!E41+'目的税'!E41</f>
        <v>2347392</v>
      </c>
      <c r="F41" s="7">
        <f>'普通税'!F41+'目的税'!F41</f>
        <v>14430</v>
      </c>
      <c r="G41" s="7">
        <f>'普通税'!G41+'目的税'!G41</f>
        <v>2363092</v>
      </c>
      <c r="H41" s="8">
        <f t="shared" si="0"/>
        <v>98.9</v>
      </c>
      <c r="I41" s="8">
        <f t="shared" si="0"/>
        <v>37</v>
      </c>
      <c r="J41" s="8">
        <f t="shared" si="0"/>
        <v>97.9</v>
      </c>
    </row>
    <row r="42" spans="1:10" ht="13.5">
      <c r="A42" s="6" t="s">
        <v>37</v>
      </c>
      <c r="B42" s="7">
        <f>'普通税'!B42+'目的税'!B42</f>
        <v>4250078</v>
      </c>
      <c r="C42" s="7">
        <f>'普通税'!C42+'目的税'!C42</f>
        <v>65391</v>
      </c>
      <c r="D42" s="7">
        <f>'普通税'!D42+'目的税'!D42</f>
        <v>4318817</v>
      </c>
      <c r="E42" s="7">
        <f>'普通税'!E42+'目的税'!E42</f>
        <v>4213802</v>
      </c>
      <c r="F42" s="7">
        <f>'普通税'!F42+'目的税'!F42</f>
        <v>28549</v>
      </c>
      <c r="G42" s="7">
        <f>'普通税'!G42+'目的税'!G42</f>
        <v>4245699</v>
      </c>
      <c r="H42" s="8">
        <f t="shared" si="0"/>
        <v>99.1</v>
      </c>
      <c r="I42" s="8">
        <f t="shared" si="0"/>
        <v>43.7</v>
      </c>
      <c r="J42" s="8">
        <f t="shared" si="0"/>
        <v>98.3</v>
      </c>
    </row>
    <row r="43" spans="1:10" ht="13.5">
      <c r="A43" s="6" t="s">
        <v>38</v>
      </c>
      <c r="B43" s="7">
        <f>'普通税'!B43+'目的税'!B43</f>
        <v>3814210</v>
      </c>
      <c r="C43" s="7">
        <f>'普通税'!C43+'目的税'!C43</f>
        <v>14070</v>
      </c>
      <c r="D43" s="7">
        <f>'普通税'!D43+'目的税'!D43</f>
        <v>3829103</v>
      </c>
      <c r="E43" s="7">
        <f>'普通税'!E43+'目的税'!E43</f>
        <v>3571667</v>
      </c>
      <c r="F43" s="7">
        <f>'普通税'!F43+'目的税'!F43</f>
        <v>4666</v>
      </c>
      <c r="G43" s="7">
        <f>'普通税'!G43+'目的税'!G43</f>
        <v>3577156</v>
      </c>
      <c r="H43" s="8">
        <f t="shared" si="0"/>
        <v>93.6</v>
      </c>
      <c r="I43" s="8">
        <f t="shared" si="0"/>
        <v>33.2</v>
      </c>
      <c r="J43" s="8">
        <f t="shared" si="0"/>
        <v>93.4</v>
      </c>
    </row>
    <row r="44" spans="1:10" ht="13.5">
      <c r="A44" s="6" t="s">
        <v>39</v>
      </c>
      <c r="B44" s="7">
        <f>'普通税'!B44+'目的税'!B44</f>
        <v>2032135</v>
      </c>
      <c r="C44" s="7">
        <f>'普通税'!C44+'目的税'!C44</f>
        <v>108048</v>
      </c>
      <c r="D44" s="7">
        <f>'普通税'!D44+'目的税'!D44</f>
        <v>2141513</v>
      </c>
      <c r="E44" s="7">
        <f>'普通税'!E44+'目的税'!E44</f>
        <v>1861031</v>
      </c>
      <c r="F44" s="7">
        <f>'普通税'!F44+'目的税'!F44</f>
        <v>15858</v>
      </c>
      <c r="G44" s="7">
        <f>'普通税'!G44+'目的税'!G44</f>
        <v>1878219</v>
      </c>
      <c r="H44" s="8">
        <f t="shared" si="0"/>
        <v>91.6</v>
      </c>
      <c r="I44" s="8">
        <f t="shared" si="0"/>
        <v>14.7</v>
      </c>
      <c r="J44" s="8">
        <f t="shared" si="0"/>
        <v>87.7</v>
      </c>
    </row>
    <row r="45" spans="1:10" ht="13.5">
      <c r="A45" s="6" t="s">
        <v>40</v>
      </c>
      <c r="B45" s="7">
        <f>'普通税'!B45+'目的税'!B45</f>
        <v>1395647</v>
      </c>
      <c r="C45" s="7">
        <f>'普通税'!C45+'目的税'!C45</f>
        <v>29442</v>
      </c>
      <c r="D45" s="7">
        <f>'普通税'!D45+'目的税'!D45</f>
        <v>1426596</v>
      </c>
      <c r="E45" s="7">
        <f>'普通税'!E45+'目的税'!E45</f>
        <v>1379445</v>
      </c>
      <c r="F45" s="7">
        <f>'普通税'!F45+'目的税'!F45</f>
        <v>14607</v>
      </c>
      <c r="G45" s="7">
        <f>'普通税'!G45+'目的税'!G45</f>
        <v>1395559</v>
      </c>
      <c r="H45" s="8">
        <f t="shared" si="0"/>
        <v>98.8</v>
      </c>
      <c r="I45" s="8">
        <f t="shared" si="0"/>
        <v>49.6</v>
      </c>
      <c r="J45" s="8">
        <f t="shared" si="0"/>
        <v>97.8</v>
      </c>
    </row>
    <row r="46" spans="1:10" ht="13.5">
      <c r="A46" s="6" t="s">
        <v>41</v>
      </c>
      <c r="B46" s="7">
        <f>'普通税'!B46+'目的税'!B46</f>
        <v>1514586</v>
      </c>
      <c r="C46" s="7">
        <f>'普通税'!C46+'目的税'!C46</f>
        <v>53479</v>
      </c>
      <c r="D46" s="7">
        <f>'普通税'!D46+'目的税'!D46</f>
        <v>1570530</v>
      </c>
      <c r="E46" s="7">
        <f>'普通税'!E46+'目的税'!E46</f>
        <v>1497694</v>
      </c>
      <c r="F46" s="7">
        <f>'普通税'!F46+'目的税'!F46</f>
        <v>11728</v>
      </c>
      <c r="G46" s="7">
        <f>'普通税'!G46+'目的税'!G46</f>
        <v>1511887</v>
      </c>
      <c r="H46" s="8">
        <f t="shared" si="0"/>
        <v>98.9</v>
      </c>
      <c r="I46" s="8">
        <f t="shared" si="0"/>
        <v>21.9</v>
      </c>
      <c r="J46" s="8">
        <f t="shared" si="0"/>
        <v>96.3</v>
      </c>
    </row>
    <row r="47" spans="1:10" ht="13.5">
      <c r="A47" s="6" t="s">
        <v>42</v>
      </c>
      <c r="B47" s="30">
        <f>'普通税'!B47+'目的税'!B47</f>
        <v>485238</v>
      </c>
      <c r="C47" s="15">
        <f>'普通税'!C47+'目的税'!C47</f>
        <v>2059</v>
      </c>
      <c r="D47" s="15">
        <f>'普通税'!D47+'目的税'!D47</f>
        <v>488111</v>
      </c>
      <c r="E47" s="15">
        <f>'普通税'!E47+'目的税'!E47</f>
        <v>464011</v>
      </c>
      <c r="F47" s="15">
        <f>'普通税'!F47+'目的税'!F47</f>
        <v>465</v>
      </c>
      <c r="G47" s="15">
        <f>'普通税'!G47+'目的税'!G47</f>
        <v>465290</v>
      </c>
      <c r="H47" s="8">
        <f t="shared" si="0"/>
        <v>95.6</v>
      </c>
      <c r="I47" s="8">
        <f t="shared" si="0"/>
        <v>22.6</v>
      </c>
      <c r="J47" s="8">
        <f t="shared" si="0"/>
        <v>95.3</v>
      </c>
    </row>
    <row r="48" spans="1:10" ht="13.5">
      <c r="A48" s="3" t="s">
        <v>52</v>
      </c>
      <c r="B48" s="4">
        <f aca="true" t="shared" si="1" ref="B48:G48">SUM(B7:B37)</f>
        <v>770342618</v>
      </c>
      <c r="C48" s="4">
        <f t="shared" si="1"/>
        <v>13368704</v>
      </c>
      <c r="D48" s="4">
        <f t="shared" si="1"/>
        <v>783993575</v>
      </c>
      <c r="E48" s="4">
        <f t="shared" si="1"/>
        <v>759495749</v>
      </c>
      <c r="F48" s="4">
        <f t="shared" si="1"/>
        <v>5035456</v>
      </c>
      <c r="G48" s="4">
        <f t="shared" si="1"/>
        <v>764813458</v>
      </c>
      <c r="H48" s="5">
        <f>ROUND(E48/B48*100,1)</f>
        <v>98.6</v>
      </c>
      <c r="I48" s="5">
        <f t="shared" si="0"/>
        <v>37.7</v>
      </c>
      <c r="J48" s="5">
        <f t="shared" si="0"/>
        <v>97.6</v>
      </c>
    </row>
    <row r="49" spans="1:10" ht="13.5">
      <c r="A49" s="6" t="s">
        <v>53</v>
      </c>
      <c r="B49" s="7">
        <f aca="true" t="shared" si="2" ref="B49:G49">SUM(B38:B47)</f>
        <v>23754892</v>
      </c>
      <c r="C49" s="7">
        <f t="shared" si="2"/>
        <v>638113</v>
      </c>
      <c r="D49" s="7">
        <f t="shared" si="2"/>
        <v>24408877</v>
      </c>
      <c r="E49" s="7">
        <f t="shared" si="2"/>
        <v>23123390</v>
      </c>
      <c r="F49" s="7">
        <f t="shared" si="2"/>
        <v>133182</v>
      </c>
      <c r="G49" s="7">
        <f t="shared" si="2"/>
        <v>23272444</v>
      </c>
      <c r="H49" s="8">
        <f t="shared" si="0"/>
        <v>97.3</v>
      </c>
      <c r="I49" s="8">
        <f t="shared" si="0"/>
        <v>20.9</v>
      </c>
      <c r="J49" s="8">
        <f t="shared" si="0"/>
        <v>95.3</v>
      </c>
    </row>
    <row r="50" spans="1:10" ht="13.5">
      <c r="A50" s="6" t="s">
        <v>54</v>
      </c>
      <c r="B50" s="7">
        <f aca="true" t="shared" si="3" ref="B50:G50">SUM(B48:B49)</f>
        <v>794097510</v>
      </c>
      <c r="C50" s="7">
        <f t="shared" si="3"/>
        <v>14006817</v>
      </c>
      <c r="D50" s="7">
        <f t="shared" si="3"/>
        <v>808402452</v>
      </c>
      <c r="E50" s="7">
        <f t="shared" si="3"/>
        <v>782619139</v>
      </c>
      <c r="F50" s="7">
        <f t="shared" si="3"/>
        <v>5168638</v>
      </c>
      <c r="G50" s="7">
        <f t="shared" si="3"/>
        <v>788085902</v>
      </c>
      <c r="H50" s="8">
        <f t="shared" si="0"/>
        <v>98.6</v>
      </c>
      <c r="I50" s="8">
        <f t="shared" si="0"/>
        <v>36.9</v>
      </c>
      <c r="J50" s="8">
        <f t="shared" si="0"/>
        <v>97.5</v>
      </c>
    </row>
    <row r="51" spans="1:10" ht="13.5">
      <c r="A51" s="9" t="s">
        <v>55</v>
      </c>
      <c r="B51" s="10">
        <f aca="true" t="shared" si="4" ref="B51:G51">B50+B5+B6</f>
        <v>1702217153</v>
      </c>
      <c r="C51" s="10">
        <f t="shared" si="4"/>
        <v>25989793</v>
      </c>
      <c r="D51" s="10">
        <f t="shared" si="4"/>
        <v>1728647346</v>
      </c>
      <c r="E51" s="10">
        <f t="shared" si="4"/>
        <v>1673754435</v>
      </c>
      <c r="F51" s="10">
        <f t="shared" si="4"/>
        <v>9794878</v>
      </c>
      <c r="G51" s="10">
        <f t="shared" si="4"/>
        <v>1683989713</v>
      </c>
      <c r="H51" s="11">
        <f t="shared" si="0"/>
        <v>98.3</v>
      </c>
      <c r="I51" s="11">
        <f t="shared" si="0"/>
        <v>37.7</v>
      </c>
      <c r="J51" s="11">
        <f t="shared" si="0"/>
        <v>97.4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6"/>
      <c r="B1" s="19" t="s">
        <v>57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2" t="s">
        <v>46</v>
      </c>
      <c r="C4" s="2" t="s">
        <v>47</v>
      </c>
      <c r="D4" s="2" t="s">
        <v>48</v>
      </c>
      <c r="E4" s="14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665407452</v>
      </c>
      <c r="C5" s="4">
        <v>9492568</v>
      </c>
      <c r="D5" s="4">
        <v>674994417</v>
      </c>
      <c r="E5" s="4">
        <v>652820113</v>
      </c>
      <c r="F5" s="4">
        <v>3528386</v>
      </c>
      <c r="G5" s="4">
        <v>656442896</v>
      </c>
      <c r="H5" s="5">
        <f aca="true" t="shared" si="0" ref="H5:J51">ROUND(E5/B5*100,1)</f>
        <v>98.1</v>
      </c>
      <c r="I5" s="5">
        <f t="shared" si="0"/>
        <v>37.2</v>
      </c>
      <c r="J5" s="5">
        <f t="shared" si="0"/>
        <v>97.3</v>
      </c>
    </row>
    <row r="6" spans="1:10" ht="13.5">
      <c r="A6" s="6" t="s">
        <v>1</v>
      </c>
      <c r="B6" s="7">
        <v>136764483</v>
      </c>
      <c r="C6" s="7">
        <v>1861360</v>
      </c>
      <c r="D6" s="7">
        <v>138673721</v>
      </c>
      <c r="E6" s="7">
        <v>134623670</v>
      </c>
      <c r="F6" s="7">
        <v>742028</v>
      </c>
      <c r="G6" s="7">
        <v>135413576</v>
      </c>
      <c r="H6" s="8">
        <f>ROUND(E6/B6*100,1)</f>
        <v>98.4</v>
      </c>
      <c r="I6" s="8">
        <f t="shared" si="0"/>
        <v>39.9</v>
      </c>
      <c r="J6" s="8">
        <f t="shared" si="0"/>
        <v>97.6</v>
      </c>
    </row>
    <row r="7" spans="1:10" ht="13.5">
      <c r="A7" s="6" t="s">
        <v>2</v>
      </c>
      <c r="B7" s="7">
        <v>22977510</v>
      </c>
      <c r="C7" s="7">
        <v>327366</v>
      </c>
      <c r="D7" s="7">
        <v>23320836</v>
      </c>
      <c r="E7" s="7">
        <v>22745027</v>
      </c>
      <c r="F7" s="7">
        <v>164119</v>
      </c>
      <c r="G7" s="7">
        <v>22925106</v>
      </c>
      <c r="H7" s="8">
        <f t="shared" si="0"/>
        <v>99</v>
      </c>
      <c r="I7" s="8">
        <f t="shared" si="0"/>
        <v>50.1</v>
      </c>
      <c r="J7" s="8">
        <f t="shared" si="0"/>
        <v>98.3</v>
      </c>
    </row>
    <row r="8" spans="1:10" ht="13.5">
      <c r="A8" s="6" t="s">
        <v>3</v>
      </c>
      <c r="B8" s="7">
        <v>63596139</v>
      </c>
      <c r="C8" s="7">
        <v>1588427</v>
      </c>
      <c r="D8" s="7">
        <v>65199822</v>
      </c>
      <c r="E8" s="7">
        <v>62750056</v>
      </c>
      <c r="F8" s="7">
        <v>447470</v>
      </c>
      <c r="G8" s="7">
        <v>63212782</v>
      </c>
      <c r="H8" s="8">
        <f t="shared" si="0"/>
        <v>98.7</v>
      </c>
      <c r="I8" s="8">
        <f t="shared" si="0"/>
        <v>28.2</v>
      </c>
      <c r="J8" s="8">
        <f t="shared" si="0"/>
        <v>97</v>
      </c>
    </row>
    <row r="9" spans="1:10" ht="13.5">
      <c r="A9" s="6" t="s">
        <v>4</v>
      </c>
      <c r="B9" s="7">
        <v>15816256</v>
      </c>
      <c r="C9" s="7">
        <v>417434</v>
      </c>
      <c r="D9" s="7">
        <v>16238557</v>
      </c>
      <c r="E9" s="7">
        <v>15630005</v>
      </c>
      <c r="F9" s="7">
        <v>135214</v>
      </c>
      <c r="G9" s="7">
        <v>15770086</v>
      </c>
      <c r="H9" s="8">
        <f t="shared" si="0"/>
        <v>98.8</v>
      </c>
      <c r="I9" s="8">
        <f t="shared" si="0"/>
        <v>32.4</v>
      </c>
      <c r="J9" s="8">
        <f t="shared" si="0"/>
        <v>97.1</v>
      </c>
    </row>
    <row r="10" spans="1:10" ht="13.5">
      <c r="A10" s="6" t="s">
        <v>5</v>
      </c>
      <c r="B10" s="7">
        <v>61875566</v>
      </c>
      <c r="C10" s="7">
        <v>931748</v>
      </c>
      <c r="D10" s="7">
        <v>62818590</v>
      </c>
      <c r="E10" s="7">
        <v>60608839</v>
      </c>
      <c r="F10" s="7">
        <v>350179</v>
      </c>
      <c r="G10" s="7">
        <v>60970294</v>
      </c>
      <c r="H10" s="8">
        <f t="shared" si="0"/>
        <v>98</v>
      </c>
      <c r="I10" s="8">
        <f t="shared" si="0"/>
        <v>37.6</v>
      </c>
      <c r="J10" s="8">
        <f t="shared" si="0"/>
        <v>97.1</v>
      </c>
    </row>
    <row r="11" spans="1:10" ht="13.5">
      <c r="A11" s="6" t="s">
        <v>6</v>
      </c>
      <c r="B11" s="7">
        <v>10678789</v>
      </c>
      <c r="C11" s="7">
        <v>212443</v>
      </c>
      <c r="D11" s="7">
        <v>10895348</v>
      </c>
      <c r="E11" s="7">
        <v>10545062</v>
      </c>
      <c r="F11" s="7">
        <v>72702</v>
      </c>
      <c r="G11" s="7">
        <v>10621880</v>
      </c>
      <c r="H11" s="8">
        <f t="shared" si="0"/>
        <v>98.7</v>
      </c>
      <c r="I11" s="8">
        <f t="shared" si="0"/>
        <v>34.2</v>
      </c>
      <c r="J11" s="8">
        <f t="shared" si="0"/>
        <v>97.5</v>
      </c>
    </row>
    <row r="12" spans="1:10" ht="13.5">
      <c r="A12" s="6" t="s">
        <v>7</v>
      </c>
      <c r="B12" s="7">
        <v>45846390</v>
      </c>
      <c r="C12" s="7">
        <v>256900</v>
      </c>
      <c r="D12" s="7">
        <v>46117916</v>
      </c>
      <c r="E12" s="7">
        <v>45245117</v>
      </c>
      <c r="F12" s="7">
        <v>134821</v>
      </c>
      <c r="G12" s="7">
        <v>45394564</v>
      </c>
      <c r="H12" s="8">
        <f t="shared" si="0"/>
        <v>98.7</v>
      </c>
      <c r="I12" s="8">
        <f t="shared" si="0"/>
        <v>52.5</v>
      </c>
      <c r="J12" s="8">
        <f t="shared" si="0"/>
        <v>98.4</v>
      </c>
    </row>
    <row r="13" spans="1:10" ht="13.5">
      <c r="A13" s="6" t="s">
        <v>8</v>
      </c>
      <c r="B13" s="7">
        <v>10555435</v>
      </c>
      <c r="C13" s="7">
        <v>221387</v>
      </c>
      <c r="D13" s="7">
        <v>10785684</v>
      </c>
      <c r="E13" s="7">
        <v>10360508</v>
      </c>
      <c r="F13" s="7">
        <v>94836</v>
      </c>
      <c r="G13" s="7">
        <v>10464206</v>
      </c>
      <c r="H13" s="8">
        <f t="shared" si="0"/>
        <v>98.2</v>
      </c>
      <c r="I13" s="8">
        <f t="shared" si="0"/>
        <v>42.8</v>
      </c>
      <c r="J13" s="8">
        <f t="shared" si="0"/>
        <v>97</v>
      </c>
    </row>
    <row r="14" spans="1:10" ht="13.5">
      <c r="A14" s="6" t="s">
        <v>9</v>
      </c>
      <c r="B14" s="7">
        <v>19218350</v>
      </c>
      <c r="C14" s="7">
        <v>454979</v>
      </c>
      <c r="D14" s="7">
        <v>19681892</v>
      </c>
      <c r="E14" s="7">
        <v>19036021</v>
      </c>
      <c r="F14" s="7">
        <v>145787</v>
      </c>
      <c r="G14" s="7">
        <v>19190371</v>
      </c>
      <c r="H14" s="8">
        <f t="shared" si="0"/>
        <v>99.1</v>
      </c>
      <c r="I14" s="8">
        <f t="shared" si="0"/>
        <v>32</v>
      </c>
      <c r="J14" s="8">
        <f t="shared" si="0"/>
        <v>97.5</v>
      </c>
    </row>
    <row r="15" spans="1:10" ht="13.5">
      <c r="A15" s="6" t="s">
        <v>10</v>
      </c>
      <c r="B15" s="7">
        <v>50311794</v>
      </c>
      <c r="C15" s="7">
        <v>424917</v>
      </c>
      <c r="D15" s="7">
        <v>50755035</v>
      </c>
      <c r="E15" s="7">
        <v>49985803</v>
      </c>
      <c r="F15" s="7">
        <v>155595</v>
      </c>
      <c r="G15" s="7">
        <v>50159722</v>
      </c>
      <c r="H15" s="8">
        <f t="shared" si="0"/>
        <v>99.4</v>
      </c>
      <c r="I15" s="8">
        <f t="shared" si="0"/>
        <v>36.6</v>
      </c>
      <c r="J15" s="8">
        <f t="shared" si="0"/>
        <v>98.8</v>
      </c>
    </row>
    <row r="16" spans="1:10" ht="13.5">
      <c r="A16" s="6" t="s">
        <v>11</v>
      </c>
      <c r="B16" s="7">
        <v>43996454</v>
      </c>
      <c r="C16" s="7">
        <v>1067077</v>
      </c>
      <c r="D16" s="7">
        <v>45075361</v>
      </c>
      <c r="E16" s="7">
        <v>43533398</v>
      </c>
      <c r="F16" s="7">
        <v>376599</v>
      </c>
      <c r="G16" s="7">
        <v>43921827</v>
      </c>
      <c r="H16" s="8">
        <f t="shared" si="0"/>
        <v>98.9</v>
      </c>
      <c r="I16" s="8">
        <f t="shared" si="0"/>
        <v>35.3</v>
      </c>
      <c r="J16" s="8">
        <f t="shared" si="0"/>
        <v>97.4</v>
      </c>
    </row>
    <row r="17" spans="1:10" ht="13.5">
      <c r="A17" s="6" t="s">
        <v>12</v>
      </c>
      <c r="B17" s="7">
        <v>36025513</v>
      </c>
      <c r="C17" s="7">
        <v>718535</v>
      </c>
      <c r="D17" s="7">
        <v>36760533</v>
      </c>
      <c r="E17" s="7">
        <v>35640167</v>
      </c>
      <c r="F17" s="7">
        <v>222760</v>
      </c>
      <c r="G17" s="7">
        <v>35879412</v>
      </c>
      <c r="H17" s="8">
        <f t="shared" si="0"/>
        <v>98.9</v>
      </c>
      <c r="I17" s="8">
        <f t="shared" si="0"/>
        <v>31</v>
      </c>
      <c r="J17" s="8">
        <f t="shared" si="0"/>
        <v>97.6</v>
      </c>
    </row>
    <row r="18" spans="1:10" ht="13.5">
      <c r="A18" s="6" t="s">
        <v>13</v>
      </c>
      <c r="B18" s="7">
        <v>18821318</v>
      </c>
      <c r="C18" s="7">
        <v>174574</v>
      </c>
      <c r="D18" s="7">
        <v>19006180</v>
      </c>
      <c r="E18" s="7">
        <v>18082687</v>
      </c>
      <c r="F18" s="7">
        <v>72280</v>
      </c>
      <c r="G18" s="7">
        <v>18165255</v>
      </c>
      <c r="H18" s="8">
        <f t="shared" si="0"/>
        <v>96.1</v>
      </c>
      <c r="I18" s="8">
        <f t="shared" si="0"/>
        <v>41.4</v>
      </c>
      <c r="J18" s="8">
        <f t="shared" si="0"/>
        <v>95.6</v>
      </c>
    </row>
    <row r="19" spans="1:10" ht="13.5">
      <c r="A19" s="6" t="s">
        <v>14</v>
      </c>
      <c r="B19" s="7">
        <v>12695517</v>
      </c>
      <c r="C19" s="7">
        <v>190974</v>
      </c>
      <c r="D19" s="7">
        <v>12893736</v>
      </c>
      <c r="E19" s="7">
        <v>12606977</v>
      </c>
      <c r="F19" s="7">
        <v>79886</v>
      </c>
      <c r="G19" s="7">
        <v>12694108</v>
      </c>
      <c r="H19" s="8">
        <f t="shared" si="0"/>
        <v>99.3</v>
      </c>
      <c r="I19" s="8">
        <f t="shared" si="0"/>
        <v>41.8</v>
      </c>
      <c r="J19" s="8">
        <f t="shared" si="0"/>
        <v>98.5</v>
      </c>
    </row>
    <row r="20" spans="1:10" ht="13.5">
      <c r="A20" s="6" t="s">
        <v>15</v>
      </c>
      <c r="B20" s="7">
        <v>26414228</v>
      </c>
      <c r="C20" s="7">
        <v>706614</v>
      </c>
      <c r="D20" s="7">
        <v>27134974</v>
      </c>
      <c r="E20" s="7">
        <v>25949448</v>
      </c>
      <c r="F20" s="7">
        <v>268769</v>
      </c>
      <c r="G20" s="7">
        <v>26232349</v>
      </c>
      <c r="H20" s="8">
        <f t="shared" si="0"/>
        <v>98.2</v>
      </c>
      <c r="I20" s="8">
        <f t="shared" si="0"/>
        <v>38</v>
      </c>
      <c r="J20" s="8">
        <f t="shared" si="0"/>
        <v>96.7</v>
      </c>
    </row>
    <row r="21" spans="1:10" ht="13.5">
      <c r="A21" s="6" t="s">
        <v>16</v>
      </c>
      <c r="B21" s="7">
        <v>11057387</v>
      </c>
      <c r="C21" s="7">
        <v>182776</v>
      </c>
      <c r="D21" s="7">
        <v>11245824</v>
      </c>
      <c r="E21" s="7">
        <v>10964315</v>
      </c>
      <c r="F21" s="7">
        <v>75414</v>
      </c>
      <c r="G21" s="7">
        <v>11045390</v>
      </c>
      <c r="H21" s="8">
        <f t="shared" si="0"/>
        <v>99.2</v>
      </c>
      <c r="I21" s="8">
        <f t="shared" si="0"/>
        <v>41.3</v>
      </c>
      <c r="J21" s="8">
        <f t="shared" si="0"/>
        <v>98.2</v>
      </c>
    </row>
    <row r="22" spans="1:10" ht="13.5">
      <c r="A22" s="6" t="s">
        <v>17</v>
      </c>
      <c r="B22" s="7">
        <v>12920910</v>
      </c>
      <c r="C22" s="7">
        <v>210368</v>
      </c>
      <c r="D22" s="7">
        <v>13138178</v>
      </c>
      <c r="E22" s="7">
        <v>12768738</v>
      </c>
      <c r="F22" s="7">
        <v>96080</v>
      </c>
      <c r="G22" s="7">
        <v>12871718</v>
      </c>
      <c r="H22" s="8">
        <f t="shared" si="0"/>
        <v>98.8</v>
      </c>
      <c r="I22" s="8">
        <f t="shared" si="0"/>
        <v>45.7</v>
      </c>
      <c r="J22" s="8">
        <f t="shared" si="0"/>
        <v>98</v>
      </c>
    </row>
    <row r="23" spans="1:10" ht="13.5">
      <c r="A23" s="6" t="s">
        <v>18</v>
      </c>
      <c r="B23" s="7">
        <v>15418353</v>
      </c>
      <c r="C23" s="7">
        <v>175213</v>
      </c>
      <c r="D23" s="7">
        <v>15600888</v>
      </c>
      <c r="E23" s="7">
        <v>15097536</v>
      </c>
      <c r="F23" s="7">
        <v>93051</v>
      </c>
      <c r="G23" s="7">
        <v>15197909</v>
      </c>
      <c r="H23" s="8">
        <f t="shared" si="0"/>
        <v>97.9</v>
      </c>
      <c r="I23" s="8">
        <f t="shared" si="0"/>
        <v>53.1</v>
      </c>
      <c r="J23" s="8">
        <f t="shared" si="0"/>
        <v>97.4</v>
      </c>
    </row>
    <row r="24" spans="1:10" ht="13.5">
      <c r="A24" s="6" t="s">
        <v>19</v>
      </c>
      <c r="B24" s="7">
        <v>22127840</v>
      </c>
      <c r="C24" s="7">
        <v>385635</v>
      </c>
      <c r="D24" s="7">
        <v>22525945</v>
      </c>
      <c r="E24" s="7">
        <v>21919707</v>
      </c>
      <c r="F24" s="7">
        <v>146689</v>
      </c>
      <c r="G24" s="7">
        <v>22078866</v>
      </c>
      <c r="H24" s="8">
        <f t="shared" si="0"/>
        <v>99.1</v>
      </c>
      <c r="I24" s="8">
        <f t="shared" si="0"/>
        <v>38</v>
      </c>
      <c r="J24" s="8">
        <f t="shared" si="0"/>
        <v>98</v>
      </c>
    </row>
    <row r="25" spans="1:10" ht="13.5">
      <c r="A25" s="6" t="s">
        <v>20</v>
      </c>
      <c r="B25" s="7">
        <v>21880458</v>
      </c>
      <c r="C25" s="7">
        <v>382453</v>
      </c>
      <c r="D25" s="7">
        <v>22269037</v>
      </c>
      <c r="E25" s="7">
        <v>21690725</v>
      </c>
      <c r="F25" s="7">
        <v>152297</v>
      </c>
      <c r="G25" s="7">
        <v>21849148</v>
      </c>
      <c r="H25" s="8">
        <f t="shared" si="0"/>
        <v>99.1</v>
      </c>
      <c r="I25" s="8">
        <f t="shared" si="0"/>
        <v>39.8</v>
      </c>
      <c r="J25" s="8">
        <f t="shared" si="0"/>
        <v>98.1</v>
      </c>
    </row>
    <row r="26" spans="1:10" ht="13.5">
      <c r="A26" s="6" t="s">
        <v>21</v>
      </c>
      <c r="B26" s="7">
        <v>8279373</v>
      </c>
      <c r="C26" s="7">
        <v>119086</v>
      </c>
      <c r="D26" s="7">
        <v>8402079</v>
      </c>
      <c r="E26" s="7">
        <v>8183814</v>
      </c>
      <c r="F26" s="7">
        <v>54013</v>
      </c>
      <c r="G26" s="7">
        <v>8241447</v>
      </c>
      <c r="H26" s="8">
        <f t="shared" si="0"/>
        <v>98.8</v>
      </c>
      <c r="I26" s="8">
        <f t="shared" si="0"/>
        <v>45.4</v>
      </c>
      <c r="J26" s="8">
        <f t="shared" si="0"/>
        <v>98.1</v>
      </c>
    </row>
    <row r="27" spans="1:10" ht="13.5">
      <c r="A27" s="6" t="s">
        <v>22</v>
      </c>
      <c r="B27" s="7">
        <v>11646116</v>
      </c>
      <c r="C27" s="7">
        <v>227850</v>
      </c>
      <c r="D27" s="7">
        <v>11880955</v>
      </c>
      <c r="E27" s="7">
        <v>11554373</v>
      </c>
      <c r="F27" s="7">
        <v>108577</v>
      </c>
      <c r="G27" s="7">
        <v>11669939</v>
      </c>
      <c r="H27" s="8">
        <f t="shared" si="0"/>
        <v>99.2</v>
      </c>
      <c r="I27" s="8">
        <f t="shared" si="0"/>
        <v>47.7</v>
      </c>
      <c r="J27" s="8">
        <f t="shared" si="0"/>
        <v>98.2</v>
      </c>
    </row>
    <row r="28" spans="1:10" ht="13.5">
      <c r="A28" s="6" t="s">
        <v>23</v>
      </c>
      <c r="B28" s="7">
        <v>16649969</v>
      </c>
      <c r="C28" s="7">
        <v>423005</v>
      </c>
      <c r="D28" s="7">
        <v>17080373</v>
      </c>
      <c r="E28" s="7">
        <v>16456872</v>
      </c>
      <c r="F28" s="7">
        <v>137471</v>
      </c>
      <c r="G28" s="7">
        <v>16601742</v>
      </c>
      <c r="H28" s="8">
        <f t="shared" si="0"/>
        <v>98.8</v>
      </c>
      <c r="I28" s="8">
        <f t="shared" si="0"/>
        <v>32.5</v>
      </c>
      <c r="J28" s="8">
        <f t="shared" si="0"/>
        <v>97.2</v>
      </c>
    </row>
    <row r="29" spans="1:10" ht="13.5">
      <c r="A29" s="6" t="s">
        <v>24</v>
      </c>
      <c r="B29" s="7">
        <v>17269363</v>
      </c>
      <c r="C29" s="7">
        <v>339168</v>
      </c>
      <c r="D29" s="7">
        <v>17617737</v>
      </c>
      <c r="E29" s="7">
        <v>16618526</v>
      </c>
      <c r="F29" s="7">
        <v>138002</v>
      </c>
      <c r="G29" s="7">
        <v>16765734</v>
      </c>
      <c r="H29" s="8">
        <f t="shared" si="0"/>
        <v>96.2</v>
      </c>
      <c r="I29" s="8">
        <f t="shared" si="0"/>
        <v>40.7</v>
      </c>
      <c r="J29" s="8">
        <f t="shared" si="0"/>
        <v>95.2</v>
      </c>
    </row>
    <row r="30" spans="1:10" ht="13.5">
      <c r="A30" s="6" t="s">
        <v>25</v>
      </c>
      <c r="B30" s="7">
        <v>9323393</v>
      </c>
      <c r="C30" s="7">
        <v>253543</v>
      </c>
      <c r="D30" s="7">
        <v>9580136</v>
      </c>
      <c r="E30" s="7">
        <v>9227164</v>
      </c>
      <c r="F30" s="7">
        <v>107889</v>
      </c>
      <c r="G30" s="7">
        <v>9338253</v>
      </c>
      <c r="H30" s="8">
        <f t="shared" si="0"/>
        <v>99</v>
      </c>
      <c r="I30" s="8">
        <f t="shared" si="0"/>
        <v>42.6</v>
      </c>
      <c r="J30" s="8">
        <f t="shared" si="0"/>
        <v>97.5</v>
      </c>
    </row>
    <row r="31" spans="1:10" ht="13.5">
      <c r="A31" s="6" t="s">
        <v>26</v>
      </c>
      <c r="B31" s="7">
        <v>7827994</v>
      </c>
      <c r="C31" s="7">
        <v>143016</v>
      </c>
      <c r="D31" s="7">
        <v>7974889</v>
      </c>
      <c r="E31" s="7">
        <v>7758759</v>
      </c>
      <c r="F31" s="7">
        <v>88690</v>
      </c>
      <c r="G31" s="7">
        <v>7851328</v>
      </c>
      <c r="H31" s="8">
        <f t="shared" si="0"/>
        <v>99.1</v>
      </c>
      <c r="I31" s="8">
        <f t="shared" si="0"/>
        <v>62</v>
      </c>
      <c r="J31" s="8">
        <f t="shared" si="0"/>
        <v>98.5</v>
      </c>
    </row>
    <row r="32" spans="1:10" ht="13.5">
      <c r="A32" s="6" t="s">
        <v>27</v>
      </c>
      <c r="B32" s="7">
        <v>68854551</v>
      </c>
      <c r="C32" s="7">
        <v>851292</v>
      </c>
      <c r="D32" s="7">
        <v>69734862</v>
      </c>
      <c r="E32" s="7">
        <v>67945102</v>
      </c>
      <c r="F32" s="7">
        <v>425868</v>
      </c>
      <c r="G32" s="7">
        <v>68399989</v>
      </c>
      <c r="H32" s="8">
        <f t="shared" si="0"/>
        <v>98.7</v>
      </c>
      <c r="I32" s="8">
        <f t="shared" si="0"/>
        <v>50</v>
      </c>
      <c r="J32" s="8">
        <f t="shared" si="0"/>
        <v>98.1</v>
      </c>
    </row>
    <row r="33" spans="1:10" ht="13.5">
      <c r="A33" s="6" t="s">
        <v>28</v>
      </c>
      <c r="B33" s="7">
        <v>8155375</v>
      </c>
      <c r="C33" s="7">
        <v>251711</v>
      </c>
      <c r="D33" s="7">
        <v>8411897</v>
      </c>
      <c r="E33" s="7">
        <v>7953843</v>
      </c>
      <c r="F33" s="7">
        <v>91327</v>
      </c>
      <c r="G33" s="7">
        <v>8049981</v>
      </c>
      <c r="H33" s="8">
        <f t="shared" si="0"/>
        <v>97.5</v>
      </c>
      <c r="I33" s="8">
        <f t="shared" si="0"/>
        <v>36.3</v>
      </c>
      <c r="J33" s="8">
        <f t="shared" si="0"/>
        <v>95.7</v>
      </c>
    </row>
    <row r="34" spans="1:10" ht="13.5">
      <c r="A34" s="6" t="s">
        <v>29</v>
      </c>
      <c r="B34" s="7">
        <v>6354130</v>
      </c>
      <c r="C34" s="7">
        <v>127755</v>
      </c>
      <c r="D34" s="7">
        <v>6484395</v>
      </c>
      <c r="E34" s="7">
        <v>6265432</v>
      </c>
      <c r="F34" s="7">
        <v>46246</v>
      </c>
      <c r="G34" s="7">
        <v>6314188</v>
      </c>
      <c r="H34" s="8">
        <f t="shared" si="0"/>
        <v>98.6</v>
      </c>
      <c r="I34" s="8">
        <f t="shared" si="0"/>
        <v>36.2</v>
      </c>
      <c r="J34" s="8">
        <f t="shared" si="0"/>
        <v>97.4</v>
      </c>
    </row>
    <row r="35" spans="1:10" ht="13.5">
      <c r="A35" s="6" t="s">
        <v>30</v>
      </c>
      <c r="B35" s="7">
        <v>9017358</v>
      </c>
      <c r="C35" s="7">
        <v>50107</v>
      </c>
      <c r="D35" s="7">
        <v>9071572</v>
      </c>
      <c r="E35" s="7">
        <v>8899327</v>
      </c>
      <c r="F35" s="7">
        <v>24035</v>
      </c>
      <c r="G35" s="7">
        <v>8927469</v>
      </c>
      <c r="H35" s="8">
        <f t="shared" si="0"/>
        <v>98.7</v>
      </c>
      <c r="I35" s="8">
        <f t="shared" si="0"/>
        <v>48</v>
      </c>
      <c r="J35" s="8">
        <f t="shared" si="0"/>
        <v>98.4</v>
      </c>
    </row>
    <row r="36" spans="1:10" ht="13.5">
      <c r="A36" s="6" t="s">
        <v>31</v>
      </c>
      <c r="B36" s="7">
        <v>7035127</v>
      </c>
      <c r="C36" s="7">
        <v>230661</v>
      </c>
      <c r="D36" s="7">
        <v>7268801</v>
      </c>
      <c r="E36" s="7">
        <v>6974423</v>
      </c>
      <c r="F36" s="7">
        <v>49715</v>
      </c>
      <c r="G36" s="7">
        <v>7027151</v>
      </c>
      <c r="H36" s="8">
        <f t="shared" si="0"/>
        <v>99.1</v>
      </c>
      <c r="I36" s="8">
        <f t="shared" si="0"/>
        <v>21.6</v>
      </c>
      <c r="J36" s="8">
        <f t="shared" si="0"/>
        <v>96.7</v>
      </c>
    </row>
    <row r="37" spans="1:10" ht="13.5">
      <c r="A37" s="6" t="s">
        <v>32</v>
      </c>
      <c r="B37" s="7">
        <v>5089657</v>
      </c>
      <c r="C37" s="7">
        <v>157001</v>
      </c>
      <c r="D37" s="7">
        <v>5250849</v>
      </c>
      <c r="E37" s="7">
        <v>4998423</v>
      </c>
      <c r="F37" s="7">
        <v>50634</v>
      </c>
      <c r="G37" s="7">
        <v>5053248</v>
      </c>
      <c r="H37" s="8">
        <f t="shared" si="0"/>
        <v>98.2</v>
      </c>
      <c r="I37" s="8">
        <f t="shared" si="0"/>
        <v>32.3</v>
      </c>
      <c r="J37" s="8">
        <f t="shared" si="0"/>
        <v>96.2</v>
      </c>
    </row>
    <row r="38" spans="1:10" ht="13.5">
      <c r="A38" s="6" t="s">
        <v>33</v>
      </c>
      <c r="B38" s="7">
        <v>4589937</v>
      </c>
      <c r="C38" s="7">
        <v>233403</v>
      </c>
      <c r="D38" s="7">
        <v>4824612</v>
      </c>
      <c r="E38" s="7">
        <v>4515860</v>
      </c>
      <c r="F38" s="7">
        <v>17385</v>
      </c>
      <c r="G38" s="7">
        <v>4534517</v>
      </c>
      <c r="H38" s="8">
        <f t="shared" si="0"/>
        <v>98.4</v>
      </c>
      <c r="I38" s="8">
        <f t="shared" si="0"/>
        <v>7.4</v>
      </c>
      <c r="J38" s="8">
        <f t="shared" si="0"/>
        <v>94</v>
      </c>
    </row>
    <row r="39" spans="1:10" ht="13.5">
      <c r="A39" s="6" t="s">
        <v>34</v>
      </c>
      <c r="B39" s="7">
        <v>1779359</v>
      </c>
      <c r="C39" s="7">
        <v>45249</v>
      </c>
      <c r="D39" s="7">
        <v>1825835</v>
      </c>
      <c r="E39" s="7">
        <v>1766438</v>
      </c>
      <c r="F39" s="7">
        <v>11636</v>
      </c>
      <c r="G39" s="7">
        <v>1779301</v>
      </c>
      <c r="H39" s="8">
        <f t="shared" si="0"/>
        <v>99.3</v>
      </c>
      <c r="I39" s="8">
        <f t="shared" si="0"/>
        <v>25.7</v>
      </c>
      <c r="J39" s="8">
        <f t="shared" si="0"/>
        <v>97.5</v>
      </c>
    </row>
    <row r="40" spans="1:10" ht="13.5">
      <c r="A40" s="6" t="s">
        <v>35</v>
      </c>
      <c r="B40" s="7">
        <v>1130087</v>
      </c>
      <c r="C40" s="7">
        <v>44722</v>
      </c>
      <c r="D40" s="7">
        <v>1176625</v>
      </c>
      <c r="E40" s="7">
        <v>1121111</v>
      </c>
      <c r="F40" s="7">
        <v>12693</v>
      </c>
      <c r="G40" s="7">
        <v>1135620</v>
      </c>
      <c r="H40" s="8">
        <f t="shared" si="0"/>
        <v>99.2</v>
      </c>
      <c r="I40" s="8">
        <f t="shared" si="0"/>
        <v>28.4</v>
      </c>
      <c r="J40" s="8">
        <f t="shared" si="0"/>
        <v>96.5</v>
      </c>
    </row>
    <row r="41" spans="1:10" ht="13.5">
      <c r="A41" s="6" t="s">
        <v>36</v>
      </c>
      <c r="B41" s="7">
        <v>2144476</v>
      </c>
      <c r="C41" s="7">
        <v>35741</v>
      </c>
      <c r="D41" s="7">
        <v>2181487</v>
      </c>
      <c r="E41" s="7">
        <v>2121004</v>
      </c>
      <c r="F41" s="7">
        <v>13308</v>
      </c>
      <c r="G41" s="7">
        <v>2135582</v>
      </c>
      <c r="H41" s="8">
        <f t="shared" si="0"/>
        <v>98.9</v>
      </c>
      <c r="I41" s="8">
        <f t="shared" si="0"/>
        <v>37.2</v>
      </c>
      <c r="J41" s="8">
        <f t="shared" si="0"/>
        <v>97.9</v>
      </c>
    </row>
    <row r="42" spans="1:10" ht="13.5">
      <c r="A42" s="6" t="s">
        <v>37</v>
      </c>
      <c r="B42" s="7">
        <v>4250078</v>
      </c>
      <c r="C42" s="7">
        <v>65391</v>
      </c>
      <c r="D42" s="7">
        <v>4318817</v>
      </c>
      <c r="E42" s="7">
        <v>4213802</v>
      </c>
      <c r="F42" s="7">
        <v>28549</v>
      </c>
      <c r="G42" s="7">
        <v>4245699</v>
      </c>
      <c r="H42" s="8">
        <f t="shared" si="0"/>
        <v>99.1</v>
      </c>
      <c r="I42" s="8">
        <f t="shared" si="0"/>
        <v>43.7</v>
      </c>
      <c r="J42" s="8">
        <f t="shared" si="0"/>
        <v>98.3</v>
      </c>
    </row>
    <row r="43" spans="1:10" ht="13.5">
      <c r="A43" s="6" t="s">
        <v>38</v>
      </c>
      <c r="B43" s="7">
        <v>3814210</v>
      </c>
      <c r="C43" s="7">
        <v>14070</v>
      </c>
      <c r="D43" s="7">
        <v>3829103</v>
      </c>
      <c r="E43" s="7">
        <v>3571667</v>
      </c>
      <c r="F43" s="7">
        <v>4666</v>
      </c>
      <c r="G43" s="7">
        <v>3577156</v>
      </c>
      <c r="H43" s="8">
        <f t="shared" si="0"/>
        <v>93.6</v>
      </c>
      <c r="I43" s="8">
        <f t="shared" si="0"/>
        <v>33.2</v>
      </c>
      <c r="J43" s="8">
        <f t="shared" si="0"/>
        <v>93.4</v>
      </c>
    </row>
    <row r="44" spans="1:10" ht="13.5">
      <c r="A44" s="6" t="s">
        <v>39</v>
      </c>
      <c r="B44" s="7">
        <v>2032135</v>
      </c>
      <c r="C44" s="7">
        <v>108048</v>
      </c>
      <c r="D44" s="7">
        <v>2141513</v>
      </c>
      <c r="E44" s="7">
        <v>1861031</v>
      </c>
      <c r="F44" s="7">
        <v>15858</v>
      </c>
      <c r="G44" s="7">
        <v>1878219</v>
      </c>
      <c r="H44" s="8">
        <f t="shared" si="0"/>
        <v>91.6</v>
      </c>
      <c r="I44" s="8">
        <f t="shared" si="0"/>
        <v>14.7</v>
      </c>
      <c r="J44" s="8">
        <f t="shared" si="0"/>
        <v>87.7</v>
      </c>
    </row>
    <row r="45" spans="1:10" ht="13.5">
      <c r="A45" s="6" t="s">
        <v>40</v>
      </c>
      <c r="B45" s="7">
        <v>1395578</v>
      </c>
      <c r="C45" s="7">
        <v>29442</v>
      </c>
      <c r="D45" s="7">
        <v>1426527</v>
      </c>
      <c r="E45" s="7">
        <v>1379376</v>
      </c>
      <c r="F45" s="7">
        <v>14607</v>
      </c>
      <c r="G45" s="7">
        <v>1395490</v>
      </c>
      <c r="H45" s="8">
        <f t="shared" si="0"/>
        <v>98.8</v>
      </c>
      <c r="I45" s="8">
        <f t="shared" si="0"/>
        <v>49.6</v>
      </c>
      <c r="J45" s="8">
        <f t="shared" si="0"/>
        <v>97.8</v>
      </c>
    </row>
    <row r="46" spans="1:10" ht="13.5">
      <c r="A46" s="6" t="s">
        <v>41</v>
      </c>
      <c r="B46" s="7">
        <v>1514290</v>
      </c>
      <c r="C46" s="7">
        <v>53479</v>
      </c>
      <c r="D46" s="7">
        <v>1570234</v>
      </c>
      <c r="E46" s="7">
        <v>1497398</v>
      </c>
      <c r="F46" s="7">
        <v>11728</v>
      </c>
      <c r="G46" s="7">
        <v>1511591</v>
      </c>
      <c r="H46" s="8">
        <f t="shared" si="0"/>
        <v>98.9</v>
      </c>
      <c r="I46" s="8">
        <f t="shared" si="0"/>
        <v>21.9</v>
      </c>
      <c r="J46" s="8">
        <f t="shared" si="0"/>
        <v>96.3</v>
      </c>
    </row>
    <row r="47" spans="1:10" ht="13.5">
      <c r="A47" s="6" t="s">
        <v>42</v>
      </c>
      <c r="B47" s="7">
        <v>485238</v>
      </c>
      <c r="C47" s="7">
        <v>2059</v>
      </c>
      <c r="D47" s="7">
        <v>488111</v>
      </c>
      <c r="E47" s="7">
        <v>464011</v>
      </c>
      <c r="F47" s="7">
        <v>465</v>
      </c>
      <c r="G47" s="7">
        <v>465290</v>
      </c>
      <c r="H47" s="8">
        <f t="shared" si="0"/>
        <v>95.6</v>
      </c>
      <c r="I47" s="8">
        <f t="shared" si="0"/>
        <v>22.6</v>
      </c>
      <c r="J47" s="8">
        <f t="shared" si="0"/>
        <v>95.3</v>
      </c>
    </row>
    <row r="48" spans="1:10" ht="13.5">
      <c r="A48" s="3" t="s">
        <v>52</v>
      </c>
      <c r="B48" s="4">
        <f aca="true" t="shared" si="1" ref="B48:G48">SUM(B7:B37)</f>
        <v>697736613</v>
      </c>
      <c r="C48" s="4">
        <f t="shared" si="1"/>
        <v>12204015</v>
      </c>
      <c r="D48" s="4">
        <f t="shared" si="1"/>
        <v>710222881</v>
      </c>
      <c r="E48" s="4">
        <f t="shared" si="1"/>
        <v>687996194</v>
      </c>
      <c r="F48" s="4">
        <f t="shared" si="1"/>
        <v>4607015</v>
      </c>
      <c r="G48" s="4">
        <f t="shared" si="1"/>
        <v>692885462</v>
      </c>
      <c r="H48" s="5">
        <f t="shared" si="0"/>
        <v>98.6</v>
      </c>
      <c r="I48" s="5">
        <f t="shared" si="0"/>
        <v>37.7</v>
      </c>
      <c r="J48" s="5">
        <f t="shared" si="0"/>
        <v>97.6</v>
      </c>
    </row>
    <row r="49" spans="1:10" ht="13.5">
      <c r="A49" s="6" t="s">
        <v>53</v>
      </c>
      <c r="B49" s="7">
        <f aca="true" t="shared" si="2" ref="B49:G49">SUM(B38:B47)</f>
        <v>23135388</v>
      </c>
      <c r="C49" s="7">
        <f t="shared" si="2"/>
        <v>631604</v>
      </c>
      <c r="D49" s="7">
        <f t="shared" si="2"/>
        <v>23782864</v>
      </c>
      <c r="E49" s="7">
        <f t="shared" si="2"/>
        <v>22511698</v>
      </c>
      <c r="F49" s="7">
        <f t="shared" si="2"/>
        <v>130895</v>
      </c>
      <c r="G49" s="7">
        <f t="shared" si="2"/>
        <v>22658465</v>
      </c>
      <c r="H49" s="8">
        <f t="shared" si="0"/>
        <v>97.3</v>
      </c>
      <c r="I49" s="8">
        <f t="shared" si="0"/>
        <v>20.7</v>
      </c>
      <c r="J49" s="8">
        <f t="shared" si="0"/>
        <v>95.3</v>
      </c>
    </row>
    <row r="50" spans="1:10" ht="13.5">
      <c r="A50" s="6" t="s">
        <v>54</v>
      </c>
      <c r="B50" s="7">
        <f aca="true" t="shared" si="3" ref="B50:G50">SUM(B48:B49)</f>
        <v>720872001</v>
      </c>
      <c r="C50" s="7">
        <f t="shared" si="3"/>
        <v>12835619</v>
      </c>
      <c r="D50" s="7">
        <f t="shared" si="3"/>
        <v>734005745</v>
      </c>
      <c r="E50" s="7">
        <f t="shared" si="3"/>
        <v>710507892</v>
      </c>
      <c r="F50" s="7">
        <f t="shared" si="3"/>
        <v>4737910</v>
      </c>
      <c r="G50" s="7">
        <f t="shared" si="3"/>
        <v>715543927</v>
      </c>
      <c r="H50" s="8">
        <f t="shared" si="0"/>
        <v>98.6</v>
      </c>
      <c r="I50" s="8">
        <f t="shared" si="0"/>
        <v>36.9</v>
      </c>
      <c r="J50" s="8">
        <f t="shared" si="0"/>
        <v>97.5</v>
      </c>
    </row>
    <row r="51" spans="1:10" ht="13.5">
      <c r="A51" s="9" t="s">
        <v>55</v>
      </c>
      <c r="B51" s="10">
        <f aca="true" t="shared" si="4" ref="B51:G51">B50+B5+B6</f>
        <v>1523043936</v>
      </c>
      <c r="C51" s="10">
        <f t="shared" si="4"/>
        <v>24189547</v>
      </c>
      <c r="D51" s="10">
        <f t="shared" si="4"/>
        <v>1547673883</v>
      </c>
      <c r="E51" s="10">
        <f t="shared" si="4"/>
        <v>1497951675</v>
      </c>
      <c r="F51" s="10">
        <f t="shared" si="4"/>
        <v>9008324</v>
      </c>
      <c r="G51" s="10">
        <f t="shared" si="4"/>
        <v>1507400399</v>
      </c>
      <c r="H51" s="11">
        <f t="shared" si="0"/>
        <v>98.4</v>
      </c>
      <c r="I51" s="11">
        <f t="shared" si="0"/>
        <v>37.2</v>
      </c>
      <c r="J51" s="11">
        <f t="shared" si="0"/>
        <v>97.4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  <row r="55" spans="2:7" ht="13.5">
      <c r="B55" s="1"/>
      <c r="C55" s="1"/>
      <c r="D55" s="1"/>
      <c r="E55" s="1"/>
      <c r="F55" s="1"/>
      <c r="G55" s="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L46" sqref="L46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6"/>
      <c r="B1" s="19" t="s">
        <v>58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89894537</v>
      </c>
      <c r="C5" s="4">
        <v>470564</v>
      </c>
      <c r="D5" s="4">
        <v>90365101</v>
      </c>
      <c r="E5" s="4">
        <v>87950479</v>
      </c>
      <c r="F5" s="4">
        <v>269564</v>
      </c>
      <c r="G5" s="4">
        <v>88220043</v>
      </c>
      <c r="H5" s="5">
        <f aca="true" t="shared" si="0" ref="H5:J47">IF(B5&lt;&gt;0,E5/B5*100,"")</f>
        <v>97.83740139848543</v>
      </c>
      <c r="I5" s="5">
        <f t="shared" si="0"/>
        <v>57.285300192959944</v>
      </c>
      <c r="J5" s="5">
        <f t="shared" si="0"/>
        <v>97.62623183478763</v>
      </c>
    </row>
    <row r="6" spans="1:10" ht="13.5">
      <c r="A6" s="6" t="s">
        <v>1</v>
      </c>
      <c r="B6" s="7">
        <v>16053171</v>
      </c>
      <c r="C6" s="7">
        <v>158484</v>
      </c>
      <c r="D6" s="7">
        <v>16211655</v>
      </c>
      <c r="E6" s="7">
        <v>15741034</v>
      </c>
      <c r="F6" s="7">
        <v>86262</v>
      </c>
      <c r="G6" s="7">
        <v>15827296</v>
      </c>
      <c r="H6" s="8">
        <f t="shared" si="0"/>
        <v>98.05560533803572</v>
      </c>
      <c r="I6" s="8">
        <f t="shared" si="0"/>
        <v>54.42946922086772</v>
      </c>
      <c r="J6" s="8">
        <f t="shared" si="0"/>
        <v>97.629119297197</v>
      </c>
    </row>
    <row r="7" spans="1:10" ht="13.5">
      <c r="A7" s="6" t="s">
        <v>2</v>
      </c>
      <c r="B7" s="7">
        <v>2007602</v>
      </c>
      <c r="C7" s="7">
        <v>23791</v>
      </c>
      <c r="D7" s="7">
        <v>2031393</v>
      </c>
      <c r="E7" s="7">
        <v>1982923</v>
      </c>
      <c r="F7" s="7">
        <v>12840</v>
      </c>
      <c r="G7" s="7">
        <v>1995763</v>
      </c>
      <c r="H7" s="8">
        <f t="shared" si="0"/>
        <v>98.77072248383892</v>
      </c>
      <c r="I7" s="8">
        <f t="shared" si="0"/>
        <v>53.96998865117061</v>
      </c>
      <c r="J7" s="8">
        <f t="shared" si="0"/>
        <v>98.2460311717132</v>
      </c>
    </row>
    <row r="8" spans="1:10" ht="13.5">
      <c r="A8" s="6" t="s">
        <v>3</v>
      </c>
      <c r="B8" s="7">
        <v>6965246</v>
      </c>
      <c r="C8" s="7">
        <v>150820</v>
      </c>
      <c r="D8" s="7">
        <v>7116066</v>
      </c>
      <c r="E8" s="7">
        <v>6835817</v>
      </c>
      <c r="F8" s="7">
        <v>41658</v>
      </c>
      <c r="G8" s="7">
        <v>6877475</v>
      </c>
      <c r="H8" s="8">
        <f t="shared" si="0"/>
        <v>98.14178853123062</v>
      </c>
      <c r="I8" s="8">
        <f t="shared" si="0"/>
        <v>27.621005171727887</v>
      </c>
      <c r="J8" s="8">
        <f t="shared" si="0"/>
        <v>96.64715026532919</v>
      </c>
    </row>
    <row r="9" spans="1:10" ht="13.5">
      <c r="A9" s="6" t="s">
        <v>4</v>
      </c>
      <c r="B9" s="7">
        <v>1465201</v>
      </c>
      <c r="C9" s="7">
        <v>51388</v>
      </c>
      <c r="D9" s="7">
        <v>1516589</v>
      </c>
      <c r="E9" s="7">
        <v>1445199</v>
      </c>
      <c r="F9" s="7">
        <v>14213</v>
      </c>
      <c r="G9" s="7">
        <v>1459412</v>
      </c>
      <c r="H9" s="8">
        <f t="shared" si="0"/>
        <v>98.63486306656903</v>
      </c>
      <c r="I9" s="8">
        <f t="shared" si="0"/>
        <v>27.658208141978673</v>
      </c>
      <c r="J9" s="8">
        <f t="shared" si="0"/>
        <v>96.22989484956042</v>
      </c>
    </row>
    <row r="10" spans="1:10" ht="13.5">
      <c r="A10" s="6" t="s">
        <v>5</v>
      </c>
      <c r="B10" s="7">
        <v>6910003</v>
      </c>
      <c r="C10" s="7">
        <v>75529</v>
      </c>
      <c r="D10" s="7">
        <v>6985532</v>
      </c>
      <c r="E10" s="7">
        <v>6719588</v>
      </c>
      <c r="F10" s="7">
        <v>34749</v>
      </c>
      <c r="G10" s="7">
        <v>6754337</v>
      </c>
      <c r="H10" s="8">
        <f t="shared" si="0"/>
        <v>97.2443572021604</v>
      </c>
      <c r="I10" s="8">
        <f t="shared" si="0"/>
        <v>46.00749381032451</v>
      </c>
      <c r="J10" s="8">
        <f t="shared" si="0"/>
        <v>96.6903737610822</v>
      </c>
    </row>
    <row r="11" spans="1:10" ht="13.5">
      <c r="A11" s="6" t="s">
        <v>6</v>
      </c>
      <c r="B11" s="7">
        <v>995514</v>
      </c>
      <c r="C11" s="7">
        <v>15399</v>
      </c>
      <c r="D11" s="7">
        <v>1010913</v>
      </c>
      <c r="E11" s="7">
        <v>979911</v>
      </c>
      <c r="F11" s="7">
        <v>6168</v>
      </c>
      <c r="G11" s="7">
        <v>986079</v>
      </c>
      <c r="H11" s="8">
        <f t="shared" si="0"/>
        <v>98.43266895292281</v>
      </c>
      <c r="I11" s="8">
        <f t="shared" si="0"/>
        <v>40.05454899668809</v>
      </c>
      <c r="J11" s="8">
        <f t="shared" si="0"/>
        <v>97.54340877998403</v>
      </c>
    </row>
    <row r="12" spans="1:10" ht="13.5">
      <c r="A12" s="6" t="s">
        <v>7</v>
      </c>
      <c r="B12" s="7">
        <v>5170486</v>
      </c>
      <c r="C12" s="7">
        <v>17184</v>
      </c>
      <c r="D12" s="7">
        <v>5187670</v>
      </c>
      <c r="E12" s="7">
        <v>5093263</v>
      </c>
      <c r="F12" s="7">
        <v>10873</v>
      </c>
      <c r="G12" s="7">
        <v>5104136</v>
      </c>
      <c r="H12" s="8">
        <f t="shared" si="0"/>
        <v>98.50646534967893</v>
      </c>
      <c r="I12" s="8">
        <f t="shared" si="0"/>
        <v>63.27397579143389</v>
      </c>
      <c r="J12" s="8">
        <f t="shared" si="0"/>
        <v>98.38975879344677</v>
      </c>
    </row>
    <row r="13" spans="1:10" ht="13.5">
      <c r="A13" s="6" t="s">
        <v>8</v>
      </c>
      <c r="B13" s="7">
        <v>877636</v>
      </c>
      <c r="C13" s="7">
        <v>22995</v>
      </c>
      <c r="D13" s="7">
        <v>900631</v>
      </c>
      <c r="E13" s="7">
        <v>860166</v>
      </c>
      <c r="F13" s="7">
        <v>8659</v>
      </c>
      <c r="G13" s="7">
        <v>868825</v>
      </c>
      <c r="H13" s="8">
        <f t="shared" si="0"/>
        <v>98.00942531983648</v>
      </c>
      <c r="I13" s="8">
        <f t="shared" si="0"/>
        <v>37.656012176560125</v>
      </c>
      <c r="J13" s="8">
        <f t="shared" si="0"/>
        <v>96.46847599072206</v>
      </c>
    </row>
    <row r="14" spans="1:10" ht="13.5">
      <c r="A14" s="6" t="s">
        <v>9</v>
      </c>
      <c r="B14" s="7">
        <v>2639564</v>
      </c>
      <c r="C14" s="7">
        <v>18618</v>
      </c>
      <c r="D14" s="7">
        <v>2658182</v>
      </c>
      <c r="E14" s="7">
        <v>2610624</v>
      </c>
      <c r="F14" s="7">
        <v>7785</v>
      </c>
      <c r="G14" s="7">
        <v>2618409</v>
      </c>
      <c r="H14" s="8">
        <f t="shared" si="0"/>
        <v>98.903606807791</v>
      </c>
      <c r="I14" s="8">
        <f t="shared" si="0"/>
        <v>41.81437318723816</v>
      </c>
      <c r="J14" s="8">
        <f t="shared" si="0"/>
        <v>98.50375181232887</v>
      </c>
    </row>
    <row r="15" spans="1:10" ht="13.5">
      <c r="A15" s="6" t="s">
        <v>10</v>
      </c>
      <c r="B15" s="7">
        <v>6106829</v>
      </c>
      <c r="C15" s="7">
        <v>34449</v>
      </c>
      <c r="D15" s="7">
        <v>6141278</v>
      </c>
      <c r="E15" s="7">
        <v>6043373</v>
      </c>
      <c r="F15" s="7">
        <v>10475</v>
      </c>
      <c r="G15" s="7">
        <v>6053848</v>
      </c>
      <c r="H15" s="8">
        <f t="shared" si="0"/>
        <v>98.96090098478277</v>
      </c>
      <c r="I15" s="8">
        <f t="shared" si="0"/>
        <v>30.407268716073037</v>
      </c>
      <c r="J15" s="8">
        <f t="shared" si="0"/>
        <v>98.5763549541317</v>
      </c>
    </row>
    <row r="16" spans="1:10" ht="13.5">
      <c r="A16" s="6" t="s">
        <v>11</v>
      </c>
      <c r="B16" s="7">
        <v>4177565</v>
      </c>
      <c r="C16" s="7">
        <v>98874</v>
      </c>
      <c r="D16" s="7">
        <v>4276439</v>
      </c>
      <c r="E16" s="7">
        <v>4115980</v>
      </c>
      <c r="F16" s="7">
        <v>36570</v>
      </c>
      <c r="G16" s="7">
        <v>4152550</v>
      </c>
      <c r="H16" s="8">
        <f t="shared" si="0"/>
        <v>98.52581587599475</v>
      </c>
      <c r="I16" s="8">
        <f t="shared" si="0"/>
        <v>36.98646762546271</v>
      </c>
      <c r="J16" s="8">
        <f t="shared" si="0"/>
        <v>97.10298685424952</v>
      </c>
    </row>
    <row r="17" spans="1:10" ht="13.5">
      <c r="A17" s="6" t="s">
        <v>12</v>
      </c>
      <c r="B17" s="7">
        <v>3439267</v>
      </c>
      <c r="C17" s="7">
        <v>72384</v>
      </c>
      <c r="D17" s="7">
        <v>3511651</v>
      </c>
      <c r="E17" s="7">
        <v>3397588</v>
      </c>
      <c r="F17" s="7">
        <v>18806</v>
      </c>
      <c r="G17" s="7">
        <v>3416394</v>
      </c>
      <c r="H17" s="8">
        <f t="shared" si="0"/>
        <v>98.78814293859709</v>
      </c>
      <c r="I17" s="8">
        <f t="shared" si="0"/>
        <v>25.980879752431473</v>
      </c>
      <c r="J17" s="8">
        <f t="shared" si="0"/>
        <v>97.28740128218892</v>
      </c>
    </row>
    <row r="18" spans="1:10" ht="13.5">
      <c r="A18" s="6" t="s">
        <v>13</v>
      </c>
      <c r="B18" s="7">
        <v>1486572</v>
      </c>
      <c r="C18" s="7">
        <v>13569</v>
      </c>
      <c r="D18" s="7">
        <v>1500141</v>
      </c>
      <c r="E18" s="7">
        <v>1472996</v>
      </c>
      <c r="F18" s="7">
        <v>5480</v>
      </c>
      <c r="G18" s="7">
        <v>1478476</v>
      </c>
      <c r="H18" s="8">
        <f t="shared" si="0"/>
        <v>99.08675799086758</v>
      </c>
      <c r="I18" s="8">
        <f t="shared" si="0"/>
        <v>40.386174368044806</v>
      </c>
      <c r="J18" s="8">
        <f t="shared" si="0"/>
        <v>98.55580242123906</v>
      </c>
    </row>
    <row r="19" spans="1:10" ht="13.5">
      <c r="A19" s="6" t="s">
        <v>14</v>
      </c>
      <c r="B19" s="7">
        <v>991472</v>
      </c>
      <c r="C19" s="7">
        <v>16718</v>
      </c>
      <c r="D19" s="7">
        <v>1008190</v>
      </c>
      <c r="E19" s="7">
        <v>983725</v>
      </c>
      <c r="F19" s="7">
        <v>5371</v>
      </c>
      <c r="G19" s="7">
        <v>989096</v>
      </c>
      <c r="H19" s="8">
        <f t="shared" si="0"/>
        <v>99.21863653234786</v>
      </c>
      <c r="I19" s="8">
        <f t="shared" si="0"/>
        <v>32.12704869003469</v>
      </c>
      <c r="J19" s="8">
        <f t="shared" si="0"/>
        <v>98.10611095130878</v>
      </c>
    </row>
    <row r="20" spans="1:10" ht="13.5">
      <c r="A20" s="6" t="s">
        <v>15</v>
      </c>
      <c r="B20" s="7">
        <v>2518005</v>
      </c>
      <c r="C20" s="7">
        <v>105783</v>
      </c>
      <c r="D20" s="7">
        <v>2623788</v>
      </c>
      <c r="E20" s="7">
        <v>2480381</v>
      </c>
      <c r="F20" s="7">
        <v>26039</v>
      </c>
      <c r="G20" s="7">
        <v>2506420</v>
      </c>
      <c r="H20" s="8">
        <f t="shared" si="0"/>
        <v>98.50580121961632</v>
      </c>
      <c r="I20" s="8">
        <f t="shared" si="0"/>
        <v>24.61548642031328</v>
      </c>
      <c r="J20" s="8">
        <f t="shared" si="0"/>
        <v>95.52677274230997</v>
      </c>
    </row>
    <row r="21" spans="1:10" ht="13.5">
      <c r="A21" s="6" t="s">
        <v>16</v>
      </c>
      <c r="B21" s="7">
        <v>911041</v>
      </c>
      <c r="C21" s="7">
        <v>17892</v>
      </c>
      <c r="D21" s="7">
        <v>928933</v>
      </c>
      <c r="E21" s="7">
        <v>901895</v>
      </c>
      <c r="F21" s="7">
        <v>5793</v>
      </c>
      <c r="G21" s="7">
        <v>907688</v>
      </c>
      <c r="H21" s="8">
        <f t="shared" si="0"/>
        <v>98.99609347987631</v>
      </c>
      <c r="I21" s="8">
        <f t="shared" si="0"/>
        <v>32.3775989268947</v>
      </c>
      <c r="J21" s="8">
        <f t="shared" si="0"/>
        <v>97.71296745836352</v>
      </c>
    </row>
    <row r="22" spans="1:10" ht="13.5">
      <c r="A22" s="6" t="s">
        <v>17</v>
      </c>
      <c r="B22" s="7">
        <v>1212240</v>
      </c>
      <c r="C22" s="7">
        <v>32929</v>
      </c>
      <c r="D22" s="7">
        <v>1245169</v>
      </c>
      <c r="E22" s="7">
        <v>1198336</v>
      </c>
      <c r="F22" s="7">
        <v>9182</v>
      </c>
      <c r="G22" s="7">
        <v>1207518</v>
      </c>
      <c r="H22" s="8">
        <f t="shared" si="0"/>
        <v>98.85303240282452</v>
      </c>
      <c r="I22" s="8">
        <f t="shared" si="0"/>
        <v>27.88423578001154</v>
      </c>
      <c r="J22" s="8">
        <f t="shared" si="0"/>
        <v>96.97623374819</v>
      </c>
    </row>
    <row r="23" spans="1:10" ht="13.5">
      <c r="A23" s="6" t="s">
        <v>18</v>
      </c>
      <c r="B23" s="7">
        <v>1541811</v>
      </c>
      <c r="C23" s="7">
        <v>11215</v>
      </c>
      <c r="D23" s="7">
        <v>1553026</v>
      </c>
      <c r="E23" s="7">
        <v>1493852</v>
      </c>
      <c r="F23" s="7">
        <v>5269</v>
      </c>
      <c r="G23" s="7">
        <v>1499121</v>
      </c>
      <c r="H23" s="8">
        <f t="shared" si="0"/>
        <v>96.88943716188301</v>
      </c>
      <c r="I23" s="8">
        <f t="shared" si="0"/>
        <v>46.98172090949621</v>
      </c>
      <c r="J23" s="8">
        <f t="shared" si="0"/>
        <v>96.52903428532427</v>
      </c>
    </row>
    <row r="24" spans="1:10" ht="13.5">
      <c r="A24" s="6" t="s">
        <v>19</v>
      </c>
      <c r="B24" s="7">
        <v>1940899</v>
      </c>
      <c r="C24" s="7">
        <v>33679</v>
      </c>
      <c r="D24" s="7">
        <v>1974578</v>
      </c>
      <c r="E24" s="7">
        <v>1918839</v>
      </c>
      <c r="F24" s="7">
        <v>12100</v>
      </c>
      <c r="G24" s="7">
        <v>1930939</v>
      </c>
      <c r="H24" s="8">
        <f t="shared" si="0"/>
        <v>98.86341329456091</v>
      </c>
      <c r="I24" s="8">
        <f t="shared" si="0"/>
        <v>35.92743252471867</v>
      </c>
      <c r="J24" s="8">
        <f t="shared" si="0"/>
        <v>97.78995815814822</v>
      </c>
    </row>
    <row r="25" spans="1:10" ht="13.5">
      <c r="A25" s="6" t="s">
        <v>20</v>
      </c>
      <c r="B25" s="7">
        <v>2367890</v>
      </c>
      <c r="C25" s="7">
        <v>34327</v>
      </c>
      <c r="D25" s="7">
        <v>2402217</v>
      </c>
      <c r="E25" s="7">
        <v>2343858</v>
      </c>
      <c r="F25" s="7">
        <v>12562</v>
      </c>
      <c r="G25" s="7">
        <v>2356420</v>
      </c>
      <c r="H25" s="8">
        <f t="shared" si="0"/>
        <v>98.98508798972925</v>
      </c>
      <c r="I25" s="8">
        <f t="shared" si="0"/>
        <v>36.59510006700265</v>
      </c>
      <c r="J25" s="8">
        <f t="shared" si="0"/>
        <v>98.09355274731634</v>
      </c>
    </row>
    <row r="26" spans="1:10" ht="13.5">
      <c r="A26" s="6" t="s">
        <v>21</v>
      </c>
      <c r="B26" s="7">
        <v>699542</v>
      </c>
      <c r="C26" s="7">
        <v>11571</v>
      </c>
      <c r="D26" s="7">
        <v>711113</v>
      </c>
      <c r="E26" s="7">
        <v>687481</v>
      </c>
      <c r="F26" s="7">
        <v>5022</v>
      </c>
      <c r="G26" s="7">
        <v>692503</v>
      </c>
      <c r="H26" s="8">
        <f t="shared" si="0"/>
        <v>98.27587192763265</v>
      </c>
      <c r="I26" s="8">
        <f t="shared" si="0"/>
        <v>43.40160746694322</v>
      </c>
      <c r="J26" s="8">
        <f t="shared" si="0"/>
        <v>97.3829757014708</v>
      </c>
    </row>
    <row r="27" spans="1:10" ht="13.5">
      <c r="A27" s="6" t="s">
        <v>22</v>
      </c>
      <c r="B27" s="7">
        <v>1024744</v>
      </c>
      <c r="C27" s="7">
        <v>19199</v>
      </c>
      <c r="D27" s="7">
        <v>1043943</v>
      </c>
      <c r="E27" s="7">
        <v>1015005</v>
      </c>
      <c r="F27" s="7">
        <v>8715</v>
      </c>
      <c r="G27" s="7">
        <v>1023720</v>
      </c>
      <c r="H27" s="8">
        <f t="shared" si="0"/>
        <v>99.0496162944111</v>
      </c>
      <c r="I27" s="8">
        <f t="shared" si="0"/>
        <v>45.39298921818845</v>
      </c>
      <c r="J27" s="8">
        <f t="shared" si="0"/>
        <v>98.06282526919573</v>
      </c>
    </row>
    <row r="28" spans="1:10" ht="13.5">
      <c r="A28" s="6" t="s">
        <v>23</v>
      </c>
      <c r="B28" s="7">
        <v>1633108</v>
      </c>
      <c r="C28" s="7">
        <v>32791</v>
      </c>
      <c r="D28" s="7">
        <v>1665899</v>
      </c>
      <c r="E28" s="7">
        <v>1617194</v>
      </c>
      <c r="F28" s="7">
        <v>10846</v>
      </c>
      <c r="G28" s="7">
        <v>1628040</v>
      </c>
      <c r="H28" s="8">
        <f t="shared" si="0"/>
        <v>99.0255390335483</v>
      </c>
      <c r="I28" s="8">
        <f t="shared" si="0"/>
        <v>33.076148943307615</v>
      </c>
      <c r="J28" s="8">
        <f t="shared" si="0"/>
        <v>97.72741324654136</v>
      </c>
    </row>
    <row r="29" spans="1:10" ht="13.5">
      <c r="A29" s="6" t="s">
        <v>24</v>
      </c>
      <c r="B29" s="7">
        <v>1675431</v>
      </c>
      <c r="C29" s="7">
        <v>24480</v>
      </c>
      <c r="D29" s="7">
        <v>1699911</v>
      </c>
      <c r="E29" s="7">
        <v>1636466</v>
      </c>
      <c r="F29" s="7">
        <v>10643</v>
      </c>
      <c r="G29" s="7">
        <v>1647109</v>
      </c>
      <c r="H29" s="8">
        <f t="shared" si="0"/>
        <v>97.67432976947424</v>
      </c>
      <c r="I29" s="8">
        <f t="shared" si="0"/>
        <v>43.47630718954248</v>
      </c>
      <c r="J29" s="8">
        <f t="shared" si="0"/>
        <v>96.89383738325124</v>
      </c>
    </row>
    <row r="30" spans="1:10" ht="13.5">
      <c r="A30" s="6" t="s">
        <v>25</v>
      </c>
      <c r="B30" s="7">
        <v>916461</v>
      </c>
      <c r="C30" s="7">
        <v>24593</v>
      </c>
      <c r="D30" s="7">
        <v>941054</v>
      </c>
      <c r="E30" s="7">
        <v>906993</v>
      </c>
      <c r="F30" s="7">
        <v>11364</v>
      </c>
      <c r="G30" s="7">
        <v>918357</v>
      </c>
      <c r="H30" s="8">
        <f t="shared" si="0"/>
        <v>98.96689548164079</v>
      </c>
      <c r="I30" s="8">
        <f t="shared" si="0"/>
        <v>46.20827064611881</v>
      </c>
      <c r="J30" s="8">
        <f t="shared" si="0"/>
        <v>97.58812990540395</v>
      </c>
    </row>
    <row r="31" spans="1:10" ht="13.5">
      <c r="A31" s="6" t="s">
        <v>26</v>
      </c>
      <c r="B31" s="7">
        <v>730446</v>
      </c>
      <c r="C31" s="7">
        <v>14688</v>
      </c>
      <c r="D31" s="7">
        <v>745134</v>
      </c>
      <c r="E31" s="7">
        <v>723529</v>
      </c>
      <c r="F31" s="7">
        <v>6847</v>
      </c>
      <c r="G31" s="7">
        <v>730376</v>
      </c>
      <c r="H31" s="8">
        <f t="shared" si="0"/>
        <v>99.05304430443866</v>
      </c>
      <c r="I31" s="8">
        <f t="shared" si="0"/>
        <v>46.616285403050114</v>
      </c>
      <c r="J31" s="8">
        <f t="shared" si="0"/>
        <v>98.01941664183892</v>
      </c>
    </row>
    <row r="32" spans="1:10" ht="13.5">
      <c r="A32" s="6" t="s">
        <v>27</v>
      </c>
      <c r="B32" s="7">
        <v>9350976</v>
      </c>
      <c r="C32" s="7">
        <v>107771</v>
      </c>
      <c r="D32" s="7">
        <v>9458747</v>
      </c>
      <c r="E32" s="7">
        <v>9241929</v>
      </c>
      <c r="F32" s="7">
        <v>68504</v>
      </c>
      <c r="G32" s="7">
        <v>9310433</v>
      </c>
      <c r="H32" s="8">
        <f t="shared" si="0"/>
        <v>98.833843654395</v>
      </c>
      <c r="I32" s="8">
        <f t="shared" si="0"/>
        <v>63.564409720611295</v>
      </c>
      <c r="J32" s="8">
        <f t="shared" si="0"/>
        <v>98.43199104490267</v>
      </c>
    </row>
    <row r="33" spans="1:10" ht="13.5">
      <c r="A33" s="6" t="s">
        <v>28</v>
      </c>
      <c r="B33" s="7">
        <v>729805</v>
      </c>
      <c r="C33" s="7">
        <v>26329</v>
      </c>
      <c r="D33" s="7">
        <v>756134</v>
      </c>
      <c r="E33" s="7">
        <v>705367</v>
      </c>
      <c r="F33" s="7">
        <v>8000</v>
      </c>
      <c r="G33" s="7">
        <v>713367</v>
      </c>
      <c r="H33" s="8">
        <f t="shared" si="0"/>
        <v>96.65143428724112</v>
      </c>
      <c r="I33" s="8">
        <f t="shared" si="0"/>
        <v>30.38474685707775</v>
      </c>
      <c r="J33" s="8">
        <f t="shared" si="0"/>
        <v>94.34399193793692</v>
      </c>
    </row>
    <row r="34" spans="1:10" ht="13.5">
      <c r="A34" s="6" t="s">
        <v>29</v>
      </c>
      <c r="B34" s="7">
        <v>576439</v>
      </c>
      <c r="C34" s="7">
        <v>8934</v>
      </c>
      <c r="D34" s="7">
        <v>585373</v>
      </c>
      <c r="E34" s="7">
        <v>564862</v>
      </c>
      <c r="F34" s="7">
        <v>3450</v>
      </c>
      <c r="G34" s="7">
        <v>568312</v>
      </c>
      <c r="H34" s="8">
        <f t="shared" si="0"/>
        <v>97.99163484774624</v>
      </c>
      <c r="I34" s="8">
        <f t="shared" si="0"/>
        <v>38.616521155137676</v>
      </c>
      <c r="J34" s="8">
        <f t="shared" si="0"/>
        <v>97.08544808182134</v>
      </c>
    </row>
    <row r="35" spans="1:10" ht="13.5">
      <c r="A35" s="6" t="s">
        <v>30</v>
      </c>
      <c r="B35" s="7">
        <v>769292</v>
      </c>
      <c r="C35" s="7">
        <v>8241</v>
      </c>
      <c r="D35" s="7">
        <v>777533</v>
      </c>
      <c r="E35" s="7">
        <v>763564</v>
      </c>
      <c r="F35" s="7">
        <v>1785</v>
      </c>
      <c r="G35" s="7">
        <v>765349</v>
      </c>
      <c r="H35" s="8">
        <f t="shared" si="0"/>
        <v>99.25541926862623</v>
      </c>
      <c r="I35" s="8">
        <f t="shared" si="0"/>
        <v>21.65999271933018</v>
      </c>
      <c r="J35" s="8">
        <f t="shared" si="0"/>
        <v>98.43299255465683</v>
      </c>
    </row>
    <row r="36" spans="1:10" ht="13.5">
      <c r="A36" s="6" t="s">
        <v>31</v>
      </c>
      <c r="B36" s="7">
        <v>373490</v>
      </c>
      <c r="C36" s="7">
        <v>22415</v>
      </c>
      <c r="D36" s="7">
        <v>395905</v>
      </c>
      <c r="E36" s="7">
        <v>368962</v>
      </c>
      <c r="F36" s="7">
        <v>3598</v>
      </c>
      <c r="G36" s="7">
        <v>372560</v>
      </c>
      <c r="H36" s="8">
        <f t="shared" si="0"/>
        <v>98.78765161048489</v>
      </c>
      <c r="I36" s="8">
        <f t="shared" si="0"/>
        <v>16.05175105955833</v>
      </c>
      <c r="J36" s="8">
        <f t="shared" si="0"/>
        <v>94.1033833874288</v>
      </c>
    </row>
    <row r="37" spans="1:10" ht="13.5">
      <c r="A37" s="6" t="s">
        <v>32</v>
      </c>
      <c r="B37" s="7">
        <v>401428</v>
      </c>
      <c r="C37" s="7">
        <v>16134</v>
      </c>
      <c r="D37" s="7">
        <v>417562</v>
      </c>
      <c r="E37" s="7">
        <v>389889</v>
      </c>
      <c r="F37" s="7">
        <v>5075</v>
      </c>
      <c r="G37" s="7">
        <v>394964</v>
      </c>
      <c r="H37" s="8">
        <f t="shared" si="0"/>
        <v>97.1255119224369</v>
      </c>
      <c r="I37" s="8">
        <f t="shared" si="0"/>
        <v>31.455311763976695</v>
      </c>
      <c r="J37" s="8">
        <f t="shared" si="0"/>
        <v>94.58810907122775</v>
      </c>
    </row>
    <row r="38" spans="1:10" ht="13.5">
      <c r="A38" s="6" t="s">
        <v>33</v>
      </c>
      <c r="B38" s="7">
        <v>386929</v>
      </c>
      <c r="C38" s="7">
        <v>3181</v>
      </c>
      <c r="D38" s="7">
        <v>390110</v>
      </c>
      <c r="E38" s="7">
        <v>381797</v>
      </c>
      <c r="F38" s="7">
        <v>1085</v>
      </c>
      <c r="G38" s="7">
        <v>382882</v>
      </c>
      <c r="H38" s="8">
        <f t="shared" si="0"/>
        <v>98.67365847481062</v>
      </c>
      <c r="I38" s="8">
        <f t="shared" si="0"/>
        <v>34.10877082678403</v>
      </c>
      <c r="J38" s="8">
        <f t="shared" si="0"/>
        <v>98.14718925431288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3">
        <f t="shared" si="0"/>
      </c>
      <c r="I39" s="13">
        <f t="shared" si="0"/>
      </c>
      <c r="J39" s="13">
        <f t="shared" si="0"/>
      </c>
    </row>
    <row r="40" spans="1:10" ht="13.5">
      <c r="A40" s="6" t="s">
        <v>35</v>
      </c>
      <c r="B40" s="7">
        <v>3142</v>
      </c>
      <c r="C40" s="7">
        <v>107</v>
      </c>
      <c r="D40" s="7">
        <v>3249</v>
      </c>
      <c r="E40" s="7">
        <v>3142</v>
      </c>
      <c r="F40" s="7">
        <v>80</v>
      </c>
      <c r="G40" s="7">
        <v>3222</v>
      </c>
      <c r="H40" s="13">
        <f t="shared" si="0"/>
        <v>100</v>
      </c>
      <c r="I40" s="13">
        <f t="shared" si="0"/>
        <v>74.76635514018692</v>
      </c>
      <c r="J40" s="13">
        <f t="shared" si="0"/>
        <v>99.16897506925207</v>
      </c>
    </row>
    <row r="41" spans="1:10" ht="13.5">
      <c r="A41" s="6" t="s">
        <v>36</v>
      </c>
      <c r="B41" s="7">
        <v>229068</v>
      </c>
      <c r="C41" s="7">
        <v>3221</v>
      </c>
      <c r="D41" s="7">
        <v>232289</v>
      </c>
      <c r="E41" s="7">
        <v>226388</v>
      </c>
      <c r="F41" s="7">
        <v>1122</v>
      </c>
      <c r="G41" s="7">
        <v>227510</v>
      </c>
      <c r="H41" s="13">
        <f t="shared" si="0"/>
        <v>98.83004173433217</v>
      </c>
      <c r="I41" s="13">
        <f t="shared" si="0"/>
        <v>34.833902514746974</v>
      </c>
      <c r="J41" s="13">
        <f t="shared" si="0"/>
        <v>97.94264902771978</v>
      </c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13">
        <f t="shared" si="0"/>
      </c>
      <c r="I42" s="13">
        <f t="shared" si="0"/>
      </c>
      <c r="J42" s="13">
        <f t="shared" si="0"/>
      </c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13">
        <f t="shared" si="0"/>
      </c>
      <c r="I43" s="13">
        <f t="shared" si="0"/>
      </c>
      <c r="J43" s="13">
        <f t="shared" si="0"/>
      </c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13">
        <f t="shared" si="0"/>
      </c>
      <c r="I44" s="13">
        <f>IF(C44&lt;&gt;0,F44/C44*100,"")</f>
      </c>
      <c r="J44" s="13">
        <f t="shared" si="0"/>
      </c>
    </row>
    <row r="45" spans="1:10" ht="13.5">
      <c r="A45" s="6" t="s">
        <v>40</v>
      </c>
      <c r="B45" s="7">
        <v>69</v>
      </c>
      <c r="C45" s="7">
        <v>0</v>
      </c>
      <c r="D45" s="7">
        <v>69</v>
      </c>
      <c r="E45" s="7">
        <v>69</v>
      </c>
      <c r="F45" s="7">
        <v>0</v>
      </c>
      <c r="G45" s="7">
        <v>69</v>
      </c>
      <c r="H45" s="13">
        <f t="shared" si="0"/>
        <v>100</v>
      </c>
      <c r="I45" s="13">
        <f t="shared" si="0"/>
      </c>
      <c r="J45" s="13">
        <f t="shared" si="0"/>
        <v>100</v>
      </c>
    </row>
    <row r="46" spans="1:10" ht="13.5">
      <c r="A46" s="6" t="s">
        <v>41</v>
      </c>
      <c r="B46" s="7">
        <v>296</v>
      </c>
      <c r="C46" s="7">
        <v>0</v>
      </c>
      <c r="D46" s="7">
        <v>296</v>
      </c>
      <c r="E46" s="7">
        <v>296</v>
      </c>
      <c r="F46" s="7">
        <v>0</v>
      </c>
      <c r="G46" s="7">
        <v>296</v>
      </c>
      <c r="H46" s="13">
        <f t="shared" si="0"/>
        <v>100</v>
      </c>
      <c r="I46" s="13">
        <f t="shared" si="0"/>
      </c>
      <c r="J46" s="13">
        <f t="shared" si="0"/>
        <v>100</v>
      </c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13">
        <f t="shared" si="0"/>
      </c>
      <c r="I47" s="13">
        <f t="shared" si="0"/>
      </c>
      <c r="J47" s="13">
        <f t="shared" si="0"/>
      </c>
    </row>
    <row r="48" spans="1:10" ht="13.5">
      <c r="A48" s="3" t="s">
        <v>52</v>
      </c>
      <c r="B48" s="4">
        <f aca="true" t="shared" si="1" ref="B48:G48">SUM(B7:B37)</f>
        <v>72606005</v>
      </c>
      <c r="C48" s="4">
        <f t="shared" si="1"/>
        <v>1164689</v>
      </c>
      <c r="D48" s="4">
        <f t="shared" si="1"/>
        <v>73770694</v>
      </c>
      <c r="E48" s="4">
        <f t="shared" si="1"/>
        <v>71499555</v>
      </c>
      <c r="F48" s="4">
        <f t="shared" si="1"/>
        <v>428441</v>
      </c>
      <c r="G48" s="4">
        <f t="shared" si="1"/>
        <v>71927996</v>
      </c>
      <c r="H48" s="5">
        <f aca="true" t="shared" si="2" ref="H48:J51">ROUND(E48/B48*100,1)</f>
        <v>98.5</v>
      </c>
      <c r="I48" s="5">
        <f t="shared" si="2"/>
        <v>36.8</v>
      </c>
      <c r="J48" s="5">
        <f t="shared" si="2"/>
        <v>97.5</v>
      </c>
    </row>
    <row r="49" spans="1:10" ht="13.5">
      <c r="A49" s="6" t="s">
        <v>53</v>
      </c>
      <c r="B49" s="7">
        <f aca="true" t="shared" si="3" ref="B49:G49">SUM(B38:B47)</f>
        <v>619504</v>
      </c>
      <c r="C49" s="7">
        <f t="shared" si="3"/>
        <v>6509</v>
      </c>
      <c r="D49" s="7">
        <f t="shared" si="3"/>
        <v>626013</v>
      </c>
      <c r="E49" s="7">
        <f t="shared" si="3"/>
        <v>611692</v>
      </c>
      <c r="F49" s="7">
        <f t="shared" si="3"/>
        <v>2287</v>
      </c>
      <c r="G49" s="7">
        <f t="shared" si="3"/>
        <v>613979</v>
      </c>
      <c r="H49" s="8">
        <f t="shared" si="2"/>
        <v>98.7</v>
      </c>
      <c r="I49" s="8">
        <f t="shared" si="2"/>
        <v>35.1</v>
      </c>
      <c r="J49" s="8">
        <f t="shared" si="2"/>
        <v>98.1</v>
      </c>
    </row>
    <row r="50" spans="1:10" ht="13.5">
      <c r="A50" s="6" t="s">
        <v>54</v>
      </c>
      <c r="B50" s="7">
        <f aca="true" t="shared" si="4" ref="B50:G50">SUM(B48:B49)</f>
        <v>73225509</v>
      </c>
      <c r="C50" s="7">
        <f t="shared" si="4"/>
        <v>1171198</v>
      </c>
      <c r="D50" s="7">
        <f t="shared" si="4"/>
        <v>74396707</v>
      </c>
      <c r="E50" s="7">
        <f t="shared" si="4"/>
        <v>72111247</v>
      </c>
      <c r="F50" s="7">
        <f t="shared" si="4"/>
        <v>430728</v>
      </c>
      <c r="G50" s="7">
        <f t="shared" si="4"/>
        <v>72541975</v>
      </c>
      <c r="H50" s="8">
        <f t="shared" si="2"/>
        <v>98.5</v>
      </c>
      <c r="I50" s="8">
        <f t="shared" si="2"/>
        <v>36.8</v>
      </c>
      <c r="J50" s="8">
        <f t="shared" si="2"/>
        <v>97.5</v>
      </c>
    </row>
    <row r="51" spans="1:10" ht="13.5">
      <c r="A51" s="9" t="s">
        <v>55</v>
      </c>
      <c r="B51" s="10">
        <f aca="true" t="shared" si="5" ref="B51:G51">B50+B5+B6</f>
        <v>179173217</v>
      </c>
      <c r="C51" s="10">
        <f t="shared" si="5"/>
        <v>1800246</v>
      </c>
      <c r="D51" s="10">
        <f t="shared" si="5"/>
        <v>180973463</v>
      </c>
      <c r="E51" s="10">
        <f t="shared" si="5"/>
        <v>175802760</v>
      </c>
      <c r="F51" s="10">
        <f t="shared" si="5"/>
        <v>786554</v>
      </c>
      <c r="G51" s="10">
        <f t="shared" si="5"/>
        <v>176589314</v>
      </c>
      <c r="H51" s="11">
        <f t="shared" si="2"/>
        <v>98.1</v>
      </c>
      <c r="I51" s="11">
        <f t="shared" si="2"/>
        <v>43.7</v>
      </c>
      <c r="J51" s="11">
        <f t="shared" si="2"/>
        <v>97.6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2"/>
      <c r="I52" s="12"/>
      <c r="J52" s="12"/>
    </row>
    <row r="54" spans="2:7" ht="13.5">
      <c r="B54" s="1"/>
      <c r="C54" s="1"/>
      <c r="D54" s="1"/>
      <c r="E54" s="1"/>
      <c r="F54" s="1"/>
      <c r="G54" s="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2021-03-04T07:10:43Z</cp:lastPrinted>
  <dcterms:created xsi:type="dcterms:W3CDTF">2003-10-15T07:51:28Z</dcterms:created>
  <dcterms:modified xsi:type="dcterms:W3CDTF">2022-02-24T07:38:51Z</dcterms:modified>
  <cp:category/>
  <cp:version/>
  <cp:contentType/>
  <cp:contentStatus/>
</cp:coreProperties>
</file>