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<sst xmlns="http://schemas.openxmlformats.org/spreadsheetml/2006/main" count="183" uniqueCount="60">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</sst>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2" xfId="49" applyNumberFormat="1" applyFont="1" applyFill="1" applyBorder="1" applyAlignment="1">
      <alignment/>
    </xf>
    <xf numFmtId="0" fontId="6" fillId="0" borderId="14" xfId="61" applyFont="1" applyBorder="1" applyAlignment="1">
      <alignment horizontal="center" vertical="center"/>
      <protection/>
    </xf>
    <xf numFmtId="177" fontId="6" fillId="0" borderId="15" xfId="49" applyNumberFormat="1" applyFont="1" applyBorder="1" applyAlignment="1">
      <alignment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60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f>'普通税'!B5+'目的税'!B5</f>
        <v>738723570</v>
      </c>
      <c r="C5" s="4">
        <f>'普通税'!C5+'目的税'!C5</f>
        <v>9973391</v>
      </c>
      <c r="D5" s="4">
        <f>'普通税'!D5+'目的税'!D5</f>
        <v>748696961</v>
      </c>
      <c r="E5" s="4">
        <f>'普通税'!E5+'目的税'!E5</f>
        <v>734327275</v>
      </c>
      <c r="F5" s="4">
        <f>'普通税'!F5+'目的税'!F5</f>
        <v>3113934</v>
      </c>
      <c r="G5" s="4">
        <f>'普通税'!G5+'目的税'!G5</f>
        <v>737441209</v>
      </c>
      <c r="H5" s="5">
        <f>ROUND(E5/B5*100,1)</f>
        <v>99.4</v>
      </c>
      <c r="I5" s="5">
        <f>ROUND(F5/C5*100,1)</f>
        <v>31.2</v>
      </c>
      <c r="J5" s="5">
        <f aca="true" t="shared" si="0" ref="H5:J51">ROUND(G5/D5*100,1)</f>
        <v>98.5</v>
      </c>
    </row>
    <row r="6" spans="1:10" ht="13.5">
      <c r="A6" s="6" t="s">
        <v>1</v>
      </c>
      <c r="B6" s="15">
        <f>'普通税'!B6+'目的税'!B6</f>
        <v>147724777</v>
      </c>
      <c r="C6" s="7">
        <f>'普通税'!C6+'目的税'!C6</f>
        <v>2275662</v>
      </c>
      <c r="D6" s="7">
        <f>'普通税'!D6+'目的税'!D6</f>
        <v>150000439</v>
      </c>
      <c r="E6" s="7">
        <f>'普通税'!E6+'目的税'!E6</f>
        <v>146787773</v>
      </c>
      <c r="F6" s="7">
        <f>'普通税'!F6+'目的税'!F6</f>
        <v>933353</v>
      </c>
      <c r="G6" s="7">
        <f>'普通税'!G6+'目的税'!G6</f>
        <v>147721126</v>
      </c>
      <c r="H6" s="8">
        <f t="shared" si="0"/>
        <v>99.4</v>
      </c>
      <c r="I6" s="8">
        <f t="shared" si="0"/>
        <v>41</v>
      </c>
      <c r="J6" s="8">
        <f t="shared" si="0"/>
        <v>98.5</v>
      </c>
    </row>
    <row r="7" spans="1:10" ht="13.5">
      <c r="A7" s="6" t="s">
        <v>2</v>
      </c>
      <c r="B7" s="7">
        <f>'普通税'!B7+'目的税'!B7</f>
        <v>24470112</v>
      </c>
      <c r="C7" s="7">
        <f>'普通税'!C7+'目的税'!C7</f>
        <v>451461</v>
      </c>
      <c r="D7" s="7">
        <f>'普通税'!D7+'目的税'!D7</f>
        <v>24921573</v>
      </c>
      <c r="E7" s="7">
        <f>'普通税'!E7+'目的税'!E7</f>
        <v>24304275</v>
      </c>
      <c r="F7" s="7">
        <f>'普通税'!F7+'目的税'!F7</f>
        <v>196345</v>
      </c>
      <c r="G7" s="7">
        <f>'普通税'!G7+'目的税'!G7</f>
        <v>24500620</v>
      </c>
      <c r="H7" s="8">
        <f t="shared" si="0"/>
        <v>99.3</v>
      </c>
      <c r="I7" s="8">
        <f t="shared" si="0"/>
        <v>43.5</v>
      </c>
      <c r="J7" s="8">
        <f t="shared" si="0"/>
        <v>98.3</v>
      </c>
    </row>
    <row r="8" spans="1:10" ht="13.5">
      <c r="A8" s="6" t="s">
        <v>3</v>
      </c>
      <c r="B8" s="7">
        <f>'普通税'!B8+'目的税'!B8</f>
        <v>68781499</v>
      </c>
      <c r="C8" s="7">
        <f>'普通税'!C8+'目的税'!C8</f>
        <v>2227433</v>
      </c>
      <c r="D8" s="7">
        <f>'普通税'!D8+'目的税'!D8</f>
        <v>71008932</v>
      </c>
      <c r="E8" s="7">
        <f>'普通税'!E8+'目的税'!E8</f>
        <v>68249258</v>
      </c>
      <c r="F8" s="7">
        <f>'普通税'!F8+'目的税'!F8</f>
        <v>646926</v>
      </c>
      <c r="G8" s="7">
        <f>'普通税'!G8+'目的税'!G8</f>
        <v>68896184</v>
      </c>
      <c r="H8" s="8">
        <f t="shared" si="0"/>
        <v>99.2</v>
      </c>
      <c r="I8" s="8">
        <f t="shared" si="0"/>
        <v>29</v>
      </c>
      <c r="J8" s="8">
        <f t="shared" si="0"/>
        <v>97</v>
      </c>
    </row>
    <row r="9" spans="1:10" ht="13.5">
      <c r="A9" s="6" t="s">
        <v>4</v>
      </c>
      <c r="B9" s="7">
        <f>'普通税'!B9+'目的税'!B9</f>
        <v>17730294</v>
      </c>
      <c r="C9" s="7">
        <f>'普通税'!C9+'目的税'!C9</f>
        <v>579550</v>
      </c>
      <c r="D9" s="7">
        <f>'普通税'!D9+'目的税'!D9</f>
        <v>18309844</v>
      </c>
      <c r="E9" s="7">
        <f>'普通税'!E9+'目的税'!E9</f>
        <v>17600436</v>
      </c>
      <c r="F9" s="7">
        <f>'普通税'!F9+'目的税'!F9</f>
        <v>158702</v>
      </c>
      <c r="G9" s="7">
        <f>'普通税'!G9+'目的税'!G9</f>
        <v>17759138</v>
      </c>
      <c r="H9" s="8">
        <f t="shared" si="0"/>
        <v>99.3</v>
      </c>
      <c r="I9" s="8">
        <f t="shared" si="0"/>
        <v>27.4</v>
      </c>
      <c r="J9" s="8">
        <f t="shared" si="0"/>
        <v>97</v>
      </c>
    </row>
    <row r="10" spans="1:10" ht="13.5">
      <c r="A10" s="6" t="s">
        <v>5</v>
      </c>
      <c r="B10" s="7">
        <f>'普通税'!B10+'目的税'!B10</f>
        <v>67151271</v>
      </c>
      <c r="C10" s="7">
        <f>'普通税'!C10+'目的税'!C10</f>
        <v>1319772</v>
      </c>
      <c r="D10" s="7">
        <f>'普通税'!D10+'目的税'!D10</f>
        <v>68471043</v>
      </c>
      <c r="E10" s="7">
        <f>'普通税'!E10+'目的税'!E10</f>
        <v>66836345</v>
      </c>
      <c r="F10" s="7">
        <f>'普通税'!F10+'目的税'!F10</f>
        <v>428308</v>
      </c>
      <c r="G10" s="7">
        <f>'普通税'!G10+'目的税'!G10</f>
        <v>67264653</v>
      </c>
      <c r="H10" s="8">
        <f t="shared" si="0"/>
        <v>99.5</v>
      </c>
      <c r="I10" s="8">
        <f t="shared" si="0"/>
        <v>32.5</v>
      </c>
      <c r="J10" s="8">
        <f t="shared" si="0"/>
        <v>98.2</v>
      </c>
    </row>
    <row r="11" spans="1:10" ht="13.5">
      <c r="A11" s="6" t="s">
        <v>6</v>
      </c>
      <c r="B11" s="7">
        <f>'普通税'!B11+'目的税'!B11</f>
        <v>11547800</v>
      </c>
      <c r="C11" s="7">
        <f>'普通税'!C11+'目的税'!C11</f>
        <v>246557</v>
      </c>
      <c r="D11" s="7">
        <f>'普通税'!D11+'目的税'!D11</f>
        <v>11794357</v>
      </c>
      <c r="E11" s="7">
        <f>'普通税'!E11+'目的税'!E11</f>
        <v>11444241</v>
      </c>
      <c r="F11" s="7">
        <f>'普通税'!F11+'目的税'!F11</f>
        <v>82635</v>
      </c>
      <c r="G11" s="7">
        <f>'普通税'!G11+'目的税'!G11</f>
        <v>11526876</v>
      </c>
      <c r="H11" s="8">
        <f t="shared" si="0"/>
        <v>99.1</v>
      </c>
      <c r="I11" s="8">
        <f t="shared" si="0"/>
        <v>33.5</v>
      </c>
      <c r="J11" s="8">
        <f t="shared" si="0"/>
        <v>97.7</v>
      </c>
    </row>
    <row r="12" spans="1:10" ht="13.5">
      <c r="A12" s="6" t="s">
        <v>7</v>
      </c>
      <c r="B12" s="7">
        <f>'普通税'!B12+'目的税'!B12</f>
        <v>50343392</v>
      </c>
      <c r="C12" s="7">
        <f>'普通税'!C12+'目的税'!C12</f>
        <v>410418</v>
      </c>
      <c r="D12" s="7">
        <f>'普通税'!D12+'目的税'!D12</f>
        <v>50753810</v>
      </c>
      <c r="E12" s="7">
        <f>'普通税'!E12+'目的税'!E12</f>
        <v>50206030</v>
      </c>
      <c r="F12" s="7">
        <f>'普通税'!F12+'目的税'!F12</f>
        <v>211454</v>
      </c>
      <c r="G12" s="7">
        <f>'普通税'!G12+'目的税'!G12</f>
        <v>50417484</v>
      </c>
      <c r="H12" s="8">
        <f t="shared" si="0"/>
        <v>99.7</v>
      </c>
      <c r="I12" s="8">
        <f t="shared" si="0"/>
        <v>51.5</v>
      </c>
      <c r="J12" s="8">
        <f t="shared" si="0"/>
        <v>99.3</v>
      </c>
    </row>
    <row r="13" spans="1:10" ht="13.5">
      <c r="A13" s="6" t="s">
        <v>8</v>
      </c>
      <c r="B13" s="7">
        <f>'普通税'!B13+'目的税'!B13</f>
        <v>11495164</v>
      </c>
      <c r="C13" s="7">
        <f>'普通税'!C13+'目的税'!C13</f>
        <v>373250</v>
      </c>
      <c r="D13" s="7">
        <f>'普通税'!D13+'目的税'!D13</f>
        <v>11868414</v>
      </c>
      <c r="E13" s="7">
        <f>'普通税'!E13+'目的税'!E13</f>
        <v>11396232</v>
      </c>
      <c r="F13" s="7">
        <f>'普通税'!F13+'目的税'!F13</f>
        <v>148721</v>
      </c>
      <c r="G13" s="7">
        <f>'普通税'!G13+'目的税'!G13</f>
        <v>11544953</v>
      </c>
      <c r="H13" s="8">
        <f t="shared" si="0"/>
        <v>99.1</v>
      </c>
      <c r="I13" s="8">
        <f t="shared" si="0"/>
        <v>39.8</v>
      </c>
      <c r="J13" s="8">
        <f t="shared" si="0"/>
        <v>97.3</v>
      </c>
    </row>
    <row r="14" spans="1:10" ht="13.5">
      <c r="A14" s="6" t="s">
        <v>9</v>
      </c>
      <c r="B14" s="7">
        <f>'普通税'!B14+'目的税'!B14</f>
        <v>21863422</v>
      </c>
      <c r="C14" s="7">
        <f>'普通税'!C14+'目的税'!C14</f>
        <v>643375</v>
      </c>
      <c r="D14" s="7">
        <f>'普通税'!D14+'目的税'!D14</f>
        <v>22506797</v>
      </c>
      <c r="E14" s="7">
        <f>'普通税'!E14+'目的税'!E14</f>
        <v>21688610</v>
      </c>
      <c r="F14" s="7">
        <f>'普通税'!F14+'目的税'!F14</f>
        <v>234843</v>
      </c>
      <c r="G14" s="7">
        <f>'普通税'!G14+'目的税'!G14</f>
        <v>21923453</v>
      </c>
      <c r="H14" s="8">
        <f t="shared" si="0"/>
        <v>99.2</v>
      </c>
      <c r="I14" s="8">
        <f t="shared" si="0"/>
        <v>36.5</v>
      </c>
      <c r="J14" s="8">
        <f t="shared" si="0"/>
        <v>97.4</v>
      </c>
    </row>
    <row r="15" spans="1:10" ht="13.5">
      <c r="A15" s="6" t="s">
        <v>10</v>
      </c>
      <c r="B15" s="7">
        <f>'普通税'!B15+'目的税'!B15</f>
        <v>56511597</v>
      </c>
      <c r="C15" s="7">
        <f>'普通税'!C15+'目的税'!C15</f>
        <v>719109</v>
      </c>
      <c r="D15" s="7">
        <f>'普通税'!D15+'目的税'!D15</f>
        <v>57230706</v>
      </c>
      <c r="E15" s="7">
        <f>'普通税'!E15+'目的税'!E15</f>
        <v>56340507</v>
      </c>
      <c r="F15" s="7">
        <f>'普通税'!F15+'目的税'!F15</f>
        <v>273916</v>
      </c>
      <c r="G15" s="7">
        <f>'普通税'!G15+'目的税'!G15</f>
        <v>56614423</v>
      </c>
      <c r="H15" s="8">
        <f t="shared" si="0"/>
        <v>99.7</v>
      </c>
      <c r="I15" s="8">
        <f t="shared" si="0"/>
        <v>38.1</v>
      </c>
      <c r="J15" s="8">
        <f t="shared" si="0"/>
        <v>98.9</v>
      </c>
    </row>
    <row r="16" spans="1:10" ht="13.5">
      <c r="A16" s="6" t="s">
        <v>11</v>
      </c>
      <c r="B16" s="7">
        <f>'普通税'!B16+'目的税'!B16</f>
        <v>46878978</v>
      </c>
      <c r="C16" s="7">
        <f>'普通税'!C16+'目的税'!C16</f>
        <v>1462870</v>
      </c>
      <c r="D16" s="7">
        <f>'普通税'!D16+'目的税'!D16</f>
        <v>48341848</v>
      </c>
      <c r="E16" s="7">
        <f>'普通税'!E16+'目的税'!E16</f>
        <v>46598093</v>
      </c>
      <c r="F16" s="7">
        <f>'普通税'!F16+'目的税'!F16</f>
        <v>370917</v>
      </c>
      <c r="G16" s="7">
        <f>'普通税'!G16+'目的税'!G16</f>
        <v>46969010</v>
      </c>
      <c r="H16" s="8">
        <f t="shared" si="0"/>
        <v>99.4</v>
      </c>
      <c r="I16" s="8">
        <f t="shared" si="0"/>
        <v>25.4</v>
      </c>
      <c r="J16" s="8">
        <f t="shared" si="0"/>
        <v>97.2</v>
      </c>
    </row>
    <row r="17" spans="1:10" ht="13.5">
      <c r="A17" s="6" t="s">
        <v>12</v>
      </c>
      <c r="B17" s="7">
        <f>'普通税'!B17+'目的税'!B17</f>
        <v>38637437</v>
      </c>
      <c r="C17" s="7">
        <f>'普通税'!C17+'目的税'!C17</f>
        <v>877175</v>
      </c>
      <c r="D17" s="7">
        <f>'普通税'!D17+'目的税'!D17</f>
        <v>39514612</v>
      </c>
      <c r="E17" s="7">
        <f>'普通税'!E17+'目的税'!E17</f>
        <v>38370276</v>
      </c>
      <c r="F17" s="7">
        <f>'普通税'!F17+'目的税'!F17</f>
        <v>243496</v>
      </c>
      <c r="G17" s="7">
        <f>'普通税'!G17+'目的税'!G17</f>
        <v>38613772</v>
      </c>
      <c r="H17" s="8">
        <f t="shared" si="0"/>
        <v>99.3</v>
      </c>
      <c r="I17" s="8">
        <f t="shared" si="0"/>
        <v>27.8</v>
      </c>
      <c r="J17" s="8">
        <f t="shared" si="0"/>
        <v>97.7</v>
      </c>
    </row>
    <row r="18" spans="1:10" ht="13.5">
      <c r="A18" s="6" t="s">
        <v>13</v>
      </c>
      <c r="B18" s="7">
        <f>'普通税'!B18+'目的税'!B18</f>
        <v>21180848</v>
      </c>
      <c r="C18" s="7">
        <f>'普通税'!C18+'目的税'!C18</f>
        <v>270019</v>
      </c>
      <c r="D18" s="7">
        <f>'普通税'!D18+'目的税'!D18</f>
        <v>21450867</v>
      </c>
      <c r="E18" s="7">
        <f>'普通税'!E18+'目的税'!E18</f>
        <v>21104748</v>
      </c>
      <c r="F18" s="7">
        <f>'普通税'!F18+'目的税'!F18</f>
        <v>87629</v>
      </c>
      <c r="G18" s="7">
        <f>'普通税'!G18+'目的税'!G18</f>
        <v>21192377</v>
      </c>
      <c r="H18" s="8">
        <f t="shared" si="0"/>
        <v>99.6</v>
      </c>
      <c r="I18" s="8">
        <f t="shared" si="0"/>
        <v>32.5</v>
      </c>
      <c r="J18" s="8">
        <f t="shared" si="0"/>
        <v>98.8</v>
      </c>
    </row>
    <row r="19" spans="1:10" ht="13.5">
      <c r="A19" s="6" t="s">
        <v>14</v>
      </c>
      <c r="B19" s="7">
        <f>'普通税'!B19+'目的税'!B19</f>
        <v>13425881</v>
      </c>
      <c r="C19" s="7">
        <f>'普通税'!C19+'目的税'!C19</f>
        <v>368236</v>
      </c>
      <c r="D19" s="7">
        <f>'普通税'!D19+'目的税'!D19</f>
        <v>13794117</v>
      </c>
      <c r="E19" s="7">
        <f>'普通税'!E19+'目的税'!E19</f>
        <v>13343777</v>
      </c>
      <c r="F19" s="7">
        <f>'普通税'!F19+'目的税'!F19</f>
        <v>131393</v>
      </c>
      <c r="G19" s="7">
        <f>'普通税'!G19+'目的税'!G19</f>
        <v>13475170</v>
      </c>
      <c r="H19" s="8">
        <f t="shared" si="0"/>
        <v>99.4</v>
      </c>
      <c r="I19" s="8">
        <f t="shared" si="0"/>
        <v>35.7</v>
      </c>
      <c r="J19" s="8">
        <f t="shared" si="0"/>
        <v>97.7</v>
      </c>
    </row>
    <row r="20" spans="1:10" ht="13.5">
      <c r="A20" s="6" t="s">
        <v>15</v>
      </c>
      <c r="B20" s="7">
        <f>'普通税'!B20+'目的税'!B20</f>
        <v>28581514</v>
      </c>
      <c r="C20" s="7">
        <f>'普通税'!C20+'目的税'!C20</f>
        <v>1082680</v>
      </c>
      <c r="D20" s="7">
        <f>'普通税'!D20+'目的税'!D20</f>
        <v>29664194</v>
      </c>
      <c r="E20" s="7">
        <f>'普通税'!E20+'目的税'!E20</f>
        <v>28232192</v>
      </c>
      <c r="F20" s="7">
        <f>'普通税'!F20+'目的税'!F20</f>
        <v>379025</v>
      </c>
      <c r="G20" s="7">
        <f>'普通税'!G20+'目的税'!G20</f>
        <v>28611217</v>
      </c>
      <c r="H20" s="8">
        <f t="shared" si="0"/>
        <v>98.8</v>
      </c>
      <c r="I20" s="8">
        <f t="shared" si="0"/>
        <v>35</v>
      </c>
      <c r="J20" s="8">
        <f t="shared" si="0"/>
        <v>96.5</v>
      </c>
    </row>
    <row r="21" spans="1:10" ht="13.5">
      <c r="A21" s="6" t="s">
        <v>16</v>
      </c>
      <c r="B21" s="7">
        <f>'普通税'!B21+'目的税'!B21</f>
        <v>12104913</v>
      </c>
      <c r="C21" s="7">
        <f>'普通税'!C21+'目的税'!C21</f>
        <v>297208</v>
      </c>
      <c r="D21" s="7">
        <f>'普通税'!D21+'目的税'!D21</f>
        <v>12402121</v>
      </c>
      <c r="E21" s="7">
        <f>'普通税'!E21+'目的税'!E21</f>
        <v>12027332</v>
      </c>
      <c r="F21" s="7">
        <f>'普通税'!F21+'目的税'!F21</f>
        <v>88191</v>
      </c>
      <c r="G21" s="7">
        <f>'普通税'!G21+'目的税'!G21</f>
        <v>12115523</v>
      </c>
      <c r="H21" s="8">
        <f t="shared" si="0"/>
        <v>99.4</v>
      </c>
      <c r="I21" s="8">
        <f t="shared" si="0"/>
        <v>29.7</v>
      </c>
      <c r="J21" s="8">
        <f t="shared" si="0"/>
        <v>97.7</v>
      </c>
    </row>
    <row r="22" spans="1:10" ht="13.5">
      <c r="A22" s="6" t="s">
        <v>17</v>
      </c>
      <c r="B22" s="7">
        <f>'普通税'!B22+'目的税'!B22</f>
        <v>13752379</v>
      </c>
      <c r="C22" s="7">
        <f>'普通税'!C22+'目的税'!C22</f>
        <v>385581</v>
      </c>
      <c r="D22" s="7">
        <f>'普通税'!D22+'目的税'!D22</f>
        <v>14137960</v>
      </c>
      <c r="E22" s="7">
        <f>'普通税'!E22+'目的税'!E22</f>
        <v>13635755</v>
      </c>
      <c r="F22" s="7">
        <f>'普通税'!F22+'目的税'!F22</f>
        <v>176566</v>
      </c>
      <c r="G22" s="7">
        <f>'普通税'!G22+'目的税'!G22</f>
        <v>13812321</v>
      </c>
      <c r="H22" s="8">
        <f t="shared" si="0"/>
        <v>99.2</v>
      </c>
      <c r="I22" s="8">
        <f t="shared" si="0"/>
        <v>45.8</v>
      </c>
      <c r="J22" s="8">
        <f t="shared" si="0"/>
        <v>97.7</v>
      </c>
    </row>
    <row r="23" spans="1:10" ht="13.5">
      <c r="A23" s="6" t="s">
        <v>18</v>
      </c>
      <c r="B23" s="7">
        <f>'普通税'!B23+'目的税'!B23</f>
        <v>16847733</v>
      </c>
      <c r="C23" s="7">
        <f>'普通税'!C23+'目的税'!C23</f>
        <v>291737</v>
      </c>
      <c r="D23" s="7">
        <f>'普通税'!D23+'目的税'!D23</f>
        <v>17139470</v>
      </c>
      <c r="E23" s="7">
        <f>'普通税'!E23+'目的税'!E23</f>
        <v>16742419</v>
      </c>
      <c r="F23" s="7">
        <f>'普通税'!F23+'目的税'!F23</f>
        <v>146986</v>
      </c>
      <c r="G23" s="7">
        <f>'普通税'!G23+'目的税'!G23</f>
        <v>16889405</v>
      </c>
      <c r="H23" s="8">
        <f t="shared" si="0"/>
        <v>99.4</v>
      </c>
      <c r="I23" s="8">
        <f t="shared" si="0"/>
        <v>50.4</v>
      </c>
      <c r="J23" s="8">
        <f t="shared" si="0"/>
        <v>98.5</v>
      </c>
    </row>
    <row r="24" spans="1:10" ht="13.5">
      <c r="A24" s="6" t="s">
        <v>19</v>
      </c>
      <c r="B24" s="7">
        <f>'普通税'!B24+'目的税'!B24</f>
        <v>23629638</v>
      </c>
      <c r="C24" s="7">
        <f>'普通税'!C24+'目的税'!C24</f>
        <v>557865</v>
      </c>
      <c r="D24" s="7">
        <f>'普通税'!D24+'目的税'!D24</f>
        <v>24187503</v>
      </c>
      <c r="E24" s="7">
        <f>'普通税'!E24+'目的税'!E24</f>
        <v>23493006</v>
      </c>
      <c r="F24" s="7">
        <f>'普通税'!F24+'目的税'!F24</f>
        <v>187429</v>
      </c>
      <c r="G24" s="7">
        <f>'普通税'!G24+'目的税'!G24</f>
        <v>23680435</v>
      </c>
      <c r="H24" s="8">
        <f t="shared" si="0"/>
        <v>99.4</v>
      </c>
      <c r="I24" s="8">
        <f t="shared" si="0"/>
        <v>33.6</v>
      </c>
      <c r="J24" s="8">
        <f t="shared" si="0"/>
        <v>97.9</v>
      </c>
    </row>
    <row r="25" spans="1:10" ht="13.5">
      <c r="A25" s="6" t="s">
        <v>20</v>
      </c>
      <c r="B25" s="7">
        <f>'普通税'!B25+'目的税'!B25</f>
        <v>23722633</v>
      </c>
      <c r="C25" s="7">
        <f>'普通税'!C25+'目的税'!C25</f>
        <v>768815</v>
      </c>
      <c r="D25" s="7">
        <f>'普通税'!D25+'目的税'!D25</f>
        <v>24491448</v>
      </c>
      <c r="E25" s="7">
        <f>'普通税'!E25+'目的税'!E25</f>
        <v>23577158</v>
      </c>
      <c r="F25" s="7">
        <f>'普通税'!F25+'目的税'!F25</f>
        <v>307760</v>
      </c>
      <c r="G25" s="7">
        <f>'普通税'!G25+'目的税'!G25</f>
        <v>23884918</v>
      </c>
      <c r="H25" s="8">
        <f t="shared" si="0"/>
        <v>99.4</v>
      </c>
      <c r="I25" s="8">
        <f t="shared" si="0"/>
        <v>40</v>
      </c>
      <c r="J25" s="8">
        <f t="shared" si="0"/>
        <v>97.5</v>
      </c>
    </row>
    <row r="26" spans="1:10" ht="13.5">
      <c r="A26" s="6" t="s">
        <v>21</v>
      </c>
      <c r="B26" s="7">
        <f>'普通税'!B26+'目的税'!B26</f>
        <v>8674590</v>
      </c>
      <c r="C26" s="7">
        <f>'普通税'!C26+'目的税'!C26</f>
        <v>207944</v>
      </c>
      <c r="D26" s="7">
        <f>'普通税'!D26+'目的税'!D26</f>
        <v>8882534</v>
      </c>
      <c r="E26" s="7">
        <f>'普通税'!E26+'目的税'!E26</f>
        <v>8625448</v>
      </c>
      <c r="F26" s="7">
        <f>'普通税'!F26+'目的税'!F26</f>
        <v>96247</v>
      </c>
      <c r="G26" s="7">
        <f>'普通税'!G26+'目的税'!G26</f>
        <v>8721695</v>
      </c>
      <c r="H26" s="8">
        <f t="shared" si="0"/>
        <v>99.4</v>
      </c>
      <c r="I26" s="8">
        <f t="shared" si="0"/>
        <v>46.3</v>
      </c>
      <c r="J26" s="8">
        <f t="shared" si="0"/>
        <v>98.2</v>
      </c>
    </row>
    <row r="27" spans="1:10" ht="13.5">
      <c r="A27" s="6" t="s">
        <v>22</v>
      </c>
      <c r="B27" s="7">
        <f>'普通税'!B27+'目的税'!B27</f>
        <v>12524540</v>
      </c>
      <c r="C27" s="7">
        <f>'普通税'!C27+'目的税'!C27</f>
        <v>486532</v>
      </c>
      <c r="D27" s="7">
        <f>'普通税'!D27+'目的税'!D27</f>
        <v>13011072</v>
      </c>
      <c r="E27" s="7">
        <f>'普通税'!E27+'目的税'!E27</f>
        <v>12426925</v>
      </c>
      <c r="F27" s="7">
        <f>'普通税'!F27+'目的税'!F27</f>
        <v>208228</v>
      </c>
      <c r="G27" s="7">
        <f>'普通税'!G27+'目的税'!G27</f>
        <v>12635153</v>
      </c>
      <c r="H27" s="8">
        <f t="shared" si="0"/>
        <v>99.2</v>
      </c>
      <c r="I27" s="8">
        <f t="shared" si="0"/>
        <v>42.8</v>
      </c>
      <c r="J27" s="8">
        <f t="shared" si="0"/>
        <v>97.1</v>
      </c>
    </row>
    <row r="28" spans="1:10" ht="13.5">
      <c r="A28" s="6" t="s">
        <v>23</v>
      </c>
      <c r="B28" s="7">
        <f>'普通税'!B28+'目的税'!B28</f>
        <v>18086351</v>
      </c>
      <c r="C28" s="7">
        <f>'普通税'!C28+'目的税'!C28</f>
        <v>702547</v>
      </c>
      <c r="D28" s="7">
        <f>'普通税'!D28+'目的税'!D28</f>
        <v>18788898</v>
      </c>
      <c r="E28" s="7">
        <f>'普通税'!E28+'目的税'!E28</f>
        <v>17919723</v>
      </c>
      <c r="F28" s="7">
        <f>'普通税'!F28+'目的税'!F28</f>
        <v>226173</v>
      </c>
      <c r="G28" s="7">
        <f>'普通税'!G28+'目的税'!G28</f>
        <v>18145896</v>
      </c>
      <c r="H28" s="8">
        <f t="shared" si="0"/>
        <v>99.1</v>
      </c>
      <c r="I28" s="8">
        <f t="shared" si="0"/>
        <v>32.2</v>
      </c>
      <c r="J28" s="8">
        <f t="shared" si="0"/>
        <v>96.6</v>
      </c>
    </row>
    <row r="29" spans="1:10" ht="13.5">
      <c r="A29" s="6" t="s">
        <v>24</v>
      </c>
      <c r="B29" s="7">
        <f>'普通税'!B29+'目的税'!B29</f>
        <v>18357441</v>
      </c>
      <c r="C29" s="7">
        <f>'普通税'!C29+'目的税'!C29</f>
        <v>424461</v>
      </c>
      <c r="D29" s="7">
        <f>'普通税'!D29+'目的税'!D29</f>
        <v>18781902</v>
      </c>
      <c r="E29" s="7">
        <f>'普通税'!E29+'目的税'!E29</f>
        <v>18205961</v>
      </c>
      <c r="F29" s="7">
        <f>'普通税'!F29+'目的税'!F29</f>
        <v>168783</v>
      </c>
      <c r="G29" s="7">
        <f>'普通税'!G29+'目的税'!G29</f>
        <v>18374744</v>
      </c>
      <c r="H29" s="8">
        <f t="shared" si="0"/>
        <v>99.2</v>
      </c>
      <c r="I29" s="8">
        <f t="shared" si="0"/>
        <v>39.8</v>
      </c>
      <c r="J29" s="8">
        <f t="shared" si="0"/>
        <v>97.8</v>
      </c>
    </row>
    <row r="30" spans="1:10" ht="13.5">
      <c r="A30" s="6" t="s">
        <v>25</v>
      </c>
      <c r="B30" s="7">
        <f>'普通税'!B30+'目的税'!B30</f>
        <v>10230732</v>
      </c>
      <c r="C30" s="7">
        <f>'普通税'!C30+'目的税'!C30</f>
        <v>356487</v>
      </c>
      <c r="D30" s="7">
        <f>'普通税'!D30+'目的税'!D30</f>
        <v>10587219</v>
      </c>
      <c r="E30" s="7">
        <f>'普通税'!E30+'目的税'!E30</f>
        <v>10156038</v>
      </c>
      <c r="F30" s="7">
        <f>'普通税'!F30+'目的税'!F30</f>
        <v>114301</v>
      </c>
      <c r="G30" s="7">
        <f>'普通税'!G30+'目的税'!G30</f>
        <v>10270339</v>
      </c>
      <c r="H30" s="8">
        <f t="shared" si="0"/>
        <v>99.3</v>
      </c>
      <c r="I30" s="8">
        <f t="shared" si="0"/>
        <v>32.1</v>
      </c>
      <c r="J30" s="8">
        <f t="shared" si="0"/>
        <v>97</v>
      </c>
    </row>
    <row r="31" spans="1:10" ht="13.5">
      <c r="A31" s="6" t="s">
        <v>26</v>
      </c>
      <c r="B31" s="7">
        <f>'普通税'!B31+'目的税'!B31</f>
        <v>8318450</v>
      </c>
      <c r="C31" s="7">
        <f>'普通税'!C31+'目的税'!C31</f>
        <v>318987</v>
      </c>
      <c r="D31" s="7">
        <f>'普通税'!D31+'目的税'!D31</f>
        <v>8637437</v>
      </c>
      <c r="E31" s="7">
        <f>'普通税'!E31+'目的税'!E31</f>
        <v>8236935</v>
      </c>
      <c r="F31" s="7">
        <f>'普通税'!F31+'目的税'!F31</f>
        <v>154638</v>
      </c>
      <c r="G31" s="7">
        <f>'普通税'!G31+'目的税'!G31</f>
        <v>8391573</v>
      </c>
      <c r="H31" s="8">
        <f t="shared" si="0"/>
        <v>99</v>
      </c>
      <c r="I31" s="8">
        <f t="shared" si="0"/>
        <v>48.5</v>
      </c>
      <c r="J31" s="8">
        <f t="shared" si="0"/>
        <v>97.2</v>
      </c>
    </row>
    <row r="32" spans="1:10" ht="13.5">
      <c r="A32" s="6" t="s">
        <v>27</v>
      </c>
      <c r="B32" s="7">
        <f>'普通税'!B32+'目的税'!B32</f>
        <v>76941677</v>
      </c>
      <c r="C32" s="7">
        <f>'普通税'!C32+'目的税'!C32</f>
        <v>1102066</v>
      </c>
      <c r="D32" s="7">
        <f>'普通税'!D32+'目的税'!D32</f>
        <v>78043743</v>
      </c>
      <c r="E32" s="7">
        <f>'普通税'!E32+'目的税'!E32</f>
        <v>76517143</v>
      </c>
      <c r="F32" s="7">
        <f>'普通税'!F32+'目的税'!F32</f>
        <v>530787</v>
      </c>
      <c r="G32" s="7">
        <f>'普通税'!G32+'目的税'!G32</f>
        <v>77047930</v>
      </c>
      <c r="H32" s="8">
        <f t="shared" si="0"/>
        <v>99.4</v>
      </c>
      <c r="I32" s="8">
        <f t="shared" si="0"/>
        <v>48.2</v>
      </c>
      <c r="J32" s="8">
        <f t="shared" si="0"/>
        <v>98.7</v>
      </c>
    </row>
    <row r="33" spans="1:10" ht="13.5">
      <c r="A33" s="6" t="s">
        <v>28</v>
      </c>
      <c r="B33" s="7">
        <f>'普通税'!B33+'目的税'!B33</f>
        <v>8927505</v>
      </c>
      <c r="C33" s="7">
        <f>'普通税'!C33+'目的税'!C33</f>
        <v>382574</v>
      </c>
      <c r="D33" s="7">
        <f>'普通税'!D33+'目的税'!D33</f>
        <v>9310079</v>
      </c>
      <c r="E33" s="7">
        <f>'普通税'!E33+'目的税'!E33</f>
        <v>8828086</v>
      </c>
      <c r="F33" s="7">
        <f>'普通税'!F33+'目的税'!F33</f>
        <v>104834</v>
      </c>
      <c r="G33" s="7">
        <f>'普通税'!G33+'目的税'!G33</f>
        <v>8932920</v>
      </c>
      <c r="H33" s="8">
        <f t="shared" si="0"/>
        <v>98.9</v>
      </c>
      <c r="I33" s="8">
        <f t="shared" si="0"/>
        <v>27.4</v>
      </c>
      <c r="J33" s="8">
        <f t="shared" si="0"/>
        <v>95.9</v>
      </c>
    </row>
    <row r="34" spans="1:10" ht="13.5">
      <c r="A34" s="6" t="s">
        <v>29</v>
      </c>
      <c r="B34" s="7">
        <f>'普通税'!B34+'目的税'!B34</f>
        <v>6850309</v>
      </c>
      <c r="C34" s="7">
        <f>'普通税'!C34+'目的税'!C34</f>
        <v>200293</v>
      </c>
      <c r="D34" s="7">
        <f>'普通税'!D34+'目的税'!D34</f>
        <v>7050602</v>
      </c>
      <c r="E34" s="7">
        <f>'普通税'!E34+'目的税'!E34</f>
        <v>6796867</v>
      </c>
      <c r="F34" s="7">
        <f>'普通税'!F34+'目的税'!F34</f>
        <v>67588</v>
      </c>
      <c r="G34" s="7">
        <f>'普通税'!G34+'目的税'!G34</f>
        <v>6864455</v>
      </c>
      <c r="H34" s="8">
        <f t="shared" si="0"/>
        <v>99.2</v>
      </c>
      <c r="I34" s="8">
        <f t="shared" si="0"/>
        <v>33.7</v>
      </c>
      <c r="J34" s="8">
        <f t="shared" si="0"/>
        <v>97.4</v>
      </c>
    </row>
    <row r="35" spans="1:10" ht="13.5">
      <c r="A35" s="6" t="s">
        <v>30</v>
      </c>
      <c r="B35" s="7">
        <f>'普通税'!B35+'目的税'!B35</f>
        <v>9387850</v>
      </c>
      <c r="C35" s="7">
        <f>'普通税'!C35+'目的税'!C35</f>
        <v>75752</v>
      </c>
      <c r="D35" s="7">
        <f>'普通税'!D35+'目的税'!D35</f>
        <v>9463602</v>
      </c>
      <c r="E35" s="7">
        <f>'普通税'!E35+'目的税'!E35</f>
        <v>9357513</v>
      </c>
      <c r="F35" s="7">
        <f>'普通税'!F35+'目的税'!F35</f>
        <v>31096</v>
      </c>
      <c r="G35" s="7">
        <f>'普通税'!G35+'目的税'!G35</f>
        <v>9388609</v>
      </c>
      <c r="H35" s="8">
        <f t="shared" si="0"/>
        <v>99.7</v>
      </c>
      <c r="I35" s="8">
        <f t="shared" si="0"/>
        <v>41</v>
      </c>
      <c r="J35" s="8">
        <f t="shared" si="0"/>
        <v>99.2</v>
      </c>
    </row>
    <row r="36" spans="1:10" ht="13.5">
      <c r="A36" s="6" t="s">
        <v>31</v>
      </c>
      <c r="B36" s="7">
        <f>'普通税'!B36+'目的税'!B36</f>
        <v>7392794</v>
      </c>
      <c r="C36" s="7">
        <f>'普通税'!C36+'目的税'!C36</f>
        <v>282785</v>
      </c>
      <c r="D36" s="7">
        <f>'普通税'!D36+'目的税'!D36</f>
        <v>7675579</v>
      </c>
      <c r="E36" s="7">
        <f>'普通税'!E36+'目的税'!E36</f>
        <v>7334450</v>
      </c>
      <c r="F36" s="7">
        <f>'普通税'!F36+'目的税'!F36</f>
        <v>79225</v>
      </c>
      <c r="G36" s="7">
        <f>'普通税'!G36+'目的税'!G36</f>
        <v>7413675</v>
      </c>
      <c r="H36" s="8">
        <f t="shared" si="0"/>
        <v>99.2</v>
      </c>
      <c r="I36" s="8">
        <f t="shared" si="0"/>
        <v>28</v>
      </c>
      <c r="J36" s="8">
        <f t="shared" si="0"/>
        <v>96.6</v>
      </c>
    </row>
    <row r="37" spans="1:10" ht="13.5">
      <c r="A37" s="6" t="s">
        <v>32</v>
      </c>
      <c r="B37" s="7">
        <f>'普通税'!B37+'目的税'!B37</f>
        <v>5463442</v>
      </c>
      <c r="C37" s="7">
        <f>'普通税'!C37+'目的税'!C37</f>
        <v>246466</v>
      </c>
      <c r="D37" s="7">
        <f>'普通税'!D37+'目的税'!D37</f>
        <v>5709908</v>
      </c>
      <c r="E37" s="7">
        <f>'普通税'!E37+'目的税'!E37</f>
        <v>5400907</v>
      </c>
      <c r="F37" s="7">
        <f>'普通税'!F37+'目的税'!F37</f>
        <v>89822</v>
      </c>
      <c r="G37" s="7">
        <f>'普通税'!G37+'目的税'!G37</f>
        <v>5490729</v>
      </c>
      <c r="H37" s="8">
        <f t="shared" si="0"/>
        <v>98.9</v>
      </c>
      <c r="I37" s="8">
        <f t="shared" si="0"/>
        <v>36.4</v>
      </c>
      <c r="J37" s="8">
        <f t="shared" si="0"/>
        <v>96.2</v>
      </c>
    </row>
    <row r="38" spans="1:10" ht="13.5">
      <c r="A38" s="6" t="s">
        <v>33</v>
      </c>
      <c r="B38" s="7">
        <f>'普通税'!B38+'目的税'!B38</f>
        <v>4964605</v>
      </c>
      <c r="C38" s="7">
        <f>'普通税'!C38+'目的税'!C38</f>
        <v>264876</v>
      </c>
      <c r="D38" s="7">
        <f>'普通税'!D38+'目的税'!D38</f>
        <v>5229481</v>
      </c>
      <c r="E38" s="7">
        <f>'普通税'!E38+'目的税'!E38</f>
        <v>4948871</v>
      </c>
      <c r="F38" s="7">
        <f>'普通税'!F38+'目的税'!F38</f>
        <v>35431</v>
      </c>
      <c r="G38" s="7">
        <f>'普通税'!G38+'目的税'!G38</f>
        <v>4984302</v>
      </c>
      <c r="H38" s="8">
        <f t="shared" si="0"/>
        <v>99.7</v>
      </c>
      <c r="I38" s="8">
        <f t="shared" si="0"/>
        <v>13.4</v>
      </c>
      <c r="J38" s="8">
        <f t="shared" si="0"/>
        <v>95.3</v>
      </c>
    </row>
    <row r="39" spans="1:10" ht="13.5">
      <c r="A39" s="6" t="s">
        <v>34</v>
      </c>
      <c r="B39" s="7">
        <f>'普通税'!B39+'目的税'!B39</f>
        <v>1813732</v>
      </c>
      <c r="C39" s="7">
        <f>'普通税'!C39+'目的税'!C39</f>
        <v>44940</v>
      </c>
      <c r="D39" s="7">
        <f>'普通税'!D39+'目的税'!D39</f>
        <v>1858672</v>
      </c>
      <c r="E39" s="7">
        <f>'普通税'!E39+'目的税'!E39</f>
        <v>1801249</v>
      </c>
      <c r="F39" s="7">
        <f>'普通税'!F39+'目的税'!F39</f>
        <v>12515</v>
      </c>
      <c r="G39" s="7">
        <f>'普通税'!G39+'目的税'!G39</f>
        <v>1813764</v>
      </c>
      <c r="H39" s="8">
        <f t="shared" si="0"/>
        <v>99.3</v>
      </c>
      <c r="I39" s="8">
        <f t="shared" si="0"/>
        <v>27.8</v>
      </c>
      <c r="J39" s="8">
        <f t="shared" si="0"/>
        <v>97.6</v>
      </c>
    </row>
    <row r="40" spans="1:10" ht="13.5">
      <c r="A40" s="6" t="s">
        <v>35</v>
      </c>
      <c r="B40" s="7">
        <f>'普通税'!B40+'目的税'!B40</f>
        <v>1151048</v>
      </c>
      <c r="C40" s="7">
        <f>'普通税'!C40+'目的税'!C40</f>
        <v>51820</v>
      </c>
      <c r="D40" s="7">
        <f>'普通税'!D40+'目的税'!D40</f>
        <v>1202868</v>
      </c>
      <c r="E40" s="7">
        <f>'普通税'!E40+'目的税'!E40</f>
        <v>1139733</v>
      </c>
      <c r="F40" s="7">
        <f>'普通税'!F40+'目的税'!F40</f>
        <v>10174</v>
      </c>
      <c r="G40" s="7">
        <f>'普通税'!G40+'目的税'!G40</f>
        <v>1149907</v>
      </c>
      <c r="H40" s="8">
        <f t="shared" si="0"/>
        <v>99</v>
      </c>
      <c r="I40" s="8">
        <f t="shared" si="0"/>
        <v>19.6</v>
      </c>
      <c r="J40" s="8">
        <f t="shared" si="0"/>
        <v>95.6</v>
      </c>
    </row>
    <row r="41" spans="1:10" ht="13.5">
      <c r="A41" s="6" t="s">
        <v>36</v>
      </c>
      <c r="B41" s="7">
        <f>'普通税'!B41+'目的税'!B41</f>
        <v>2389403</v>
      </c>
      <c r="C41" s="7">
        <f>'普通税'!C41+'目的税'!C41</f>
        <v>55953</v>
      </c>
      <c r="D41" s="7">
        <f>'普通税'!D41+'目的税'!D41</f>
        <v>2445356</v>
      </c>
      <c r="E41" s="7">
        <f>'普通税'!E41+'目的税'!E41</f>
        <v>2373841</v>
      </c>
      <c r="F41" s="7">
        <f>'普通税'!F41+'目的税'!F41</f>
        <v>30052</v>
      </c>
      <c r="G41" s="7">
        <f>'普通税'!G41+'目的税'!G41</f>
        <v>2403893</v>
      </c>
      <c r="H41" s="8">
        <f t="shared" si="0"/>
        <v>99.3</v>
      </c>
      <c r="I41" s="8">
        <f t="shared" si="0"/>
        <v>53.7</v>
      </c>
      <c r="J41" s="8">
        <f t="shared" si="0"/>
        <v>98.3</v>
      </c>
    </row>
    <row r="42" spans="1:10" ht="13.5">
      <c r="A42" s="6" t="s">
        <v>37</v>
      </c>
      <c r="B42" s="7">
        <f>'普通税'!B42+'目的税'!B42</f>
        <v>4183268</v>
      </c>
      <c r="C42" s="7">
        <f>'普通税'!C42+'目的税'!C42</f>
        <v>120834</v>
      </c>
      <c r="D42" s="7">
        <f>'普通税'!D42+'目的税'!D42</f>
        <v>4304102</v>
      </c>
      <c r="E42" s="7">
        <f>'普通税'!E42+'目的税'!E42</f>
        <v>4156059</v>
      </c>
      <c r="F42" s="7">
        <f>'普通税'!F42+'目的税'!F42</f>
        <v>53656</v>
      </c>
      <c r="G42" s="7">
        <f>'普通税'!G42+'目的税'!G42</f>
        <v>4209715</v>
      </c>
      <c r="H42" s="8">
        <f t="shared" si="0"/>
        <v>99.3</v>
      </c>
      <c r="I42" s="8">
        <f t="shared" si="0"/>
        <v>44.4</v>
      </c>
      <c r="J42" s="8">
        <f t="shared" si="0"/>
        <v>97.8</v>
      </c>
    </row>
    <row r="43" spans="1:10" ht="13.5">
      <c r="A43" s="6" t="s">
        <v>38</v>
      </c>
      <c r="B43" s="7">
        <f>'普通税'!B43+'目的税'!B43</f>
        <v>4421053</v>
      </c>
      <c r="C43" s="7">
        <f>'普通税'!C43+'目的税'!C43</f>
        <v>14590</v>
      </c>
      <c r="D43" s="7">
        <f>'普通税'!D43+'目的税'!D43</f>
        <v>4435643</v>
      </c>
      <c r="E43" s="7">
        <f>'普通税'!E43+'目的税'!E43</f>
        <v>4415426</v>
      </c>
      <c r="F43" s="7">
        <f>'普通税'!F43+'目的税'!F43</f>
        <v>5091</v>
      </c>
      <c r="G43" s="7">
        <f>'普通税'!G43+'目的税'!G43</f>
        <v>4420517</v>
      </c>
      <c r="H43" s="8">
        <f t="shared" si="0"/>
        <v>99.9</v>
      </c>
      <c r="I43" s="8">
        <f t="shared" si="0"/>
        <v>34.9</v>
      </c>
      <c r="J43" s="8">
        <f t="shared" si="0"/>
        <v>99.7</v>
      </c>
    </row>
    <row r="44" spans="1:10" ht="13.5">
      <c r="A44" s="6" t="s">
        <v>39</v>
      </c>
      <c r="B44" s="7">
        <f>'普通税'!B44+'目的税'!B44</f>
        <v>2065644</v>
      </c>
      <c r="C44" s="7">
        <f>'普通税'!C44+'目的税'!C44</f>
        <v>121475</v>
      </c>
      <c r="D44" s="7">
        <f>'普通税'!D44+'目的税'!D44</f>
        <v>2187119</v>
      </c>
      <c r="E44" s="7">
        <f>'普通税'!E44+'目的税'!E44</f>
        <v>2047672</v>
      </c>
      <c r="F44" s="7">
        <f>'普通税'!F44+'目的税'!F44</f>
        <v>20985</v>
      </c>
      <c r="G44" s="7">
        <f>'普通税'!G44+'目的税'!G44</f>
        <v>2068657</v>
      </c>
      <c r="H44" s="8">
        <f t="shared" si="0"/>
        <v>99.1</v>
      </c>
      <c r="I44" s="8">
        <f t="shared" si="0"/>
        <v>17.3</v>
      </c>
      <c r="J44" s="8">
        <f t="shared" si="0"/>
        <v>94.6</v>
      </c>
    </row>
    <row r="45" spans="1:10" ht="13.5">
      <c r="A45" s="6" t="s">
        <v>40</v>
      </c>
      <c r="B45" s="7">
        <f>'普通税'!B45+'目的税'!B45</f>
        <v>1415162</v>
      </c>
      <c r="C45" s="7">
        <f>'普通税'!C45+'目的税'!C45</f>
        <v>26521</v>
      </c>
      <c r="D45" s="7">
        <f>'普通税'!D45+'目的税'!D45</f>
        <v>1441683</v>
      </c>
      <c r="E45" s="7">
        <f>'普通税'!E45+'目的税'!E45</f>
        <v>1399457</v>
      </c>
      <c r="F45" s="7">
        <f>'普通税'!F45+'目的税'!F45</f>
        <v>12676</v>
      </c>
      <c r="G45" s="7">
        <f>'普通税'!G45+'目的税'!G45</f>
        <v>1412133</v>
      </c>
      <c r="H45" s="8">
        <f t="shared" si="0"/>
        <v>98.9</v>
      </c>
      <c r="I45" s="8">
        <f t="shared" si="0"/>
        <v>47.8</v>
      </c>
      <c r="J45" s="8">
        <f t="shared" si="0"/>
        <v>98</v>
      </c>
    </row>
    <row r="46" spans="1:10" ht="13.5">
      <c r="A46" s="6" t="s">
        <v>41</v>
      </c>
      <c r="B46" s="7">
        <f>'普通税'!B46+'目的税'!B46</f>
        <v>1539170</v>
      </c>
      <c r="C46" s="7">
        <f>'普通税'!C46+'目的税'!C46</f>
        <v>80028</v>
      </c>
      <c r="D46" s="7">
        <f>'普通税'!D46+'目的税'!D46</f>
        <v>1619198</v>
      </c>
      <c r="E46" s="7">
        <f>'普通税'!E46+'目的税'!E46</f>
        <v>1523851</v>
      </c>
      <c r="F46" s="7">
        <f>'普通税'!F46+'目的税'!F46</f>
        <v>23551</v>
      </c>
      <c r="G46" s="7">
        <f>'普通税'!G46+'目的税'!G46</f>
        <v>1547402</v>
      </c>
      <c r="H46" s="8">
        <f t="shared" si="0"/>
        <v>99</v>
      </c>
      <c r="I46" s="8">
        <f t="shared" si="0"/>
        <v>29.4</v>
      </c>
      <c r="J46" s="8">
        <f t="shared" si="0"/>
        <v>95.6</v>
      </c>
    </row>
    <row r="47" spans="1:10" ht="13.5">
      <c r="A47" s="6" t="s">
        <v>42</v>
      </c>
      <c r="B47" s="7">
        <f>'普通税'!B47+'目的税'!B47</f>
        <v>496947</v>
      </c>
      <c r="C47" s="7">
        <f>'普通税'!C47+'目的税'!C47</f>
        <v>2111</v>
      </c>
      <c r="D47" s="7">
        <f>'普通税'!D47+'目的税'!D47</f>
        <v>499058</v>
      </c>
      <c r="E47" s="7">
        <f>'普通税'!E47+'目的税'!E47</f>
        <v>496030</v>
      </c>
      <c r="F47" s="7">
        <f>'普通税'!F47+'目的税'!F47</f>
        <v>728</v>
      </c>
      <c r="G47" s="7">
        <f>'普通税'!G47+'目的税'!G47</f>
        <v>496758</v>
      </c>
      <c r="H47" s="8">
        <f t="shared" si="0"/>
        <v>99.8</v>
      </c>
      <c r="I47" s="8">
        <f t="shared" si="0"/>
        <v>34.5</v>
      </c>
      <c r="J47" s="8">
        <f t="shared" si="0"/>
        <v>99.5</v>
      </c>
    </row>
    <row r="48" spans="1:10" ht="13.5">
      <c r="A48" s="3" t="s">
        <v>52</v>
      </c>
      <c r="B48" s="4">
        <f>SUM(B7:B37)</f>
        <v>759812186</v>
      </c>
      <c r="C48" s="4">
        <f>SUM(C7:C37)</f>
        <v>18120005</v>
      </c>
      <c r="D48" s="4">
        <f>SUM(D7:D37)</f>
        <v>777932191</v>
      </c>
      <c r="E48" s="4">
        <f>SUM(E7:E37)</f>
        <v>754996686</v>
      </c>
      <c r="F48" s="4">
        <f>SUM(F7:F37)</f>
        <v>6372964</v>
      </c>
      <c r="G48" s="4">
        <f>SUM(G7:G37)</f>
        <v>761369650</v>
      </c>
      <c r="H48" s="5">
        <f>ROUND(E48/B48*100,1)</f>
        <v>99.4</v>
      </c>
      <c r="I48" s="5">
        <f t="shared" si="0"/>
        <v>35.2</v>
      </c>
      <c r="J48" s="5">
        <f t="shared" si="0"/>
        <v>97.9</v>
      </c>
    </row>
    <row r="49" spans="1:10" ht="13.5">
      <c r="A49" s="6" t="s">
        <v>53</v>
      </c>
      <c r="B49" s="7">
        <f>SUM(B38:B47)</f>
        <v>24440032</v>
      </c>
      <c r="C49" s="7">
        <f>SUM(C38:C47)</f>
        <v>783148</v>
      </c>
      <c r="D49" s="7">
        <f>SUM(D38:D47)</f>
        <v>25223180</v>
      </c>
      <c r="E49" s="7">
        <f>SUM(E38:E47)</f>
        <v>24302189</v>
      </c>
      <c r="F49" s="7">
        <f>SUM(F38:F47)</f>
        <v>204859</v>
      </c>
      <c r="G49" s="7">
        <f>SUM(G38:G47)</f>
        <v>24507048</v>
      </c>
      <c r="H49" s="8">
        <f t="shared" si="0"/>
        <v>99.4</v>
      </c>
      <c r="I49" s="8">
        <f t="shared" si="0"/>
        <v>26.2</v>
      </c>
      <c r="J49" s="8">
        <f t="shared" si="0"/>
        <v>97.2</v>
      </c>
    </row>
    <row r="50" spans="1:10" ht="13.5">
      <c r="A50" s="6" t="s">
        <v>54</v>
      </c>
      <c r="B50" s="7">
        <f>SUM(B48:B49)</f>
        <v>784252218</v>
      </c>
      <c r="C50" s="7">
        <f>SUM(C48:C49)</f>
        <v>18903153</v>
      </c>
      <c r="D50" s="7">
        <f>SUM(D48:D49)</f>
        <v>803155371</v>
      </c>
      <c r="E50" s="7">
        <f>SUM(E48:E49)</f>
        <v>779298875</v>
      </c>
      <c r="F50" s="7">
        <f>SUM(F48:F49)</f>
        <v>6577823</v>
      </c>
      <c r="G50" s="7">
        <f>SUM(G48:G49)</f>
        <v>785876698</v>
      </c>
      <c r="H50" s="8">
        <f t="shared" si="0"/>
        <v>99.4</v>
      </c>
      <c r="I50" s="8">
        <f t="shared" si="0"/>
        <v>34.8</v>
      </c>
      <c r="J50" s="8">
        <f t="shared" si="0"/>
        <v>97.8</v>
      </c>
    </row>
    <row r="51" spans="1:10" ht="13.5">
      <c r="A51" s="9" t="s">
        <v>55</v>
      </c>
      <c r="B51" s="10">
        <f aca="true" t="shared" si="1" ref="B51:G51">B50+B5+B6</f>
        <v>1670700565</v>
      </c>
      <c r="C51" s="10">
        <f t="shared" si="1"/>
        <v>31152206</v>
      </c>
      <c r="D51" s="10">
        <f t="shared" si="1"/>
        <v>1701852771</v>
      </c>
      <c r="E51" s="10">
        <f t="shared" si="1"/>
        <v>1660413923</v>
      </c>
      <c r="F51" s="10">
        <f t="shared" si="1"/>
        <v>10625110</v>
      </c>
      <c r="G51" s="10">
        <f t="shared" si="1"/>
        <v>1671039033</v>
      </c>
      <c r="H51" s="11">
        <f t="shared" si="0"/>
        <v>99.4</v>
      </c>
      <c r="I51" s="11">
        <f t="shared" si="0"/>
        <v>34.1</v>
      </c>
      <c r="J51" s="11">
        <f t="shared" si="0"/>
        <v>98.2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57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14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653132448</v>
      </c>
      <c r="C5" s="4">
        <v>9429135</v>
      </c>
      <c r="D5" s="4">
        <v>662561583</v>
      </c>
      <c r="E5" s="4">
        <v>648964822</v>
      </c>
      <c r="F5" s="4">
        <v>2869585</v>
      </c>
      <c r="G5" s="4">
        <v>651834407</v>
      </c>
      <c r="H5" s="5">
        <f aca="true" t="shared" si="0" ref="H5:J51">ROUND(E5/B5*100,1)</f>
        <v>99.4</v>
      </c>
      <c r="I5" s="5">
        <f t="shared" si="0"/>
        <v>30.4</v>
      </c>
      <c r="J5" s="5">
        <f t="shared" si="0"/>
        <v>98.4</v>
      </c>
    </row>
    <row r="6" spans="1:10" ht="13.5">
      <c r="A6" s="6" t="s">
        <v>1</v>
      </c>
      <c r="B6" s="7">
        <v>132407786</v>
      </c>
      <c r="C6" s="7">
        <v>2091385</v>
      </c>
      <c r="D6" s="7">
        <v>134499171</v>
      </c>
      <c r="E6" s="7">
        <v>131546898</v>
      </c>
      <c r="F6" s="7">
        <v>847698</v>
      </c>
      <c r="G6" s="7">
        <v>132394596</v>
      </c>
      <c r="H6" s="8">
        <f>ROUND(E6/B6*100,1)</f>
        <v>99.3</v>
      </c>
      <c r="I6" s="8">
        <f t="shared" si="0"/>
        <v>40.5</v>
      </c>
      <c r="J6" s="8">
        <f t="shared" si="0"/>
        <v>98.4</v>
      </c>
    </row>
    <row r="7" spans="1:10" ht="13.5">
      <c r="A7" s="6" t="s">
        <v>2</v>
      </c>
      <c r="B7" s="7">
        <v>22509144</v>
      </c>
      <c r="C7" s="7">
        <v>416113</v>
      </c>
      <c r="D7" s="7">
        <v>22925257</v>
      </c>
      <c r="E7" s="7">
        <v>22356040</v>
      </c>
      <c r="F7" s="7">
        <v>179989</v>
      </c>
      <c r="G7" s="7">
        <v>22536029</v>
      </c>
      <c r="H7" s="8">
        <f t="shared" si="0"/>
        <v>99.3</v>
      </c>
      <c r="I7" s="8">
        <f t="shared" si="0"/>
        <v>43.3</v>
      </c>
      <c r="J7" s="8">
        <f t="shared" si="0"/>
        <v>98.3</v>
      </c>
    </row>
    <row r="8" spans="1:10" ht="13.5">
      <c r="A8" s="6" t="s">
        <v>3</v>
      </c>
      <c r="B8" s="7">
        <v>61985089</v>
      </c>
      <c r="C8" s="7">
        <v>2033464</v>
      </c>
      <c r="D8" s="7">
        <v>64018553</v>
      </c>
      <c r="E8" s="7">
        <v>61493074</v>
      </c>
      <c r="F8" s="7">
        <v>585037</v>
      </c>
      <c r="G8" s="7">
        <v>62078111</v>
      </c>
      <c r="H8" s="8">
        <f t="shared" si="0"/>
        <v>99.2</v>
      </c>
      <c r="I8" s="8">
        <f t="shared" si="0"/>
        <v>28.8</v>
      </c>
      <c r="J8" s="8">
        <f t="shared" si="0"/>
        <v>97</v>
      </c>
    </row>
    <row r="9" spans="1:10" ht="13.5">
      <c r="A9" s="6" t="s">
        <v>4</v>
      </c>
      <c r="B9" s="7">
        <v>16305222</v>
      </c>
      <c r="C9" s="7">
        <v>516148</v>
      </c>
      <c r="D9" s="7">
        <v>16821370</v>
      </c>
      <c r="E9" s="7">
        <v>16185341</v>
      </c>
      <c r="F9" s="7">
        <v>143893</v>
      </c>
      <c r="G9" s="7">
        <v>16329234</v>
      </c>
      <c r="H9" s="8">
        <f t="shared" si="0"/>
        <v>99.3</v>
      </c>
      <c r="I9" s="8">
        <f t="shared" si="0"/>
        <v>27.9</v>
      </c>
      <c r="J9" s="8">
        <f t="shared" si="0"/>
        <v>97.1</v>
      </c>
    </row>
    <row r="10" spans="1:10" ht="13.5">
      <c r="A10" s="6" t="s">
        <v>5</v>
      </c>
      <c r="B10" s="7">
        <v>60452742</v>
      </c>
      <c r="C10" s="7">
        <v>1217725</v>
      </c>
      <c r="D10" s="7">
        <v>61670467</v>
      </c>
      <c r="E10" s="7">
        <v>60162916</v>
      </c>
      <c r="F10" s="7">
        <v>388564</v>
      </c>
      <c r="G10" s="7">
        <v>60551480</v>
      </c>
      <c r="H10" s="8">
        <f t="shared" si="0"/>
        <v>99.5</v>
      </c>
      <c r="I10" s="8">
        <f t="shared" si="0"/>
        <v>31.9</v>
      </c>
      <c r="J10" s="8">
        <f t="shared" si="0"/>
        <v>98.2</v>
      </c>
    </row>
    <row r="11" spans="1:10" ht="13.5">
      <c r="A11" s="6" t="s">
        <v>6</v>
      </c>
      <c r="B11" s="7">
        <v>10576359</v>
      </c>
      <c r="C11" s="7">
        <v>225835</v>
      </c>
      <c r="D11" s="7">
        <v>10802194</v>
      </c>
      <c r="E11" s="7">
        <v>10478431</v>
      </c>
      <c r="F11" s="7">
        <v>75347</v>
      </c>
      <c r="G11" s="7">
        <v>10553778</v>
      </c>
      <c r="H11" s="8">
        <f t="shared" si="0"/>
        <v>99.1</v>
      </c>
      <c r="I11" s="8">
        <f t="shared" si="0"/>
        <v>33.4</v>
      </c>
      <c r="J11" s="8">
        <f t="shared" si="0"/>
        <v>97.7</v>
      </c>
    </row>
    <row r="12" spans="1:10" ht="13.5">
      <c r="A12" s="6" t="s">
        <v>7</v>
      </c>
      <c r="B12" s="7">
        <v>45268327</v>
      </c>
      <c r="C12" s="7">
        <v>375897</v>
      </c>
      <c r="D12" s="7">
        <v>45644224</v>
      </c>
      <c r="E12" s="7">
        <v>45143484</v>
      </c>
      <c r="F12" s="7">
        <v>190791</v>
      </c>
      <c r="G12" s="7">
        <v>45334275</v>
      </c>
      <c r="H12" s="8">
        <f t="shared" si="0"/>
        <v>99.7</v>
      </c>
      <c r="I12" s="8">
        <f t="shared" si="0"/>
        <v>50.8</v>
      </c>
      <c r="J12" s="8">
        <f t="shared" si="0"/>
        <v>99.3</v>
      </c>
    </row>
    <row r="13" spans="1:10" ht="13.5">
      <c r="A13" s="6" t="s">
        <v>8</v>
      </c>
      <c r="B13" s="7">
        <v>10636486</v>
      </c>
      <c r="C13" s="7">
        <v>341511</v>
      </c>
      <c r="D13" s="7">
        <v>10977997</v>
      </c>
      <c r="E13" s="7">
        <v>10545964</v>
      </c>
      <c r="F13" s="7">
        <v>137045</v>
      </c>
      <c r="G13" s="7">
        <v>10683009</v>
      </c>
      <c r="H13" s="8">
        <f t="shared" si="0"/>
        <v>99.1</v>
      </c>
      <c r="I13" s="8">
        <f t="shared" si="0"/>
        <v>40.1</v>
      </c>
      <c r="J13" s="8">
        <f t="shared" si="0"/>
        <v>97.3</v>
      </c>
    </row>
    <row r="14" spans="1:10" ht="13.5">
      <c r="A14" s="6" t="s">
        <v>9</v>
      </c>
      <c r="B14" s="7">
        <v>19293622</v>
      </c>
      <c r="C14" s="7">
        <v>608423</v>
      </c>
      <c r="D14" s="7">
        <v>19902045</v>
      </c>
      <c r="E14" s="7">
        <v>19130582</v>
      </c>
      <c r="F14" s="7">
        <v>212710</v>
      </c>
      <c r="G14" s="7">
        <v>19343292</v>
      </c>
      <c r="H14" s="8">
        <f t="shared" si="0"/>
        <v>99.2</v>
      </c>
      <c r="I14" s="8">
        <f t="shared" si="0"/>
        <v>35</v>
      </c>
      <c r="J14" s="8">
        <f t="shared" si="0"/>
        <v>97.2</v>
      </c>
    </row>
    <row r="15" spans="1:10" ht="13.5">
      <c r="A15" s="6" t="s">
        <v>10</v>
      </c>
      <c r="B15" s="7">
        <v>50508278</v>
      </c>
      <c r="C15" s="7">
        <v>661687</v>
      </c>
      <c r="D15" s="7">
        <v>51169965</v>
      </c>
      <c r="E15" s="7">
        <v>50348145</v>
      </c>
      <c r="F15" s="7">
        <v>254808</v>
      </c>
      <c r="G15" s="7">
        <v>50602953</v>
      </c>
      <c r="H15" s="8">
        <f t="shared" si="0"/>
        <v>99.7</v>
      </c>
      <c r="I15" s="8">
        <f t="shared" si="0"/>
        <v>38.5</v>
      </c>
      <c r="J15" s="8">
        <f t="shared" si="0"/>
        <v>98.9</v>
      </c>
    </row>
    <row r="16" spans="1:10" ht="13.5">
      <c r="A16" s="6" t="s">
        <v>11</v>
      </c>
      <c r="B16" s="7">
        <v>42870642</v>
      </c>
      <c r="C16" s="7">
        <v>1344595</v>
      </c>
      <c r="D16" s="7">
        <v>44215237</v>
      </c>
      <c r="E16" s="7">
        <v>42609164</v>
      </c>
      <c r="F16" s="7">
        <v>340812</v>
      </c>
      <c r="G16" s="7">
        <v>42949976</v>
      </c>
      <c r="H16" s="8">
        <f t="shared" si="0"/>
        <v>99.4</v>
      </c>
      <c r="I16" s="8">
        <f t="shared" si="0"/>
        <v>25.3</v>
      </c>
      <c r="J16" s="8">
        <f t="shared" si="0"/>
        <v>97.1</v>
      </c>
    </row>
    <row r="17" spans="1:10" ht="13.5">
      <c r="A17" s="6" t="s">
        <v>12</v>
      </c>
      <c r="B17" s="7">
        <v>35283814</v>
      </c>
      <c r="C17" s="7">
        <v>797564</v>
      </c>
      <c r="D17" s="7">
        <v>36081378</v>
      </c>
      <c r="E17" s="7">
        <v>35037429</v>
      </c>
      <c r="F17" s="7">
        <v>225437</v>
      </c>
      <c r="G17" s="7">
        <v>35262866</v>
      </c>
      <c r="H17" s="8">
        <f t="shared" si="0"/>
        <v>99.3</v>
      </c>
      <c r="I17" s="8">
        <f t="shared" si="0"/>
        <v>28.3</v>
      </c>
      <c r="J17" s="8">
        <f t="shared" si="0"/>
        <v>97.7</v>
      </c>
    </row>
    <row r="18" spans="1:10" ht="13.5">
      <c r="A18" s="6" t="s">
        <v>13</v>
      </c>
      <c r="B18" s="7">
        <v>19735575</v>
      </c>
      <c r="C18" s="7">
        <v>244790</v>
      </c>
      <c r="D18" s="7">
        <v>19980365</v>
      </c>
      <c r="E18" s="7">
        <v>19665347</v>
      </c>
      <c r="F18" s="7">
        <v>80347</v>
      </c>
      <c r="G18" s="7">
        <v>19745694</v>
      </c>
      <c r="H18" s="8">
        <f t="shared" si="0"/>
        <v>99.6</v>
      </c>
      <c r="I18" s="8">
        <f t="shared" si="0"/>
        <v>32.8</v>
      </c>
      <c r="J18" s="8">
        <f t="shared" si="0"/>
        <v>98.8</v>
      </c>
    </row>
    <row r="19" spans="1:10" ht="13.5">
      <c r="A19" s="6" t="s">
        <v>14</v>
      </c>
      <c r="B19" s="7">
        <v>12449098</v>
      </c>
      <c r="C19" s="7">
        <v>336397</v>
      </c>
      <c r="D19" s="7">
        <v>12785495</v>
      </c>
      <c r="E19" s="7">
        <v>12370445</v>
      </c>
      <c r="F19" s="7">
        <v>121562</v>
      </c>
      <c r="G19" s="7">
        <v>12492007</v>
      </c>
      <c r="H19" s="8">
        <f t="shared" si="0"/>
        <v>99.4</v>
      </c>
      <c r="I19" s="8">
        <f t="shared" si="0"/>
        <v>36.1</v>
      </c>
      <c r="J19" s="8">
        <f t="shared" si="0"/>
        <v>97.7</v>
      </c>
    </row>
    <row r="20" spans="1:10" ht="13.5">
      <c r="A20" s="6" t="s">
        <v>15</v>
      </c>
      <c r="B20" s="7">
        <v>26101743</v>
      </c>
      <c r="C20" s="7">
        <v>948585</v>
      </c>
      <c r="D20" s="7">
        <v>27050328</v>
      </c>
      <c r="E20" s="7">
        <v>25781289</v>
      </c>
      <c r="F20" s="7">
        <v>346531</v>
      </c>
      <c r="G20" s="7">
        <v>26127820</v>
      </c>
      <c r="H20" s="8">
        <f t="shared" si="0"/>
        <v>98.8</v>
      </c>
      <c r="I20" s="8">
        <f t="shared" si="0"/>
        <v>36.5</v>
      </c>
      <c r="J20" s="8">
        <f t="shared" si="0"/>
        <v>96.6</v>
      </c>
    </row>
    <row r="21" spans="1:10" ht="13.5">
      <c r="A21" s="6" t="s">
        <v>16</v>
      </c>
      <c r="B21" s="7">
        <v>11202682</v>
      </c>
      <c r="C21" s="7">
        <v>266146</v>
      </c>
      <c r="D21" s="7">
        <v>11468828</v>
      </c>
      <c r="E21" s="7">
        <v>11129896</v>
      </c>
      <c r="F21" s="7">
        <v>81153</v>
      </c>
      <c r="G21" s="7">
        <v>11211049</v>
      </c>
      <c r="H21" s="8">
        <f t="shared" si="0"/>
        <v>99.4</v>
      </c>
      <c r="I21" s="8">
        <f t="shared" si="0"/>
        <v>30.5</v>
      </c>
      <c r="J21" s="8">
        <f t="shared" si="0"/>
        <v>97.8</v>
      </c>
    </row>
    <row r="22" spans="1:10" ht="13.5">
      <c r="A22" s="6" t="s">
        <v>17</v>
      </c>
      <c r="B22" s="7">
        <v>12577961</v>
      </c>
      <c r="C22" s="7">
        <v>336532</v>
      </c>
      <c r="D22" s="7">
        <v>12914493</v>
      </c>
      <c r="E22" s="7">
        <v>12471669</v>
      </c>
      <c r="F22" s="7">
        <v>160142</v>
      </c>
      <c r="G22" s="7">
        <v>12631811</v>
      </c>
      <c r="H22" s="8">
        <f t="shared" si="0"/>
        <v>99.2</v>
      </c>
      <c r="I22" s="8">
        <f t="shared" si="0"/>
        <v>47.6</v>
      </c>
      <c r="J22" s="8">
        <f t="shared" si="0"/>
        <v>97.8</v>
      </c>
    </row>
    <row r="23" spans="1:10" ht="13.5">
      <c r="A23" s="6" t="s">
        <v>18</v>
      </c>
      <c r="B23" s="7">
        <v>15330237</v>
      </c>
      <c r="C23" s="7">
        <v>273934</v>
      </c>
      <c r="D23" s="7">
        <v>15604171</v>
      </c>
      <c r="E23" s="7">
        <v>15230023</v>
      </c>
      <c r="F23" s="7">
        <v>138080</v>
      </c>
      <c r="G23" s="7">
        <v>15368103</v>
      </c>
      <c r="H23" s="8">
        <f t="shared" si="0"/>
        <v>99.3</v>
      </c>
      <c r="I23" s="8">
        <f t="shared" si="0"/>
        <v>50.4</v>
      </c>
      <c r="J23" s="8">
        <f t="shared" si="0"/>
        <v>98.5</v>
      </c>
    </row>
    <row r="24" spans="1:10" ht="13.5">
      <c r="A24" s="6" t="s">
        <v>19</v>
      </c>
      <c r="B24" s="7">
        <v>21756920</v>
      </c>
      <c r="C24" s="7">
        <v>509621</v>
      </c>
      <c r="D24" s="7">
        <v>22266541</v>
      </c>
      <c r="E24" s="7">
        <v>21629445</v>
      </c>
      <c r="F24" s="7">
        <v>173082</v>
      </c>
      <c r="G24" s="7">
        <v>21802527</v>
      </c>
      <c r="H24" s="8">
        <f t="shared" si="0"/>
        <v>99.4</v>
      </c>
      <c r="I24" s="8">
        <f t="shared" si="0"/>
        <v>34</v>
      </c>
      <c r="J24" s="8">
        <f t="shared" si="0"/>
        <v>97.9</v>
      </c>
    </row>
    <row r="25" spans="1:10" ht="13.5">
      <c r="A25" s="6" t="s">
        <v>20</v>
      </c>
      <c r="B25" s="7">
        <v>21375992</v>
      </c>
      <c r="C25" s="7">
        <v>705319</v>
      </c>
      <c r="D25" s="7">
        <v>22081311</v>
      </c>
      <c r="E25" s="7">
        <v>21241725</v>
      </c>
      <c r="F25" s="7">
        <v>279249</v>
      </c>
      <c r="G25" s="7">
        <v>21520974</v>
      </c>
      <c r="H25" s="8">
        <f t="shared" si="0"/>
        <v>99.4</v>
      </c>
      <c r="I25" s="8">
        <f t="shared" si="0"/>
        <v>39.6</v>
      </c>
      <c r="J25" s="8">
        <f t="shared" si="0"/>
        <v>97.5</v>
      </c>
    </row>
    <row r="26" spans="1:10" ht="13.5">
      <c r="A26" s="6" t="s">
        <v>21</v>
      </c>
      <c r="B26" s="7">
        <v>7984883</v>
      </c>
      <c r="C26" s="7">
        <v>189185</v>
      </c>
      <c r="D26" s="7">
        <v>8174068</v>
      </c>
      <c r="E26" s="7">
        <v>7939714</v>
      </c>
      <c r="F26" s="7">
        <v>87830</v>
      </c>
      <c r="G26" s="7">
        <v>8027544</v>
      </c>
      <c r="H26" s="8">
        <f t="shared" si="0"/>
        <v>99.4</v>
      </c>
      <c r="I26" s="8">
        <f t="shared" si="0"/>
        <v>46.4</v>
      </c>
      <c r="J26" s="8">
        <f t="shared" si="0"/>
        <v>98.2</v>
      </c>
    </row>
    <row r="27" spans="1:10" ht="13.5">
      <c r="A27" s="6" t="s">
        <v>22</v>
      </c>
      <c r="B27" s="7">
        <v>11501709</v>
      </c>
      <c r="C27" s="7">
        <v>437298</v>
      </c>
      <c r="D27" s="7">
        <v>11939007</v>
      </c>
      <c r="E27" s="7">
        <v>11410079</v>
      </c>
      <c r="F27" s="7">
        <v>183137</v>
      </c>
      <c r="G27" s="7">
        <v>11593216</v>
      </c>
      <c r="H27" s="8">
        <f t="shared" si="0"/>
        <v>99.2</v>
      </c>
      <c r="I27" s="8">
        <f t="shared" si="0"/>
        <v>41.9</v>
      </c>
      <c r="J27" s="8">
        <f t="shared" si="0"/>
        <v>97.1</v>
      </c>
    </row>
    <row r="28" spans="1:10" ht="13.5">
      <c r="A28" s="6" t="s">
        <v>23</v>
      </c>
      <c r="B28" s="7">
        <v>16454024</v>
      </c>
      <c r="C28" s="7">
        <v>642165</v>
      </c>
      <c r="D28" s="7">
        <v>17096189</v>
      </c>
      <c r="E28" s="7">
        <v>16298411</v>
      </c>
      <c r="F28" s="7">
        <v>209856</v>
      </c>
      <c r="G28" s="7">
        <v>16508267</v>
      </c>
      <c r="H28" s="8">
        <f t="shared" si="0"/>
        <v>99.1</v>
      </c>
      <c r="I28" s="8">
        <f t="shared" si="0"/>
        <v>32.7</v>
      </c>
      <c r="J28" s="8">
        <f t="shared" si="0"/>
        <v>96.6</v>
      </c>
    </row>
    <row r="29" spans="1:10" ht="13.5">
      <c r="A29" s="6" t="s">
        <v>24</v>
      </c>
      <c r="B29" s="7">
        <v>16730654</v>
      </c>
      <c r="C29" s="7">
        <v>397024</v>
      </c>
      <c r="D29" s="7">
        <v>17127678</v>
      </c>
      <c r="E29" s="7">
        <v>16589029</v>
      </c>
      <c r="F29" s="7">
        <v>158591</v>
      </c>
      <c r="G29" s="7">
        <v>16747620</v>
      </c>
      <c r="H29" s="8">
        <f t="shared" si="0"/>
        <v>99.2</v>
      </c>
      <c r="I29" s="8">
        <f t="shared" si="0"/>
        <v>39.9</v>
      </c>
      <c r="J29" s="8">
        <f t="shared" si="0"/>
        <v>97.8</v>
      </c>
    </row>
    <row r="30" spans="1:10" ht="13.5">
      <c r="A30" s="6" t="s">
        <v>25</v>
      </c>
      <c r="B30" s="7">
        <v>9336710</v>
      </c>
      <c r="C30" s="7">
        <v>324496</v>
      </c>
      <c r="D30" s="7">
        <v>9661206</v>
      </c>
      <c r="E30" s="7">
        <v>9267565</v>
      </c>
      <c r="F30" s="7">
        <v>103942</v>
      </c>
      <c r="G30" s="7">
        <v>9371507</v>
      </c>
      <c r="H30" s="8">
        <f t="shared" si="0"/>
        <v>99.3</v>
      </c>
      <c r="I30" s="8">
        <f t="shared" si="0"/>
        <v>32</v>
      </c>
      <c r="J30" s="8">
        <f t="shared" si="0"/>
        <v>97</v>
      </c>
    </row>
    <row r="31" spans="1:10" ht="13.5">
      <c r="A31" s="6" t="s">
        <v>26</v>
      </c>
      <c r="B31" s="7">
        <v>7606451</v>
      </c>
      <c r="C31" s="7">
        <v>287833</v>
      </c>
      <c r="D31" s="7">
        <v>7894284</v>
      </c>
      <c r="E31" s="7">
        <v>7530454</v>
      </c>
      <c r="F31" s="7">
        <v>140075</v>
      </c>
      <c r="G31" s="7">
        <v>7670529</v>
      </c>
      <c r="H31" s="8">
        <f t="shared" si="0"/>
        <v>99</v>
      </c>
      <c r="I31" s="8">
        <f t="shared" si="0"/>
        <v>48.7</v>
      </c>
      <c r="J31" s="8">
        <f t="shared" si="0"/>
        <v>97.2</v>
      </c>
    </row>
    <row r="32" spans="1:10" ht="13.5">
      <c r="A32" s="6" t="s">
        <v>27</v>
      </c>
      <c r="B32" s="7">
        <v>67895914</v>
      </c>
      <c r="C32" s="7">
        <v>970281</v>
      </c>
      <c r="D32" s="7">
        <v>68866195</v>
      </c>
      <c r="E32" s="7">
        <v>67501339</v>
      </c>
      <c r="F32" s="7">
        <v>463953</v>
      </c>
      <c r="G32" s="7">
        <v>67965292</v>
      </c>
      <c r="H32" s="8">
        <f t="shared" si="0"/>
        <v>99.4</v>
      </c>
      <c r="I32" s="8">
        <f t="shared" si="0"/>
        <v>47.8</v>
      </c>
      <c r="J32" s="8">
        <f t="shared" si="0"/>
        <v>98.7</v>
      </c>
    </row>
    <row r="33" spans="1:10" ht="13.5">
      <c r="A33" s="6" t="s">
        <v>28</v>
      </c>
      <c r="B33" s="7">
        <v>8222513</v>
      </c>
      <c r="C33" s="7">
        <v>346067</v>
      </c>
      <c r="D33" s="7">
        <v>8568580</v>
      </c>
      <c r="E33" s="7">
        <v>8130758</v>
      </c>
      <c r="F33" s="7">
        <v>96467</v>
      </c>
      <c r="G33" s="7">
        <v>8227225</v>
      </c>
      <c r="H33" s="8">
        <f t="shared" si="0"/>
        <v>98.9</v>
      </c>
      <c r="I33" s="8">
        <f t="shared" si="0"/>
        <v>27.9</v>
      </c>
      <c r="J33" s="8">
        <f t="shared" si="0"/>
        <v>96</v>
      </c>
    </row>
    <row r="34" spans="1:10" ht="13.5">
      <c r="A34" s="6" t="s">
        <v>29</v>
      </c>
      <c r="B34" s="7">
        <v>6277389</v>
      </c>
      <c r="C34" s="7">
        <v>183332</v>
      </c>
      <c r="D34" s="7">
        <v>6460721</v>
      </c>
      <c r="E34" s="7">
        <v>6227476</v>
      </c>
      <c r="F34" s="7">
        <v>61898</v>
      </c>
      <c r="G34" s="7">
        <v>6289374</v>
      </c>
      <c r="H34" s="8">
        <f t="shared" si="0"/>
        <v>99.2</v>
      </c>
      <c r="I34" s="8">
        <f t="shared" si="0"/>
        <v>33.8</v>
      </c>
      <c r="J34" s="8">
        <f t="shared" si="0"/>
        <v>97.3</v>
      </c>
    </row>
    <row r="35" spans="1:10" ht="13.5">
      <c r="A35" s="6" t="s">
        <v>30</v>
      </c>
      <c r="B35" s="7">
        <v>8642827</v>
      </c>
      <c r="C35" s="7">
        <v>69695</v>
      </c>
      <c r="D35" s="7">
        <v>8712522</v>
      </c>
      <c r="E35" s="7">
        <v>8617358</v>
      </c>
      <c r="F35" s="7">
        <v>28463</v>
      </c>
      <c r="G35" s="7">
        <v>8645821</v>
      </c>
      <c r="H35" s="8">
        <f t="shared" si="0"/>
        <v>99.7</v>
      </c>
      <c r="I35" s="8">
        <f t="shared" si="0"/>
        <v>40.8</v>
      </c>
      <c r="J35" s="8">
        <f t="shared" si="0"/>
        <v>99.2</v>
      </c>
    </row>
    <row r="36" spans="1:10" ht="13.5">
      <c r="A36" s="6" t="s">
        <v>31</v>
      </c>
      <c r="B36" s="7">
        <v>7025400</v>
      </c>
      <c r="C36" s="7">
        <v>258000</v>
      </c>
      <c r="D36" s="7">
        <v>7283400</v>
      </c>
      <c r="E36" s="7">
        <v>6971374</v>
      </c>
      <c r="F36" s="7">
        <v>73066</v>
      </c>
      <c r="G36" s="7">
        <v>7044440</v>
      </c>
      <c r="H36" s="8">
        <f t="shared" si="0"/>
        <v>99.2</v>
      </c>
      <c r="I36" s="8">
        <f t="shared" si="0"/>
        <v>28.3</v>
      </c>
      <c r="J36" s="8">
        <f t="shared" si="0"/>
        <v>96.7</v>
      </c>
    </row>
    <row r="37" spans="1:10" ht="13.5">
      <c r="A37" s="6" t="s">
        <v>32</v>
      </c>
      <c r="B37" s="7">
        <v>5068542</v>
      </c>
      <c r="C37" s="7">
        <v>220548</v>
      </c>
      <c r="D37" s="7">
        <v>5289090</v>
      </c>
      <c r="E37" s="7">
        <v>5012119</v>
      </c>
      <c r="F37" s="7">
        <v>80225</v>
      </c>
      <c r="G37" s="7">
        <v>5092344</v>
      </c>
      <c r="H37" s="8">
        <f t="shared" si="0"/>
        <v>98.9</v>
      </c>
      <c r="I37" s="8">
        <f t="shared" si="0"/>
        <v>36.4</v>
      </c>
      <c r="J37" s="8">
        <f t="shared" si="0"/>
        <v>96.3</v>
      </c>
    </row>
    <row r="38" spans="1:10" ht="13.5">
      <c r="A38" s="6" t="s">
        <v>33</v>
      </c>
      <c r="B38" s="7">
        <v>4599295</v>
      </c>
      <c r="C38" s="7">
        <v>257983</v>
      </c>
      <c r="D38" s="7">
        <v>4857278</v>
      </c>
      <c r="E38" s="7">
        <v>4584630</v>
      </c>
      <c r="F38" s="7">
        <v>31514</v>
      </c>
      <c r="G38" s="7">
        <v>4616144</v>
      </c>
      <c r="H38" s="8">
        <f t="shared" si="0"/>
        <v>99.7</v>
      </c>
      <c r="I38" s="8">
        <f t="shared" si="0"/>
        <v>12.2</v>
      </c>
      <c r="J38" s="8">
        <f t="shared" si="0"/>
        <v>95</v>
      </c>
    </row>
    <row r="39" spans="1:10" ht="13.5">
      <c r="A39" s="6" t="s">
        <v>34</v>
      </c>
      <c r="B39" s="7">
        <v>1813732</v>
      </c>
      <c r="C39" s="7">
        <v>44940</v>
      </c>
      <c r="D39" s="7">
        <v>1858672</v>
      </c>
      <c r="E39" s="7">
        <v>1801249</v>
      </c>
      <c r="F39" s="7">
        <v>12515</v>
      </c>
      <c r="G39" s="7">
        <v>1813764</v>
      </c>
      <c r="H39" s="8">
        <f t="shared" si="0"/>
        <v>99.3</v>
      </c>
      <c r="I39" s="8">
        <f t="shared" si="0"/>
        <v>27.8</v>
      </c>
      <c r="J39" s="8">
        <f t="shared" si="0"/>
        <v>97.6</v>
      </c>
    </row>
    <row r="40" spans="1:10" ht="13.5">
      <c r="A40" s="6" t="s">
        <v>35</v>
      </c>
      <c r="B40" s="7">
        <v>1145117</v>
      </c>
      <c r="C40" s="7">
        <v>51820</v>
      </c>
      <c r="D40" s="7">
        <v>1196937</v>
      </c>
      <c r="E40" s="7">
        <v>1133802</v>
      </c>
      <c r="F40" s="7">
        <v>10174</v>
      </c>
      <c r="G40" s="7">
        <v>1143976</v>
      </c>
      <c r="H40" s="8">
        <f t="shared" si="0"/>
        <v>99</v>
      </c>
      <c r="I40" s="8">
        <f t="shared" si="0"/>
        <v>19.6</v>
      </c>
      <c r="J40" s="8">
        <f t="shared" si="0"/>
        <v>95.6</v>
      </c>
    </row>
    <row r="41" spans="1:10" ht="13.5">
      <c r="A41" s="6" t="s">
        <v>36</v>
      </c>
      <c r="B41" s="7">
        <v>2165235</v>
      </c>
      <c r="C41" s="7">
        <v>50453</v>
      </c>
      <c r="D41" s="7">
        <v>2215688</v>
      </c>
      <c r="E41" s="7">
        <v>2150704</v>
      </c>
      <c r="F41" s="7">
        <v>26998</v>
      </c>
      <c r="G41" s="7">
        <v>2177702</v>
      </c>
      <c r="H41" s="8">
        <f t="shared" si="0"/>
        <v>99.3</v>
      </c>
      <c r="I41" s="8">
        <f t="shared" si="0"/>
        <v>53.5</v>
      </c>
      <c r="J41" s="8">
        <f t="shared" si="0"/>
        <v>98.3</v>
      </c>
    </row>
    <row r="42" spans="1:10" ht="13.5">
      <c r="A42" s="6" t="s">
        <v>37</v>
      </c>
      <c r="B42" s="7">
        <v>4183268</v>
      </c>
      <c r="C42" s="7">
        <v>120834</v>
      </c>
      <c r="D42" s="7">
        <v>4304102</v>
      </c>
      <c r="E42" s="7">
        <v>4156059</v>
      </c>
      <c r="F42" s="7">
        <v>53656</v>
      </c>
      <c r="G42" s="7">
        <v>4209715</v>
      </c>
      <c r="H42" s="8">
        <f t="shared" si="0"/>
        <v>99.3</v>
      </c>
      <c r="I42" s="8">
        <f t="shared" si="0"/>
        <v>44.4</v>
      </c>
      <c r="J42" s="8">
        <f t="shared" si="0"/>
        <v>97.8</v>
      </c>
    </row>
    <row r="43" spans="1:10" ht="13.5">
      <c r="A43" s="6" t="s">
        <v>38</v>
      </c>
      <c r="B43" s="7">
        <v>4421053</v>
      </c>
      <c r="C43" s="7">
        <v>14590</v>
      </c>
      <c r="D43" s="7">
        <v>4435643</v>
      </c>
      <c r="E43" s="7">
        <v>4415426</v>
      </c>
      <c r="F43" s="7">
        <v>5091</v>
      </c>
      <c r="G43" s="7">
        <v>4420517</v>
      </c>
      <c r="H43" s="8">
        <f t="shared" si="0"/>
        <v>99.9</v>
      </c>
      <c r="I43" s="8">
        <f t="shared" si="0"/>
        <v>34.9</v>
      </c>
      <c r="J43" s="8">
        <f t="shared" si="0"/>
        <v>99.7</v>
      </c>
    </row>
    <row r="44" spans="1:10" ht="13.5">
      <c r="A44" s="6" t="s">
        <v>39</v>
      </c>
      <c r="B44" s="7">
        <v>2065644</v>
      </c>
      <c r="C44" s="7">
        <v>121475</v>
      </c>
      <c r="D44" s="7">
        <v>2187119</v>
      </c>
      <c r="E44" s="7">
        <v>2047672</v>
      </c>
      <c r="F44" s="7">
        <v>20985</v>
      </c>
      <c r="G44" s="7">
        <v>2068657</v>
      </c>
      <c r="H44" s="8">
        <f t="shared" si="0"/>
        <v>99.1</v>
      </c>
      <c r="I44" s="8">
        <f t="shared" si="0"/>
        <v>17.3</v>
      </c>
      <c r="J44" s="8">
        <f t="shared" si="0"/>
        <v>94.6</v>
      </c>
    </row>
    <row r="45" spans="1:10" ht="13.5">
      <c r="A45" s="6" t="s">
        <v>40</v>
      </c>
      <c r="B45" s="7">
        <v>1415062</v>
      </c>
      <c r="C45" s="7">
        <v>26521</v>
      </c>
      <c r="D45" s="7">
        <v>1441583</v>
      </c>
      <c r="E45" s="7">
        <v>1399357</v>
      </c>
      <c r="F45" s="7">
        <v>12676</v>
      </c>
      <c r="G45" s="7">
        <v>1412033</v>
      </c>
      <c r="H45" s="8">
        <f t="shared" si="0"/>
        <v>98.9</v>
      </c>
      <c r="I45" s="8">
        <f t="shared" si="0"/>
        <v>47.8</v>
      </c>
      <c r="J45" s="8">
        <f t="shared" si="0"/>
        <v>98</v>
      </c>
    </row>
    <row r="46" spans="1:10" ht="13.5">
      <c r="A46" s="6" t="s">
        <v>41</v>
      </c>
      <c r="B46" s="7">
        <v>1538831</v>
      </c>
      <c r="C46" s="7">
        <v>80028</v>
      </c>
      <c r="D46" s="7">
        <v>1618859</v>
      </c>
      <c r="E46" s="7">
        <v>1523512</v>
      </c>
      <c r="F46" s="7">
        <v>23551</v>
      </c>
      <c r="G46" s="7">
        <v>1547063</v>
      </c>
      <c r="H46" s="8">
        <f t="shared" si="0"/>
        <v>99</v>
      </c>
      <c r="I46" s="8">
        <f t="shared" si="0"/>
        <v>29.4</v>
      </c>
      <c r="J46" s="8">
        <f t="shared" si="0"/>
        <v>95.6</v>
      </c>
    </row>
    <row r="47" spans="1:10" ht="13.5">
      <c r="A47" s="6" t="s">
        <v>42</v>
      </c>
      <c r="B47" s="7">
        <v>496947</v>
      </c>
      <c r="C47" s="7">
        <v>2111</v>
      </c>
      <c r="D47" s="7">
        <v>499058</v>
      </c>
      <c r="E47" s="7">
        <v>496030</v>
      </c>
      <c r="F47" s="7">
        <v>728</v>
      </c>
      <c r="G47" s="7">
        <v>496758</v>
      </c>
      <c r="H47" s="8">
        <f t="shared" si="0"/>
        <v>99.8</v>
      </c>
      <c r="I47" s="8">
        <f t="shared" si="0"/>
        <v>34.5</v>
      </c>
      <c r="J47" s="8">
        <f t="shared" si="0"/>
        <v>99.5</v>
      </c>
    </row>
    <row r="48" spans="1:10" ht="13.5">
      <c r="A48" s="3" t="s">
        <v>52</v>
      </c>
      <c r="B48" s="4">
        <f aca="true" t="shared" si="1" ref="B48:G48">SUM(B7:B37)</f>
        <v>688966949</v>
      </c>
      <c r="C48" s="4">
        <f t="shared" si="1"/>
        <v>16486210</v>
      </c>
      <c r="D48" s="4">
        <f t="shared" si="1"/>
        <v>705453159</v>
      </c>
      <c r="E48" s="4">
        <f t="shared" si="1"/>
        <v>684506085</v>
      </c>
      <c r="F48" s="4">
        <f t="shared" si="1"/>
        <v>5802082</v>
      </c>
      <c r="G48" s="4">
        <f t="shared" si="1"/>
        <v>690308167</v>
      </c>
      <c r="H48" s="5">
        <f t="shared" si="0"/>
        <v>99.4</v>
      </c>
      <c r="I48" s="5">
        <f t="shared" si="0"/>
        <v>35.2</v>
      </c>
      <c r="J48" s="5">
        <f t="shared" si="0"/>
        <v>97.9</v>
      </c>
    </row>
    <row r="49" spans="1:10" ht="13.5">
      <c r="A49" s="6" t="s">
        <v>53</v>
      </c>
      <c r="B49" s="7">
        <f aca="true" t="shared" si="2" ref="B49:G49">SUM(B38:B47)</f>
        <v>23844184</v>
      </c>
      <c r="C49" s="7">
        <f t="shared" si="2"/>
        <v>770755</v>
      </c>
      <c r="D49" s="7">
        <f t="shared" si="2"/>
        <v>24614939</v>
      </c>
      <c r="E49" s="7">
        <f t="shared" si="2"/>
        <v>23708441</v>
      </c>
      <c r="F49" s="7">
        <f t="shared" si="2"/>
        <v>197888</v>
      </c>
      <c r="G49" s="7">
        <f t="shared" si="2"/>
        <v>23906329</v>
      </c>
      <c r="H49" s="8">
        <f t="shared" si="0"/>
        <v>99.4</v>
      </c>
      <c r="I49" s="8">
        <f t="shared" si="0"/>
        <v>25.7</v>
      </c>
      <c r="J49" s="8">
        <f t="shared" si="0"/>
        <v>97.1</v>
      </c>
    </row>
    <row r="50" spans="1:10" ht="13.5">
      <c r="A50" s="6" t="s">
        <v>54</v>
      </c>
      <c r="B50" s="7">
        <f aca="true" t="shared" si="3" ref="B50:G50">SUM(B48:B49)</f>
        <v>712811133</v>
      </c>
      <c r="C50" s="7">
        <f t="shared" si="3"/>
        <v>17256965</v>
      </c>
      <c r="D50" s="7">
        <f t="shared" si="3"/>
        <v>730068098</v>
      </c>
      <c r="E50" s="7">
        <f t="shared" si="3"/>
        <v>708214526</v>
      </c>
      <c r="F50" s="7">
        <f t="shared" si="3"/>
        <v>5999970</v>
      </c>
      <c r="G50" s="7">
        <f t="shared" si="3"/>
        <v>714214496</v>
      </c>
      <c r="H50" s="8">
        <f t="shared" si="0"/>
        <v>99.4</v>
      </c>
      <c r="I50" s="8">
        <f t="shared" si="0"/>
        <v>34.8</v>
      </c>
      <c r="J50" s="8">
        <f t="shared" si="0"/>
        <v>97.8</v>
      </c>
    </row>
    <row r="51" spans="1:10" ht="13.5">
      <c r="A51" s="9" t="s">
        <v>55</v>
      </c>
      <c r="B51" s="10">
        <f aca="true" t="shared" si="4" ref="B51:G51">B50+B5+B6</f>
        <v>1498351367</v>
      </c>
      <c r="C51" s="10">
        <f t="shared" si="4"/>
        <v>28777485</v>
      </c>
      <c r="D51" s="10">
        <f t="shared" si="4"/>
        <v>1527128852</v>
      </c>
      <c r="E51" s="10">
        <f t="shared" si="4"/>
        <v>1488726246</v>
      </c>
      <c r="F51" s="10">
        <f t="shared" si="4"/>
        <v>9717253</v>
      </c>
      <c r="G51" s="10">
        <f t="shared" si="4"/>
        <v>1498443499</v>
      </c>
      <c r="H51" s="11">
        <f t="shared" si="0"/>
        <v>99.4</v>
      </c>
      <c r="I51" s="11">
        <f t="shared" si="0"/>
        <v>33.8</v>
      </c>
      <c r="J51" s="11">
        <f t="shared" si="0"/>
        <v>98.1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5" spans="2:7" ht="13.5">
      <c r="B55" s="1"/>
      <c r="C55" s="1"/>
      <c r="D55" s="1"/>
      <c r="E55" s="1"/>
      <c r="F55" s="1"/>
      <c r="G55" s="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58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85591122</v>
      </c>
      <c r="C5" s="4">
        <v>544256</v>
      </c>
      <c r="D5" s="4">
        <v>86135378</v>
      </c>
      <c r="E5" s="4">
        <v>85362453</v>
      </c>
      <c r="F5" s="4">
        <v>244349</v>
      </c>
      <c r="G5" s="4">
        <v>85606802</v>
      </c>
      <c r="H5" s="5">
        <f aca="true" t="shared" si="0" ref="H5:J51">ROUND(E5/B5*100,1)</f>
        <v>99.7</v>
      </c>
      <c r="I5" s="5">
        <f t="shared" si="0"/>
        <v>44.9</v>
      </c>
      <c r="J5" s="5">
        <f t="shared" si="0"/>
        <v>99.4</v>
      </c>
    </row>
    <row r="6" spans="1:10" ht="13.5">
      <c r="A6" s="6" t="s">
        <v>1</v>
      </c>
      <c r="B6" s="7">
        <v>15316991</v>
      </c>
      <c r="C6" s="7">
        <v>184277</v>
      </c>
      <c r="D6" s="7">
        <v>15501268</v>
      </c>
      <c r="E6" s="7">
        <v>15240875</v>
      </c>
      <c r="F6" s="7">
        <v>85655</v>
      </c>
      <c r="G6" s="7">
        <v>15326530</v>
      </c>
      <c r="H6" s="8">
        <f t="shared" si="0"/>
        <v>99.5</v>
      </c>
      <c r="I6" s="8">
        <f t="shared" si="0"/>
        <v>46.5</v>
      </c>
      <c r="J6" s="8">
        <f t="shared" si="0"/>
        <v>98.9</v>
      </c>
    </row>
    <row r="7" spans="1:10" ht="13.5">
      <c r="A7" s="6" t="s">
        <v>2</v>
      </c>
      <c r="B7" s="7">
        <v>1960968</v>
      </c>
      <c r="C7" s="7">
        <v>35348</v>
      </c>
      <c r="D7" s="7">
        <v>1996316</v>
      </c>
      <c r="E7" s="7">
        <v>1948235</v>
      </c>
      <c r="F7" s="7">
        <v>16356</v>
      </c>
      <c r="G7" s="7">
        <v>1964591</v>
      </c>
      <c r="H7" s="8">
        <f t="shared" si="0"/>
        <v>99.4</v>
      </c>
      <c r="I7" s="8">
        <f t="shared" si="0"/>
        <v>46.3</v>
      </c>
      <c r="J7" s="8">
        <f t="shared" si="0"/>
        <v>98.4</v>
      </c>
    </row>
    <row r="8" spans="1:10" ht="13.5">
      <c r="A8" s="6" t="s">
        <v>3</v>
      </c>
      <c r="B8" s="7">
        <v>6796410</v>
      </c>
      <c r="C8" s="7">
        <v>193969</v>
      </c>
      <c r="D8" s="7">
        <v>6990379</v>
      </c>
      <c r="E8" s="7">
        <v>6756184</v>
      </c>
      <c r="F8" s="7">
        <v>61889</v>
      </c>
      <c r="G8" s="7">
        <v>6818073</v>
      </c>
      <c r="H8" s="8">
        <f t="shared" si="0"/>
        <v>99.4</v>
      </c>
      <c r="I8" s="8">
        <f t="shared" si="0"/>
        <v>31.9</v>
      </c>
      <c r="J8" s="8">
        <f t="shared" si="0"/>
        <v>97.5</v>
      </c>
    </row>
    <row r="9" spans="1:10" ht="13.5">
      <c r="A9" s="6" t="s">
        <v>4</v>
      </c>
      <c r="B9" s="7">
        <v>1425072</v>
      </c>
      <c r="C9" s="7">
        <v>63402</v>
      </c>
      <c r="D9" s="7">
        <v>1488474</v>
      </c>
      <c r="E9" s="7">
        <v>1415095</v>
      </c>
      <c r="F9" s="7">
        <v>14809</v>
      </c>
      <c r="G9" s="7">
        <v>1429904</v>
      </c>
      <c r="H9" s="8">
        <f t="shared" si="0"/>
        <v>99.3</v>
      </c>
      <c r="I9" s="8">
        <f t="shared" si="0"/>
        <v>23.4</v>
      </c>
      <c r="J9" s="8">
        <f t="shared" si="0"/>
        <v>96.1</v>
      </c>
    </row>
    <row r="10" spans="1:10" ht="13.5">
      <c r="A10" s="6" t="s">
        <v>5</v>
      </c>
      <c r="B10" s="7">
        <v>6698529</v>
      </c>
      <c r="C10" s="7">
        <v>102047</v>
      </c>
      <c r="D10" s="7">
        <v>6800576</v>
      </c>
      <c r="E10" s="7">
        <v>6673429</v>
      </c>
      <c r="F10" s="7">
        <v>39744</v>
      </c>
      <c r="G10" s="7">
        <v>6713173</v>
      </c>
      <c r="H10" s="8">
        <f t="shared" si="0"/>
        <v>99.6</v>
      </c>
      <c r="I10" s="8">
        <f t="shared" si="0"/>
        <v>38.9</v>
      </c>
      <c r="J10" s="8">
        <f t="shared" si="0"/>
        <v>98.7</v>
      </c>
    </row>
    <row r="11" spans="1:10" ht="13.5">
      <c r="A11" s="6" t="s">
        <v>6</v>
      </c>
      <c r="B11" s="7">
        <v>971441</v>
      </c>
      <c r="C11" s="7">
        <v>20722</v>
      </c>
      <c r="D11" s="7">
        <v>992163</v>
      </c>
      <c r="E11" s="7">
        <v>965810</v>
      </c>
      <c r="F11" s="7">
        <v>7288</v>
      </c>
      <c r="G11" s="7">
        <v>973098</v>
      </c>
      <c r="H11" s="8">
        <f t="shared" si="0"/>
        <v>99.4</v>
      </c>
      <c r="I11" s="8">
        <f t="shared" si="0"/>
        <v>35.2</v>
      </c>
      <c r="J11" s="8">
        <f t="shared" si="0"/>
        <v>98.1</v>
      </c>
    </row>
    <row r="12" spans="1:10" ht="13.5">
      <c r="A12" s="6" t="s">
        <v>7</v>
      </c>
      <c r="B12" s="7">
        <v>5075065</v>
      </c>
      <c r="C12" s="7">
        <v>34521</v>
      </c>
      <c r="D12" s="7">
        <v>5109586</v>
      </c>
      <c r="E12" s="7">
        <v>5062546</v>
      </c>
      <c r="F12" s="7">
        <v>20663</v>
      </c>
      <c r="G12" s="7">
        <v>5083209</v>
      </c>
      <c r="H12" s="8">
        <f t="shared" si="0"/>
        <v>99.8</v>
      </c>
      <c r="I12" s="8">
        <f t="shared" si="0"/>
        <v>59.9</v>
      </c>
      <c r="J12" s="8">
        <f t="shared" si="0"/>
        <v>99.5</v>
      </c>
    </row>
    <row r="13" spans="1:10" ht="13.5">
      <c r="A13" s="6" t="s">
        <v>8</v>
      </c>
      <c r="B13" s="7">
        <v>858678</v>
      </c>
      <c r="C13" s="7">
        <v>31739</v>
      </c>
      <c r="D13" s="7">
        <v>890417</v>
      </c>
      <c r="E13" s="7">
        <v>850268</v>
      </c>
      <c r="F13" s="7">
        <v>11676</v>
      </c>
      <c r="G13" s="7">
        <v>861944</v>
      </c>
      <c r="H13" s="8">
        <f t="shared" si="0"/>
        <v>99</v>
      </c>
      <c r="I13" s="8">
        <f t="shared" si="0"/>
        <v>36.8</v>
      </c>
      <c r="J13" s="8">
        <f t="shared" si="0"/>
        <v>96.8</v>
      </c>
    </row>
    <row r="14" spans="1:10" ht="13.5">
      <c r="A14" s="6" t="s">
        <v>9</v>
      </c>
      <c r="B14" s="7">
        <v>2569800</v>
      </c>
      <c r="C14" s="7">
        <v>34952</v>
      </c>
      <c r="D14" s="7">
        <v>2604752</v>
      </c>
      <c r="E14" s="7">
        <v>2558028</v>
      </c>
      <c r="F14" s="7">
        <v>22133</v>
      </c>
      <c r="G14" s="7">
        <v>2580161</v>
      </c>
      <c r="H14" s="8">
        <f t="shared" si="0"/>
        <v>99.5</v>
      </c>
      <c r="I14" s="8">
        <f t="shared" si="0"/>
        <v>63.3</v>
      </c>
      <c r="J14" s="8">
        <f t="shared" si="0"/>
        <v>99.1</v>
      </c>
    </row>
    <row r="15" spans="1:10" ht="13.5">
      <c r="A15" s="6" t="s">
        <v>10</v>
      </c>
      <c r="B15" s="7">
        <v>6003319</v>
      </c>
      <c r="C15" s="7">
        <v>57422</v>
      </c>
      <c r="D15" s="7">
        <v>6060741</v>
      </c>
      <c r="E15" s="7">
        <v>5992362</v>
      </c>
      <c r="F15" s="7">
        <v>19108</v>
      </c>
      <c r="G15" s="7">
        <v>6011470</v>
      </c>
      <c r="H15" s="8">
        <f t="shared" si="0"/>
        <v>99.8</v>
      </c>
      <c r="I15" s="8">
        <f t="shared" si="0"/>
        <v>33.3</v>
      </c>
      <c r="J15" s="8">
        <f t="shared" si="0"/>
        <v>99.2</v>
      </c>
    </row>
    <row r="16" spans="1:10" ht="13.5">
      <c r="A16" s="6" t="s">
        <v>11</v>
      </c>
      <c r="B16" s="7">
        <v>4008336</v>
      </c>
      <c r="C16" s="7">
        <v>118275</v>
      </c>
      <c r="D16" s="7">
        <v>4126611</v>
      </c>
      <c r="E16" s="7">
        <v>3988929</v>
      </c>
      <c r="F16" s="7">
        <v>30105</v>
      </c>
      <c r="G16" s="7">
        <v>4019034</v>
      </c>
      <c r="H16" s="8">
        <f t="shared" si="0"/>
        <v>99.5</v>
      </c>
      <c r="I16" s="8">
        <f t="shared" si="0"/>
        <v>25.5</v>
      </c>
      <c r="J16" s="8">
        <f t="shared" si="0"/>
        <v>97.4</v>
      </c>
    </row>
    <row r="17" spans="1:10" ht="13.5">
      <c r="A17" s="6" t="s">
        <v>12</v>
      </c>
      <c r="B17" s="7">
        <v>3353623</v>
      </c>
      <c r="C17" s="7">
        <v>79611</v>
      </c>
      <c r="D17" s="7">
        <v>3433234</v>
      </c>
      <c r="E17" s="7">
        <v>3332847</v>
      </c>
      <c r="F17" s="7">
        <v>18059</v>
      </c>
      <c r="G17" s="7">
        <v>3350906</v>
      </c>
      <c r="H17" s="8">
        <f t="shared" si="0"/>
        <v>99.4</v>
      </c>
      <c r="I17" s="8">
        <f t="shared" si="0"/>
        <v>22.7</v>
      </c>
      <c r="J17" s="8">
        <f t="shared" si="0"/>
        <v>97.6</v>
      </c>
    </row>
    <row r="18" spans="1:10" ht="13.5">
      <c r="A18" s="6" t="s">
        <v>13</v>
      </c>
      <c r="B18" s="7">
        <v>1445273</v>
      </c>
      <c r="C18" s="7">
        <v>25229</v>
      </c>
      <c r="D18" s="7">
        <v>1470502</v>
      </c>
      <c r="E18" s="7">
        <v>1439401</v>
      </c>
      <c r="F18" s="7">
        <v>7282</v>
      </c>
      <c r="G18" s="7">
        <v>1446683</v>
      </c>
      <c r="H18" s="8">
        <f t="shared" si="0"/>
        <v>99.6</v>
      </c>
      <c r="I18" s="8">
        <f t="shared" si="0"/>
        <v>28.9</v>
      </c>
      <c r="J18" s="8">
        <f t="shared" si="0"/>
        <v>98.4</v>
      </c>
    </row>
    <row r="19" spans="1:10" ht="13.5">
      <c r="A19" s="6" t="s">
        <v>14</v>
      </c>
      <c r="B19" s="7">
        <v>976783</v>
      </c>
      <c r="C19" s="7">
        <v>31839</v>
      </c>
      <c r="D19" s="7">
        <v>1008622</v>
      </c>
      <c r="E19" s="7">
        <v>973332</v>
      </c>
      <c r="F19" s="7">
        <v>9831</v>
      </c>
      <c r="G19" s="7">
        <v>983163</v>
      </c>
      <c r="H19" s="8">
        <f t="shared" si="0"/>
        <v>99.6</v>
      </c>
      <c r="I19" s="8">
        <f t="shared" si="0"/>
        <v>30.9</v>
      </c>
      <c r="J19" s="8">
        <f t="shared" si="0"/>
        <v>97.5</v>
      </c>
    </row>
    <row r="20" spans="1:10" ht="13.5">
      <c r="A20" s="6" t="s">
        <v>15</v>
      </c>
      <c r="B20" s="7">
        <v>2479771</v>
      </c>
      <c r="C20" s="7">
        <v>134095</v>
      </c>
      <c r="D20" s="7">
        <v>2613866</v>
      </c>
      <c r="E20" s="7">
        <v>2450903</v>
      </c>
      <c r="F20" s="7">
        <v>32494</v>
      </c>
      <c r="G20" s="7">
        <v>2483397</v>
      </c>
      <c r="H20" s="8">
        <f t="shared" si="0"/>
        <v>98.8</v>
      </c>
      <c r="I20" s="8">
        <f t="shared" si="0"/>
        <v>24.2</v>
      </c>
      <c r="J20" s="8">
        <f t="shared" si="0"/>
        <v>95</v>
      </c>
    </row>
    <row r="21" spans="1:10" ht="13.5">
      <c r="A21" s="6" t="s">
        <v>16</v>
      </c>
      <c r="B21" s="7">
        <v>902231</v>
      </c>
      <c r="C21" s="7">
        <v>31062</v>
      </c>
      <c r="D21" s="7">
        <v>933293</v>
      </c>
      <c r="E21" s="7">
        <v>897436</v>
      </c>
      <c r="F21" s="7">
        <v>7038</v>
      </c>
      <c r="G21" s="7">
        <v>904474</v>
      </c>
      <c r="H21" s="8">
        <f t="shared" si="0"/>
        <v>99.5</v>
      </c>
      <c r="I21" s="8">
        <f t="shared" si="0"/>
        <v>22.7</v>
      </c>
      <c r="J21" s="8">
        <f t="shared" si="0"/>
        <v>96.9</v>
      </c>
    </row>
    <row r="22" spans="1:10" ht="13.5">
      <c r="A22" s="6" t="s">
        <v>17</v>
      </c>
      <c r="B22" s="7">
        <v>1174418</v>
      </c>
      <c r="C22" s="7">
        <v>49049</v>
      </c>
      <c r="D22" s="7">
        <v>1223467</v>
      </c>
      <c r="E22" s="7">
        <v>1164086</v>
      </c>
      <c r="F22" s="7">
        <v>16424</v>
      </c>
      <c r="G22" s="7">
        <v>1180510</v>
      </c>
      <c r="H22" s="8">
        <f t="shared" si="0"/>
        <v>99.1</v>
      </c>
      <c r="I22" s="8">
        <f t="shared" si="0"/>
        <v>33.5</v>
      </c>
      <c r="J22" s="8">
        <f t="shared" si="0"/>
        <v>96.5</v>
      </c>
    </row>
    <row r="23" spans="1:10" ht="13.5">
      <c r="A23" s="6" t="s">
        <v>18</v>
      </c>
      <c r="B23" s="7">
        <v>1517496</v>
      </c>
      <c r="C23" s="7">
        <v>17803</v>
      </c>
      <c r="D23" s="7">
        <v>1535299</v>
      </c>
      <c r="E23" s="7">
        <v>1512396</v>
      </c>
      <c r="F23" s="7">
        <v>8906</v>
      </c>
      <c r="G23" s="7">
        <v>1521302</v>
      </c>
      <c r="H23" s="8">
        <f t="shared" si="0"/>
        <v>99.7</v>
      </c>
      <c r="I23" s="8">
        <f t="shared" si="0"/>
        <v>50</v>
      </c>
      <c r="J23" s="8">
        <f t="shared" si="0"/>
        <v>99.1</v>
      </c>
    </row>
    <row r="24" spans="1:10" ht="13.5">
      <c r="A24" s="6" t="s">
        <v>19</v>
      </c>
      <c r="B24" s="7">
        <v>1872718</v>
      </c>
      <c r="C24" s="7">
        <v>48244</v>
      </c>
      <c r="D24" s="7">
        <v>1920962</v>
      </c>
      <c r="E24" s="7">
        <v>1863561</v>
      </c>
      <c r="F24" s="7">
        <v>14347</v>
      </c>
      <c r="G24" s="7">
        <v>1877908</v>
      </c>
      <c r="H24" s="8">
        <f t="shared" si="0"/>
        <v>99.5</v>
      </c>
      <c r="I24" s="8">
        <f t="shared" si="0"/>
        <v>29.7</v>
      </c>
      <c r="J24" s="8">
        <f t="shared" si="0"/>
        <v>97.8</v>
      </c>
    </row>
    <row r="25" spans="1:10" ht="13.5">
      <c r="A25" s="6" t="s">
        <v>20</v>
      </c>
      <c r="B25" s="7">
        <v>2346641</v>
      </c>
      <c r="C25" s="7">
        <v>63496</v>
      </c>
      <c r="D25" s="7">
        <v>2410137</v>
      </c>
      <c r="E25" s="7">
        <v>2335433</v>
      </c>
      <c r="F25" s="7">
        <v>28511</v>
      </c>
      <c r="G25" s="7">
        <v>2363944</v>
      </c>
      <c r="H25" s="8">
        <f t="shared" si="0"/>
        <v>99.5</v>
      </c>
      <c r="I25" s="8">
        <f t="shared" si="0"/>
        <v>44.9</v>
      </c>
      <c r="J25" s="8">
        <f t="shared" si="0"/>
        <v>98.1</v>
      </c>
    </row>
    <row r="26" spans="1:10" ht="13.5">
      <c r="A26" s="6" t="s">
        <v>21</v>
      </c>
      <c r="B26" s="7">
        <v>689707</v>
      </c>
      <c r="C26" s="7">
        <v>18759</v>
      </c>
      <c r="D26" s="7">
        <v>708466</v>
      </c>
      <c r="E26" s="7">
        <v>685734</v>
      </c>
      <c r="F26" s="7">
        <v>8417</v>
      </c>
      <c r="G26" s="7">
        <v>694151</v>
      </c>
      <c r="H26" s="8">
        <f t="shared" si="0"/>
        <v>99.4</v>
      </c>
      <c r="I26" s="8">
        <f t="shared" si="0"/>
        <v>44.9</v>
      </c>
      <c r="J26" s="8">
        <f t="shared" si="0"/>
        <v>98</v>
      </c>
    </row>
    <row r="27" spans="1:10" ht="13.5">
      <c r="A27" s="6" t="s">
        <v>22</v>
      </c>
      <c r="B27" s="7">
        <v>1022831</v>
      </c>
      <c r="C27" s="7">
        <v>49234</v>
      </c>
      <c r="D27" s="7">
        <v>1072065</v>
      </c>
      <c r="E27" s="7">
        <v>1016846</v>
      </c>
      <c r="F27" s="7">
        <v>25091</v>
      </c>
      <c r="G27" s="7">
        <v>1041937</v>
      </c>
      <c r="H27" s="8">
        <f t="shared" si="0"/>
        <v>99.4</v>
      </c>
      <c r="I27" s="8">
        <f t="shared" si="0"/>
        <v>51</v>
      </c>
      <c r="J27" s="8">
        <f t="shared" si="0"/>
        <v>97.2</v>
      </c>
    </row>
    <row r="28" spans="1:10" ht="13.5">
      <c r="A28" s="6" t="s">
        <v>23</v>
      </c>
      <c r="B28" s="7">
        <v>1632327</v>
      </c>
      <c r="C28" s="7">
        <v>60382</v>
      </c>
      <c r="D28" s="7">
        <v>1692709</v>
      </c>
      <c r="E28" s="7">
        <v>1621312</v>
      </c>
      <c r="F28" s="7">
        <v>16317</v>
      </c>
      <c r="G28" s="7">
        <v>1637629</v>
      </c>
      <c r="H28" s="8">
        <f t="shared" si="0"/>
        <v>99.3</v>
      </c>
      <c r="I28" s="8">
        <f t="shared" si="0"/>
        <v>27</v>
      </c>
      <c r="J28" s="8">
        <f t="shared" si="0"/>
        <v>96.7</v>
      </c>
    </row>
    <row r="29" spans="1:10" ht="13.5">
      <c r="A29" s="6" t="s">
        <v>24</v>
      </c>
      <c r="B29" s="7">
        <v>1626787</v>
      </c>
      <c r="C29" s="7">
        <v>27437</v>
      </c>
      <c r="D29" s="7">
        <v>1654224</v>
      </c>
      <c r="E29" s="7">
        <v>1616932</v>
      </c>
      <c r="F29" s="7">
        <v>10192</v>
      </c>
      <c r="G29" s="7">
        <v>1627124</v>
      </c>
      <c r="H29" s="8">
        <f t="shared" si="0"/>
        <v>99.4</v>
      </c>
      <c r="I29" s="8">
        <f t="shared" si="0"/>
        <v>37.1</v>
      </c>
      <c r="J29" s="8">
        <f t="shared" si="0"/>
        <v>98.4</v>
      </c>
    </row>
    <row r="30" spans="1:10" ht="13.5">
      <c r="A30" s="6" t="s">
        <v>25</v>
      </c>
      <c r="B30" s="7">
        <v>894022</v>
      </c>
      <c r="C30" s="7">
        <v>31991</v>
      </c>
      <c r="D30" s="7">
        <v>926013</v>
      </c>
      <c r="E30" s="7">
        <v>888473</v>
      </c>
      <c r="F30" s="7">
        <v>10359</v>
      </c>
      <c r="G30" s="7">
        <v>898832</v>
      </c>
      <c r="H30" s="8">
        <f t="shared" si="0"/>
        <v>99.4</v>
      </c>
      <c r="I30" s="8">
        <f t="shared" si="0"/>
        <v>32.4</v>
      </c>
      <c r="J30" s="8">
        <f t="shared" si="0"/>
        <v>97.1</v>
      </c>
    </row>
    <row r="31" spans="1:10" ht="13.5">
      <c r="A31" s="6" t="s">
        <v>26</v>
      </c>
      <c r="B31" s="7">
        <v>711999</v>
      </c>
      <c r="C31" s="7">
        <v>31154</v>
      </c>
      <c r="D31" s="7">
        <v>743153</v>
      </c>
      <c r="E31" s="7">
        <v>706481</v>
      </c>
      <c r="F31" s="7">
        <v>14563</v>
      </c>
      <c r="G31" s="7">
        <v>721044</v>
      </c>
      <c r="H31" s="8">
        <f t="shared" si="0"/>
        <v>99.2</v>
      </c>
      <c r="I31" s="8">
        <f t="shared" si="0"/>
        <v>46.7</v>
      </c>
      <c r="J31" s="8">
        <f t="shared" si="0"/>
        <v>97</v>
      </c>
    </row>
    <row r="32" spans="1:10" ht="13.5">
      <c r="A32" s="6" t="s">
        <v>27</v>
      </c>
      <c r="B32" s="7">
        <v>9045763</v>
      </c>
      <c r="C32" s="7">
        <v>131785</v>
      </c>
      <c r="D32" s="7">
        <v>9177548</v>
      </c>
      <c r="E32" s="7">
        <v>9015804</v>
      </c>
      <c r="F32" s="7">
        <v>66834</v>
      </c>
      <c r="G32" s="7">
        <v>9082638</v>
      </c>
      <c r="H32" s="8">
        <f t="shared" si="0"/>
        <v>99.7</v>
      </c>
      <c r="I32" s="8">
        <f t="shared" si="0"/>
        <v>50.7</v>
      </c>
      <c r="J32" s="8">
        <f t="shared" si="0"/>
        <v>99</v>
      </c>
    </row>
    <row r="33" spans="1:10" ht="13.5">
      <c r="A33" s="6" t="s">
        <v>28</v>
      </c>
      <c r="B33" s="7">
        <v>704992</v>
      </c>
      <c r="C33" s="7">
        <v>36507</v>
      </c>
      <c r="D33" s="7">
        <v>741499</v>
      </c>
      <c r="E33" s="7">
        <v>697328</v>
      </c>
      <c r="F33" s="7">
        <v>8367</v>
      </c>
      <c r="G33" s="7">
        <v>705695</v>
      </c>
      <c r="H33" s="8">
        <f t="shared" si="0"/>
        <v>98.9</v>
      </c>
      <c r="I33" s="8">
        <f t="shared" si="0"/>
        <v>22.9</v>
      </c>
      <c r="J33" s="8">
        <f t="shared" si="0"/>
        <v>95.2</v>
      </c>
    </row>
    <row r="34" spans="1:10" ht="13.5">
      <c r="A34" s="6" t="s">
        <v>29</v>
      </c>
      <c r="B34" s="7">
        <v>572920</v>
      </c>
      <c r="C34" s="7">
        <v>16961</v>
      </c>
      <c r="D34" s="7">
        <v>589881</v>
      </c>
      <c r="E34" s="7">
        <v>569391</v>
      </c>
      <c r="F34" s="7">
        <v>5690</v>
      </c>
      <c r="G34" s="7">
        <v>575081</v>
      </c>
      <c r="H34" s="8">
        <f t="shared" si="0"/>
        <v>99.4</v>
      </c>
      <c r="I34" s="8">
        <f t="shared" si="0"/>
        <v>33.5</v>
      </c>
      <c r="J34" s="8">
        <f t="shared" si="0"/>
        <v>97.5</v>
      </c>
    </row>
    <row r="35" spans="1:10" ht="13.5">
      <c r="A35" s="6" t="s">
        <v>30</v>
      </c>
      <c r="B35" s="7">
        <v>745023</v>
      </c>
      <c r="C35" s="7">
        <v>6057</v>
      </c>
      <c r="D35" s="7">
        <v>751080</v>
      </c>
      <c r="E35" s="7">
        <v>740155</v>
      </c>
      <c r="F35" s="7">
        <v>2633</v>
      </c>
      <c r="G35" s="7">
        <v>742788</v>
      </c>
      <c r="H35" s="8">
        <f t="shared" si="0"/>
        <v>99.3</v>
      </c>
      <c r="I35" s="8">
        <f t="shared" si="0"/>
        <v>43.5</v>
      </c>
      <c r="J35" s="8">
        <f t="shared" si="0"/>
        <v>98.9</v>
      </c>
    </row>
    <row r="36" spans="1:10" ht="13.5">
      <c r="A36" s="6" t="s">
        <v>31</v>
      </c>
      <c r="B36" s="7">
        <v>367394</v>
      </c>
      <c r="C36" s="7">
        <v>24785</v>
      </c>
      <c r="D36" s="7">
        <v>392179</v>
      </c>
      <c r="E36" s="7">
        <v>363076</v>
      </c>
      <c r="F36" s="7">
        <v>6159</v>
      </c>
      <c r="G36" s="7">
        <v>369235</v>
      </c>
      <c r="H36" s="8">
        <f t="shared" si="0"/>
        <v>98.8</v>
      </c>
      <c r="I36" s="8">
        <f t="shared" si="0"/>
        <v>24.8</v>
      </c>
      <c r="J36" s="8">
        <f t="shared" si="0"/>
        <v>94.1</v>
      </c>
    </row>
    <row r="37" spans="1:10" ht="13.5">
      <c r="A37" s="6" t="s">
        <v>32</v>
      </c>
      <c r="B37" s="7">
        <v>394900</v>
      </c>
      <c r="C37" s="7">
        <v>25918</v>
      </c>
      <c r="D37" s="7">
        <v>420818</v>
      </c>
      <c r="E37" s="7">
        <v>388788</v>
      </c>
      <c r="F37" s="7">
        <v>9597</v>
      </c>
      <c r="G37" s="7">
        <v>398385</v>
      </c>
      <c r="H37" s="8">
        <f t="shared" si="0"/>
        <v>98.5</v>
      </c>
      <c r="I37" s="8">
        <f t="shared" si="0"/>
        <v>37</v>
      </c>
      <c r="J37" s="8">
        <f t="shared" si="0"/>
        <v>94.7</v>
      </c>
    </row>
    <row r="38" spans="1:10" ht="13.5">
      <c r="A38" s="6" t="s">
        <v>33</v>
      </c>
      <c r="B38" s="7">
        <v>365310</v>
      </c>
      <c r="C38" s="7">
        <v>6893</v>
      </c>
      <c r="D38" s="7">
        <v>372203</v>
      </c>
      <c r="E38" s="7">
        <v>364241</v>
      </c>
      <c r="F38" s="7">
        <v>3917</v>
      </c>
      <c r="G38" s="7">
        <v>368158</v>
      </c>
      <c r="H38" s="8">
        <f t="shared" si="0"/>
        <v>99.7</v>
      </c>
      <c r="I38" s="8">
        <f t="shared" si="0"/>
        <v>56.8</v>
      </c>
      <c r="J38" s="8">
        <f t="shared" si="0"/>
        <v>98.9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3"/>
      <c r="I39" s="13"/>
      <c r="J39" s="13"/>
    </row>
    <row r="40" spans="1:10" ht="13.5">
      <c r="A40" s="6" t="s">
        <v>35</v>
      </c>
      <c r="B40" s="7">
        <v>5931</v>
      </c>
      <c r="C40" s="7">
        <v>0</v>
      </c>
      <c r="D40" s="7">
        <v>5931</v>
      </c>
      <c r="E40" s="7">
        <v>5931</v>
      </c>
      <c r="F40" s="7">
        <v>0</v>
      </c>
      <c r="G40" s="7">
        <v>5931</v>
      </c>
      <c r="H40" s="13">
        <f>ROUND(E40/B40*100,1)</f>
        <v>100</v>
      </c>
      <c r="I40" s="13"/>
      <c r="J40" s="13">
        <f>ROUND(G40/D40*100,1)</f>
        <v>100</v>
      </c>
    </row>
    <row r="41" spans="1:10" ht="13.5">
      <c r="A41" s="6" t="s">
        <v>36</v>
      </c>
      <c r="B41" s="7">
        <v>224168</v>
      </c>
      <c r="C41" s="7">
        <v>5500</v>
      </c>
      <c r="D41" s="7">
        <v>229668</v>
      </c>
      <c r="E41" s="7">
        <v>223137</v>
      </c>
      <c r="F41" s="7">
        <v>3054</v>
      </c>
      <c r="G41" s="7">
        <v>226191</v>
      </c>
      <c r="H41" s="13">
        <f>ROUND(E41/B41*100,1)</f>
        <v>99.5</v>
      </c>
      <c r="I41" s="13">
        <f>ROUND(F41/C41*100,1)</f>
        <v>55.5</v>
      </c>
      <c r="J41" s="13">
        <f>ROUND(G41/D41*100,1)</f>
        <v>98.5</v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3"/>
      <c r="I42" s="13"/>
      <c r="J42" s="13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3"/>
      <c r="I43" s="13"/>
      <c r="J43" s="13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3"/>
      <c r="I44" s="13"/>
      <c r="J44" s="13"/>
    </row>
    <row r="45" spans="1:10" ht="13.5">
      <c r="A45" s="6" t="s">
        <v>40</v>
      </c>
      <c r="B45" s="7">
        <v>100</v>
      </c>
      <c r="C45" s="7">
        <v>0</v>
      </c>
      <c r="D45" s="7">
        <v>100</v>
      </c>
      <c r="E45" s="7">
        <v>100</v>
      </c>
      <c r="F45" s="7">
        <v>0</v>
      </c>
      <c r="G45" s="7">
        <v>100</v>
      </c>
      <c r="H45" s="13">
        <f>ROUND(E45/B45*100,1)</f>
        <v>100</v>
      </c>
      <c r="I45" s="13"/>
      <c r="J45" s="13">
        <f>ROUND(G45/D45*100,1)</f>
        <v>100</v>
      </c>
    </row>
    <row r="46" spans="1:10" ht="13.5">
      <c r="A46" s="6" t="s">
        <v>41</v>
      </c>
      <c r="B46" s="7">
        <v>339</v>
      </c>
      <c r="C46" s="7">
        <v>0</v>
      </c>
      <c r="D46" s="7">
        <v>339</v>
      </c>
      <c r="E46" s="7">
        <v>339</v>
      </c>
      <c r="F46" s="7">
        <v>0</v>
      </c>
      <c r="G46" s="7">
        <v>339</v>
      </c>
      <c r="H46" s="13">
        <f>ROUND(E46/B46*100,1)</f>
        <v>100</v>
      </c>
      <c r="I46" s="13"/>
      <c r="J46" s="13">
        <f>ROUND(G46/D46*100,1)</f>
        <v>100</v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3"/>
      <c r="I47" s="13"/>
      <c r="J47" s="13"/>
    </row>
    <row r="48" spans="1:10" ht="13.5">
      <c r="A48" s="3" t="s">
        <v>52</v>
      </c>
      <c r="B48" s="4">
        <f aca="true" t="shared" si="1" ref="B48:G48">SUM(B7:B37)</f>
        <v>70845237</v>
      </c>
      <c r="C48" s="4">
        <f t="shared" si="1"/>
        <v>1633795</v>
      </c>
      <c r="D48" s="4">
        <f t="shared" si="1"/>
        <v>72479032</v>
      </c>
      <c r="E48" s="4">
        <f t="shared" si="1"/>
        <v>70490601</v>
      </c>
      <c r="F48" s="4">
        <f t="shared" si="1"/>
        <v>570882</v>
      </c>
      <c r="G48" s="4">
        <f t="shared" si="1"/>
        <v>71061483</v>
      </c>
      <c r="H48" s="5">
        <f t="shared" si="0"/>
        <v>99.5</v>
      </c>
      <c r="I48" s="5">
        <f t="shared" si="0"/>
        <v>34.9</v>
      </c>
      <c r="J48" s="5">
        <f t="shared" si="0"/>
        <v>98</v>
      </c>
    </row>
    <row r="49" spans="1:10" ht="13.5">
      <c r="A49" s="6" t="s">
        <v>53</v>
      </c>
      <c r="B49" s="7">
        <f aca="true" t="shared" si="2" ref="B49:G49">SUM(B38:B47)</f>
        <v>595848</v>
      </c>
      <c r="C49" s="7">
        <f t="shared" si="2"/>
        <v>12393</v>
      </c>
      <c r="D49" s="7">
        <f t="shared" si="2"/>
        <v>608241</v>
      </c>
      <c r="E49" s="7">
        <f t="shared" si="2"/>
        <v>593748</v>
      </c>
      <c r="F49" s="7">
        <f t="shared" si="2"/>
        <v>6971</v>
      </c>
      <c r="G49" s="7">
        <f t="shared" si="2"/>
        <v>600719</v>
      </c>
      <c r="H49" s="8">
        <f t="shared" si="0"/>
        <v>99.6</v>
      </c>
      <c r="I49" s="8">
        <f t="shared" si="0"/>
        <v>56.2</v>
      </c>
      <c r="J49" s="8">
        <f t="shared" si="0"/>
        <v>98.8</v>
      </c>
    </row>
    <row r="50" spans="1:10" ht="13.5">
      <c r="A50" s="6" t="s">
        <v>54</v>
      </c>
      <c r="B50" s="7">
        <f aca="true" t="shared" si="3" ref="B50:G50">SUM(B48:B49)</f>
        <v>71441085</v>
      </c>
      <c r="C50" s="7">
        <f t="shared" si="3"/>
        <v>1646188</v>
      </c>
      <c r="D50" s="7">
        <f t="shared" si="3"/>
        <v>73087273</v>
      </c>
      <c r="E50" s="7">
        <f t="shared" si="3"/>
        <v>71084349</v>
      </c>
      <c r="F50" s="7">
        <f t="shared" si="3"/>
        <v>577853</v>
      </c>
      <c r="G50" s="7">
        <f t="shared" si="3"/>
        <v>71662202</v>
      </c>
      <c r="H50" s="8">
        <f t="shared" si="0"/>
        <v>99.5</v>
      </c>
      <c r="I50" s="8">
        <f t="shared" si="0"/>
        <v>35.1</v>
      </c>
      <c r="J50" s="8">
        <f t="shared" si="0"/>
        <v>98.1</v>
      </c>
    </row>
    <row r="51" spans="1:10" ht="13.5">
      <c r="A51" s="9" t="s">
        <v>55</v>
      </c>
      <c r="B51" s="10">
        <f aca="true" t="shared" si="4" ref="B51:G51">B50+B5+B6</f>
        <v>172349198</v>
      </c>
      <c r="C51" s="10">
        <f t="shared" si="4"/>
        <v>2374721</v>
      </c>
      <c r="D51" s="10">
        <f t="shared" si="4"/>
        <v>174723919</v>
      </c>
      <c r="E51" s="10">
        <f t="shared" si="4"/>
        <v>171687677</v>
      </c>
      <c r="F51" s="10">
        <f t="shared" si="4"/>
        <v>907857</v>
      </c>
      <c r="G51" s="10">
        <f t="shared" si="4"/>
        <v>172595534</v>
      </c>
      <c r="H51" s="11">
        <f t="shared" si="0"/>
        <v>99.6</v>
      </c>
      <c r="I51" s="11">
        <f t="shared" si="0"/>
        <v>38.2</v>
      </c>
      <c r="J51" s="11">
        <f t="shared" si="0"/>
        <v>98.8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2:7" ht="13.5">
      <c r="B54" s="1"/>
      <c r="C54" s="1"/>
      <c r="D54" s="1"/>
      <c r="E54" s="1"/>
      <c r="F54" s="1"/>
      <c r="G54" s="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2019-02-13T02:55:48Z</cp:lastPrinted>
  <dcterms:created xsi:type="dcterms:W3CDTF">2003-10-15T07:51:28Z</dcterms:created>
  <dcterms:modified xsi:type="dcterms:W3CDTF">2020-03-06T05:09:09Z</dcterms:modified>
  <cp:category/>
  <cp:version/>
  <cp:contentType/>
  <cp:contentStatus/>
</cp:coreProperties>
</file>