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0" windowWidth="11130" windowHeight="8520" activeTab="0"/>
  </bookViews>
  <sheets>
    <sheet name="納税義務者数等" sheetId="1" r:id="rId1"/>
    <sheet name="所得割課税標準段階別納税義務者数" sheetId="2" r:id="rId2"/>
  </sheets>
  <definedNames>
    <definedName name="_xlnm.Print_Area" localSheetId="1">'所得割課税標準段階別納税義務者数'!$A$1:$V$53</definedName>
    <definedName name="_xlnm.Print_Area" localSheetId="0">'納税義務者数等'!$A$2:$AU$53</definedName>
    <definedName name="_xlnm.Print_Titles" localSheetId="1">'所得割課税標準段階別納税義務者数'!$A:$C</definedName>
    <definedName name="_xlnm.Print_Titles" localSheetId="0">'納税義務者数等'!$A:$C</definedName>
  </definedNames>
  <calcPr fullCalcOnLoad="1"/>
</workbook>
</file>

<file path=xl/sharedStrings.xml><?xml version="1.0" encoding="utf-8"?>
<sst xmlns="http://schemas.openxmlformats.org/spreadsheetml/2006/main" count="263" uniqueCount="120">
  <si>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</si>
  <si>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</si>
  <si>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</si>
  <si>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</si>
  <si>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</si>
  <si>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</si>
  <si>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</si>
  <si>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</si>
  <si>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</si>
  <si>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</si>
  <si>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</si>
  <si>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</si>
  <si>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</si>
  <si>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</si>
  <si>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</si>
  <si>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</si>
  <si>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</si>
  <si>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</si>
  <si>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</si>
  <si>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</si>
  <si>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</si>
  <si>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</si>
  <si>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</si>
  <si>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</si>
  <si>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</si>
  <si>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</si>
  <si>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</si>
  <si>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</si>
  <si>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</si>
  <si>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</si>
  <si>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</si>
  <si>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</si>
  <si>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</si>
  <si>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</si>
  <si>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</si>
  <si>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</si>
  <si>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</si>
  <si>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</si>
  <si>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</si>
  <si>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</si>
  <si>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</si>
  <si>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</si>
  <si>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</si>
  <si>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</si>
  <si>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</si>
  <si>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固定資産税
納税義務者数</t>
  </si>
  <si>
    <t>計</t>
  </si>
  <si>
    <t>給与所得者</t>
  </si>
  <si>
    <t>農業所得者</t>
  </si>
  <si>
    <t>特別徴収
義務者数</t>
  </si>
  <si>
    <t>特別徴収税額</t>
  </si>
  <si>
    <t>　納税義務者数（人）</t>
  </si>
  <si>
    <t>その他の
所得者</t>
  </si>
  <si>
    <t>左のうち
譲渡所得等
のある者</t>
  </si>
  <si>
    <t>納税義務者数</t>
  </si>
  <si>
    <t>納税者数</t>
  </si>
  <si>
    <t>法人数</t>
  </si>
  <si>
    <t>算出法人税割額</t>
  </si>
  <si>
    <t>外国税額控除額</t>
  </si>
  <si>
    <t>公的年金等に
係る収入金額</t>
  </si>
  <si>
    <t>公的年金等に係る雑所得の金額</t>
  </si>
  <si>
    <t>計</t>
  </si>
  <si>
    <t>（千円）</t>
  </si>
  <si>
    <t>営業等所得者</t>
  </si>
  <si>
    <t>課税標準となる法人税額又は個別帰属法人税額</t>
  </si>
  <si>
    <t>市計
（除政令市）</t>
  </si>
  <si>
    <t>市町村計
（除政令市）</t>
  </si>
  <si>
    <t>公的年金等に係る雑収入のある納税義務者等
（65歳未満）</t>
  </si>
  <si>
    <t>公的年金等に係る雑収入のある納税義務者等
（65歳以上）</t>
  </si>
  <si>
    <t>給与特徴に係る分</t>
  </si>
  <si>
    <t>年金特徴に係る分</t>
  </si>
  <si>
    <t>資本金等の金額が50億円を超え、従業員数の合計が50人を超えるもの</t>
  </si>
  <si>
    <t>資本金等の金額が10億円を超え50億円以下で、従業員数の合計が50人を超えるもの</t>
  </si>
  <si>
    <t>資本金等の金額が10億円を超え、従業員数の合計が50人以下のもの</t>
  </si>
  <si>
    <t>資本金等の金額が1億円を超え10億円以下で、従業員数の合計が50人を超えるもの</t>
  </si>
  <si>
    <t>資本金等の金額が1億円を超え10億円以下で、従業員数の合計が50人以下のもの</t>
  </si>
  <si>
    <t>資本金等の金額が1,000万円を超え1億円以下で、従業員数の合計が50人を超えるもの</t>
  </si>
  <si>
    <t>資本金等の金額が1,000万円を超え1億円以下で、従業員数の合計が50人以下のもの</t>
  </si>
  <si>
    <t>資本金等の金額が1,000万円以下で、従業員数の合計が50人を超えるもの</t>
  </si>
  <si>
    <t>　法　　人　　均　　等　　割</t>
  </si>
  <si>
    <t>法　　人　　税　　割</t>
  </si>
  <si>
    <t>特 別 徴 収 税 額 等</t>
  </si>
  <si>
    <t>給与収入のある納税義務者等</t>
  </si>
  <si>
    <t>１号に該当
する者</t>
  </si>
  <si>
    <t>２号に該当
する者</t>
  </si>
  <si>
    <t>法人均等割納税義務者</t>
  </si>
  <si>
    <t>仮装経理に
基づく控除額</t>
  </si>
  <si>
    <t>差引法人税割額</t>
  </si>
  <si>
    <t>左のうち超過
課税相当額</t>
  </si>
  <si>
    <t>納税義務者数</t>
  </si>
  <si>
    <t>給与所得に係る
収入金額</t>
  </si>
  <si>
    <t>給与所得金額</t>
  </si>
  <si>
    <t>納税義務者数</t>
  </si>
  <si>
    <t>(A)</t>
  </si>
  <si>
    <t>(B)</t>
  </si>
  <si>
    <t>(C)</t>
  </si>
  <si>
    <t>(D)</t>
  </si>
  <si>
    <t>(E)</t>
  </si>
  <si>
    <t>(F)</t>
  </si>
  <si>
    <t>(G)</t>
  </si>
  <si>
    <t>(H)</t>
  </si>
  <si>
    <t>10万円
以下の
金　額</t>
  </si>
  <si>
    <t>10万円超
100万円
以　下</t>
  </si>
  <si>
    <t>100万円超
200万円
以　下</t>
  </si>
  <si>
    <t>200万円超
300万円
以　下</t>
  </si>
  <si>
    <t>300万円超
400万円
以　下</t>
  </si>
  <si>
    <t>割合</t>
  </si>
  <si>
    <t>400万円超
550万円
以　下</t>
  </si>
  <si>
    <t>550万円超
700万円
以　下</t>
  </si>
  <si>
    <t>700万円超
1000万円
以　下</t>
  </si>
  <si>
    <t>1000万円超</t>
  </si>
  <si>
    <t>計</t>
  </si>
  <si>
    <t>　　区　　分
市町村名</t>
  </si>
  <si>
    <t>　　区　　分
市町村名</t>
  </si>
  <si>
    <t>(A)～(H)以外のもの</t>
  </si>
  <si>
    <t>所　　得　　割</t>
  </si>
  <si>
    <t>　平成28年度　市町村民税所得割課税標準額段階別納税義務者数（人、％）</t>
  </si>
  <si>
    <t>－</t>
  </si>
  <si>
    <t>－</t>
  </si>
  <si>
    <t>個　人　均　等　割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</si>
</sst>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#,##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00000000000_);[Red]\(0.000000000000000000000\)"/>
    <numFmt numFmtId="190" formatCode="#,##0.0;&quot;▲ &quot;#,##0.0"/>
    <numFmt numFmtId="191" formatCode="#,##0;&quot;▲ &quot;#,##0"/>
    <numFmt numFmtId="192" formatCode="0.0;&quot;▲ &quot;0.0"/>
  </numFmts>
  <fonts count="4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44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61">
      <alignment horizontal="center" vertical="center"/>
      <protection/>
    </xf>
    <xf numFmtId="0" fontId="2" fillId="0" borderId="10" xfId="61" applyBorder="1">
      <alignment horizontal="center" vertical="center"/>
      <protection/>
    </xf>
    <xf numFmtId="0" fontId="2" fillId="0" borderId="11" xfId="61" applyBorder="1" applyAlignment="1">
      <alignment horizontal="distributed" vertical="center"/>
      <protection/>
    </xf>
    <xf numFmtId="0" fontId="2" fillId="0" borderId="12" xfId="61" applyBorder="1">
      <alignment horizontal="center" vertical="center"/>
      <protection/>
    </xf>
    <xf numFmtId="0" fontId="2" fillId="0" borderId="13" xfId="61" applyBorder="1">
      <alignment horizontal="center" vertical="center"/>
      <protection/>
    </xf>
    <xf numFmtId="0" fontId="2" fillId="0" borderId="14" xfId="61" applyBorder="1" applyAlignment="1">
      <alignment horizontal="distributed" vertical="center"/>
      <protection/>
    </xf>
    <xf numFmtId="0" fontId="2" fillId="0" borderId="15" xfId="61" applyBorder="1">
      <alignment horizontal="center" vertical="center"/>
      <protection/>
    </xf>
    <xf numFmtId="0" fontId="2" fillId="0" borderId="16" xfId="61" applyBorder="1">
      <alignment horizontal="center" vertical="center"/>
      <protection/>
    </xf>
    <xf numFmtId="0" fontId="2" fillId="0" borderId="17" xfId="61" applyBorder="1" applyAlignment="1">
      <alignment horizontal="distributed" vertical="center"/>
      <protection/>
    </xf>
    <xf numFmtId="0" fontId="2" fillId="0" borderId="18" xfId="61" applyBorder="1">
      <alignment horizontal="center" vertical="center"/>
      <protection/>
    </xf>
    <xf numFmtId="0" fontId="2" fillId="0" borderId="19" xfId="61" applyBorder="1">
      <alignment horizontal="center" vertical="center"/>
      <protection/>
    </xf>
    <xf numFmtId="0" fontId="2" fillId="0" borderId="20" xfId="61" applyFont="1" applyBorder="1" applyAlignment="1">
      <alignment vertical="center" wrapText="1"/>
      <protection/>
    </xf>
    <xf numFmtId="0" fontId="2" fillId="0" borderId="21" xfId="61" applyBorder="1">
      <alignment horizontal="center" vertical="center"/>
      <protection/>
    </xf>
    <xf numFmtId="0" fontId="2" fillId="0" borderId="22" xfId="61" applyBorder="1" applyAlignment="1">
      <alignment horizontal="distributed" vertical="center"/>
      <protection/>
    </xf>
    <xf numFmtId="0" fontId="2" fillId="0" borderId="23" xfId="61" applyBorder="1">
      <alignment horizontal="center" vertical="center"/>
      <protection/>
    </xf>
    <xf numFmtId="0" fontId="2" fillId="0" borderId="24" xfId="61" applyBorder="1" applyAlignment="1">
      <alignment horizontal="distributed" vertical="center"/>
      <protection/>
    </xf>
    <xf numFmtId="0" fontId="2" fillId="0" borderId="20" xfId="61" applyBorder="1">
      <alignment horizontal="center" vertical="center"/>
      <protection/>
    </xf>
    <xf numFmtId="0" fontId="2" fillId="0" borderId="25" xfId="61" applyBorder="1">
      <alignment horizontal="center" vertical="center"/>
      <protection/>
    </xf>
    <xf numFmtId="0" fontId="2" fillId="0" borderId="26" xfId="61" applyBorder="1" applyAlignment="1">
      <alignment horizontal="distributed" vertical="center"/>
      <protection/>
    </xf>
    <xf numFmtId="0" fontId="2" fillId="0" borderId="27" xfId="61" applyBorder="1">
      <alignment horizontal="center" vertical="center"/>
      <protection/>
    </xf>
    <xf numFmtId="0" fontId="2" fillId="0" borderId="0" xfId="63" applyFill="1" applyBorder="1" applyAlignment="1">
      <alignment horizontal="distributed" vertical="center"/>
      <protection/>
    </xf>
    <xf numFmtId="176" fontId="0" fillId="0" borderId="0" xfId="0" applyNumberFormat="1" applyAlignment="1">
      <alignment/>
    </xf>
    <xf numFmtId="0" fontId="2" fillId="0" borderId="0" xfId="61" applyFont="1">
      <alignment horizontal="center" vertical="center"/>
      <protection/>
    </xf>
    <xf numFmtId="0" fontId="2" fillId="0" borderId="0" xfId="6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0" xfId="63" applyFill="1">
      <alignment horizontal="center" vertical="center"/>
      <protection/>
    </xf>
    <xf numFmtId="0" fontId="8" fillId="0" borderId="0" xfId="61" applyFont="1" applyAlignment="1">
      <alignment horizontal="left" vertical="center"/>
      <protection/>
    </xf>
    <xf numFmtId="176" fontId="2" fillId="0" borderId="0" xfId="61" applyNumberFormat="1" applyBorder="1" applyAlignment="1">
      <alignment horizontal="right" vertical="center"/>
      <protection/>
    </xf>
    <xf numFmtId="0" fontId="2" fillId="0" borderId="28" xfId="62" applyNumberFormat="1" applyBorder="1" applyAlignment="1">
      <alignment horizontal="left"/>
      <protection/>
    </xf>
    <xf numFmtId="0" fontId="2" fillId="0" borderId="0" xfId="61" applyBorder="1">
      <alignment horizontal="center" vertical="center"/>
      <protection/>
    </xf>
    <xf numFmtId="0" fontId="2" fillId="0" borderId="0" xfId="61" applyNumberFormat="1" applyBorder="1" applyAlignment="1">
      <alignment horizontal="left"/>
      <protection/>
    </xf>
    <xf numFmtId="177" fontId="2" fillId="0" borderId="29" xfId="61" applyNumberFormat="1" applyBorder="1" applyAlignment="1">
      <alignment horizontal="right" vertical="center"/>
      <protection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2" fillId="0" borderId="0" xfId="64" applyNumberFormat="1" applyFont="1" applyFill="1">
      <alignment/>
      <protection/>
    </xf>
    <xf numFmtId="0" fontId="0" fillId="0" borderId="0" xfId="64" applyFill="1">
      <alignment/>
      <protection/>
    </xf>
    <xf numFmtId="176" fontId="0" fillId="0" borderId="0" xfId="64" applyNumberFormat="1" applyFill="1">
      <alignment/>
      <protection/>
    </xf>
    <xf numFmtId="49" fontId="0" fillId="0" borderId="0" xfId="64" applyNumberFormat="1" applyFill="1">
      <alignment/>
      <protection/>
    </xf>
    <xf numFmtId="49" fontId="2" fillId="0" borderId="0" xfId="63" applyNumberFormat="1" applyFill="1" applyBorder="1" applyAlignment="1">
      <alignment horizontal="distributed" vertical="center"/>
      <protection/>
    </xf>
    <xf numFmtId="49" fontId="0" fillId="0" borderId="0" xfId="64" applyNumberFormat="1" applyFont="1" applyFill="1">
      <alignment/>
      <protection/>
    </xf>
    <xf numFmtId="49" fontId="0" fillId="0" borderId="0" xfId="64" applyNumberFormat="1" applyFont="1" applyFill="1">
      <alignment/>
      <protection/>
    </xf>
    <xf numFmtId="49" fontId="12" fillId="0" borderId="0" xfId="64" applyNumberFormat="1" applyFont="1" applyFill="1">
      <alignment/>
      <protection/>
    </xf>
    <xf numFmtId="0" fontId="8" fillId="0" borderId="0" xfId="63" applyFont="1" applyFill="1" applyAlignment="1">
      <alignment horizontal="left" vertical="center"/>
      <protection/>
    </xf>
    <xf numFmtId="0" fontId="2" fillId="0" borderId="29" xfId="63" applyNumberFormat="1" applyFont="1" applyFill="1" applyBorder="1" applyAlignment="1">
      <alignment vertical="top" wrapText="1"/>
      <protection/>
    </xf>
    <xf numFmtId="0" fontId="2" fillId="0" borderId="30" xfId="63" applyNumberFormat="1" applyFont="1" applyFill="1" applyBorder="1" applyAlignment="1">
      <alignment vertical="top" wrapText="1"/>
      <protection/>
    </xf>
    <xf numFmtId="0" fontId="2" fillId="0" borderId="31" xfId="63" applyNumberFormat="1" applyFont="1" applyFill="1" applyBorder="1" applyAlignment="1">
      <alignment vertical="top" wrapText="1"/>
      <protection/>
    </xf>
    <xf numFmtId="0" fontId="2" fillId="0" borderId="32" xfId="63" applyNumberFormat="1" applyFont="1" applyFill="1" applyBorder="1" applyAlignment="1">
      <alignment vertical="center" wrapText="1"/>
      <protection/>
    </xf>
    <xf numFmtId="0" fontId="2" fillId="0" borderId="33" xfId="63" applyNumberFormat="1" applyFont="1" applyFill="1" applyBorder="1" applyAlignment="1">
      <alignment vertical="center" wrapText="1"/>
      <protection/>
    </xf>
    <xf numFmtId="0" fontId="2" fillId="0" borderId="33" xfId="63" applyNumberFormat="1" applyFill="1" applyBorder="1" applyAlignment="1">
      <alignment vertical="center"/>
      <protection/>
    </xf>
    <xf numFmtId="0" fontId="2" fillId="0" borderId="33" xfId="63" applyFill="1" applyBorder="1" applyAlignment="1">
      <alignment horizontal="right" vertical="center"/>
      <protection/>
    </xf>
    <xf numFmtId="0" fontId="2" fillId="0" borderId="32" xfId="63" applyFill="1" applyBorder="1" applyAlignment="1">
      <alignment horizontal="right" vertical="center"/>
      <protection/>
    </xf>
    <xf numFmtId="0" fontId="2" fillId="0" borderId="34" xfId="63" applyFill="1" applyBorder="1" applyAlignment="1">
      <alignment horizontal="right" vertical="center"/>
      <protection/>
    </xf>
    <xf numFmtId="0" fontId="2" fillId="0" borderId="10" xfId="63" applyFill="1" applyBorder="1">
      <alignment horizontal="center" vertical="center"/>
      <protection/>
    </xf>
    <xf numFmtId="0" fontId="2" fillId="0" borderId="12" xfId="63" applyFill="1" applyBorder="1">
      <alignment horizontal="center" vertical="center"/>
      <protection/>
    </xf>
    <xf numFmtId="0" fontId="2" fillId="0" borderId="13" xfId="63" applyFill="1" applyBorder="1">
      <alignment horizontal="center" vertical="center"/>
      <protection/>
    </xf>
    <xf numFmtId="0" fontId="2" fillId="0" borderId="15" xfId="63" applyFill="1" applyBorder="1">
      <alignment horizontal="center" vertical="center"/>
      <protection/>
    </xf>
    <xf numFmtId="0" fontId="2" fillId="0" borderId="16" xfId="63" applyFill="1" applyBorder="1">
      <alignment horizontal="center" vertical="center"/>
      <protection/>
    </xf>
    <xf numFmtId="0" fontId="2" fillId="0" borderId="18" xfId="63" applyFill="1" applyBorder="1">
      <alignment horizontal="center" vertical="center"/>
      <protection/>
    </xf>
    <xf numFmtId="0" fontId="2" fillId="0" borderId="19" xfId="63" applyFill="1" applyBorder="1">
      <alignment horizontal="center" vertical="center"/>
      <protection/>
    </xf>
    <xf numFmtId="0" fontId="2" fillId="0" borderId="21" xfId="63" applyFill="1" applyBorder="1">
      <alignment horizontal="center" vertical="center"/>
      <protection/>
    </xf>
    <xf numFmtId="0" fontId="2" fillId="0" borderId="23" xfId="63" applyFill="1" applyBorder="1">
      <alignment horizontal="center" vertical="center"/>
      <protection/>
    </xf>
    <xf numFmtId="0" fontId="2" fillId="0" borderId="25" xfId="63" applyFill="1" applyBorder="1">
      <alignment horizontal="center" vertical="center"/>
      <protection/>
    </xf>
    <xf numFmtId="191" fontId="2" fillId="0" borderId="35" xfId="62" applyNumberFormat="1" applyFill="1" applyBorder="1" applyAlignment="1" applyProtection="1">
      <alignment horizontal="right" vertical="center"/>
      <protection locked="0"/>
    </xf>
    <xf numFmtId="191" fontId="2" fillId="0" borderId="36" xfId="62" applyNumberFormat="1" applyFill="1" applyBorder="1" applyAlignment="1" applyProtection="1">
      <alignment horizontal="right" vertical="center"/>
      <protection locked="0"/>
    </xf>
    <xf numFmtId="191" fontId="2" fillId="0" borderId="37" xfId="62" applyNumberFormat="1" applyFill="1" applyBorder="1" applyAlignment="1" applyProtection="1">
      <alignment horizontal="right" vertical="center"/>
      <protection locked="0"/>
    </xf>
    <xf numFmtId="191" fontId="2" fillId="0" borderId="38" xfId="62" applyNumberFormat="1" applyFill="1" applyBorder="1" applyAlignment="1">
      <alignment horizontal="right" vertical="center"/>
      <protection/>
    </xf>
    <xf numFmtId="191" fontId="2" fillId="0" borderId="39" xfId="62" applyNumberFormat="1" applyFill="1" applyBorder="1" applyAlignment="1" applyProtection="1">
      <alignment horizontal="right" vertical="center"/>
      <protection locked="0"/>
    </xf>
    <xf numFmtId="191" fontId="2" fillId="0" borderId="40" xfId="62" applyNumberFormat="1" applyFill="1" applyBorder="1" applyAlignment="1">
      <alignment horizontal="right" vertical="center"/>
      <protection/>
    </xf>
    <xf numFmtId="191" fontId="2" fillId="0" borderId="41" xfId="62" applyNumberFormat="1" applyFill="1" applyBorder="1" applyAlignment="1" applyProtection="1">
      <alignment horizontal="right" vertical="center"/>
      <protection locked="0"/>
    </xf>
    <xf numFmtId="191" fontId="2" fillId="0" borderId="42" xfId="62" applyNumberFormat="1" applyFill="1" applyBorder="1" applyAlignment="1" applyProtection="1">
      <alignment horizontal="right" vertical="center"/>
      <protection locked="0"/>
    </xf>
    <xf numFmtId="191" fontId="2" fillId="0" borderId="43" xfId="62" applyNumberFormat="1" applyFill="1" applyBorder="1" applyAlignment="1" applyProtection="1">
      <alignment horizontal="right" vertical="center"/>
      <protection locked="0"/>
    </xf>
    <xf numFmtId="191" fontId="2" fillId="0" borderId="44" xfId="62" applyNumberFormat="1" applyFill="1" applyBorder="1" applyAlignment="1">
      <alignment horizontal="right" vertical="center"/>
      <protection/>
    </xf>
    <xf numFmtId="191" fontId="2" fillId="0" borderId="45" xfId="62" applyNumberFormat="1" applyFill="1" applyBorder="1" applyAlignment="1" applyProtection="1">
      <alignment horizontal="right" vertical="center"/>
      <protection locked="0"/>
    </xf>
    <xf numFmtId="191" fontId="2" fillId="0" borderId="46" xfId="62" applyNumberFormat="1" applyFill="1" applyBorder="1" applyAlignment="1">
      <alignment horizontal="right" vertical="center"/>
      <protection/>
    </xf>
    <xf numFmtId="191" fontId="2" fillId="0" borderId="47" xfId="62" applyNumberFormat="1" applyFill="1" applyBorder="1" applyAlignment="1" applyProtection="1">
      <alignment horizontal="right" vertical="center"/>
      <protection locked="0"/>
    </xf>
    <xf numFmtId="191" fontId="2" fillId="0" borderId="48" xfId="62" applyNumberFormat="1" applyFill="1" applyBorder="1" applyAlignment="1" applyProtection="1">
      <alignment horizontal="right" vertical="center"/>
      <protection locked="0"/>
    </xf>
    <xf numFmtId="191" fontId="2" fillId="0" borderId="49" xfId="62" applyNumberFormat="1" applyFill="1" applyBorder="1" applyAlignment="1" applyProtection="1">
      <alignment horizontal="right" vertical="center"/>
      <protection locked="0"/>
    </xf>
    <xf numFmtId="191" fontId="2" fillId="0" borderId="50" xfId="62" applyNumberFormat="1" applyFill="1" applyBorder="1" applyAlignment="1">
      <alignment horizontal="right" vertical="center"/>
      <protection/>
    </xf>
    <xf numFmtId="191" fontId="2" fillId="0" borderId="51" xfId="62" applyNumberFormat="1" applyFill="1" applyBorder="1" applyAlignment="1" applyProtection="1">
      <alignment horizontal="right" vertical="center"/>
      <protection locked="0"/>
    </xf>
    <xf numFmtId="191" fontId="2" fillId="0" borderId="52" xfId="62" applyNumberFormat="1" applyFill="1" applyBorder="1" applyAlignment="1">
      <alignment horizontal="right" vertical="center"/>
      <protection/>
    </xf>
    <xf numFmtId="192" fontId="2" fillId="0" borderId="41" xfId="62" applyNumberFormat="1" applyFill="1" applyBorder="1" applyAlignment="1">
      <alignment horizontal="right" vertical="center"/>
      <protection/>
    </xf>
    <xf numFmtId="192" fontId="2" fillId="0" borderId="42" xfId="62" applyNumberFormat="1" applyFill="1" applyBorder="1" applyAlignment="1">
      <alignment horizontal="right" vertical="center"/>
      <protection/>
    </xf>
    <xf numFmtId="192" fontId="2" fillId="0" borderId="43" xfId="62" applyNumberFormat="1" applyFill="1" applyBorder="1" applyAlignment="1">
      <alignment horizontal="right" vertical="center"/>
      <protection/>
    </xf>
    <xf numFmtId="192" fontId="2" fillId="0" borderId="44" xfId="62" applyNumberFormat="1" applyFill="1" applyBorder="1" applyAlignment="1">
      <alignment horizontal="right" vertical="center"/>
      <protection/>
    </xf>
    <xf numFmtId="192" fontId="2" fillId="0" borderId="45" xfId="62" applyNumberFormat="1" applyFill="1" applyBorder="1" applyAlignment="1">
      <alignment horizontal="right" vertical="center"/>
      <protection/>
    </xf>
    <xf numFmtId="192" fontId="2" fillId="0" borderId="46" xfId="62" applyNumberFormat="1" applyFill="1" applyBorder="1" applyAlignment="1">
      <alignment horizontal="right" vertical="center"/>
      <protection/>
    </xf>
    <xf numFmtId="38" fontId="0" fillId="0" borderId="0" xfId="49" applyAlignment="1">
      <alignment horizontal="right" vertical="center"/>
    </xf>
    <xf numFmtId="38" fontId="0" fillId="0" borderId="53" xfId="49" applyBorder="1" applyAlignment="1">
      <alignment horizontal="right" vertical="center"/>
    </xf>
    <xf numFmtId="38" fontId="0" fillId="0" borderId="54" xfId="49" applyBorder="1" applyAlignment="1" quotePrefix="1">
      <alignment horizontal="right" vertical="center"/>
    </xf>
    <xf numFmtId="38" fontId="0" fillId="0" borderId="53" xfId="49" applyBorder="1" applyAlignment="1" quotePrefix="1">
      <alignment horizontal="right" vertical="center"/>
    </xf>
    <xf numFmtId="38" fontId="0" fillId="0" borderId="0" xfId="49" applyAlignment="1" quotePrefix="1">
      <alignment horizontal="right" vertical="center"/>
    </xf>
    <xf numFmtId="38" fontId="0" fillId="0" borderId="54" xfId="49" applyFill="1" applyBorder="1" applyAlignment="1" quotePrefix="1">
      <alignment horizontal="right" vertical="center"/>
    </xf>
    <xf numFmtId="38" fontId="0" fillId="0" borderId="55" xfId="49" applyBorder="1" applyAlignment="1" quotePrefix="1">
      <alignment horizontal="right" vertical="center"/>
    </xf>
    <xf numFmtId="38" fontId="0" fillId="0" borderId="14" xfId="49" applyBorder="1" applyAlignment="1">
      <alignment horizontal="right" vertical="center"/>
    </xf>
    <xf numFmtId="38" fontId="0" fillId="0" borderId="42" xfId="49" applyBorder="1" applyAlignment="1">
      <alignment horizontal="right" vertical="center"/>
    </xf>
    <xf numFmtId="38" fontId="0" fillId="0" borderId="56" xfId="49" applyBorder="1" applyAlignment="1">
      <alignment horizontal="right" vertical="center"/>
    </xf>
    <xf numFmtId="38" fontId="0" fillId="0" borderId="57" xfId="49" applyBorder="1" applyAlignment="1" quotePrefix="1">
      <alignment horizontal="right" vertical="center"/>
    </xf>
    <xf numFmtId="38" fontId="0" fillId="0" borderId="42" xfId="49" applyBorder="1" applyAlignment="1" quotePrefix="1">
      <alignment horizontal="right" vertical="center"/>
    </xf>
    <xf numFmtId="38" fontId="0" fillId="0" borderId="14" xfId="49" applyBorder="1" applyAlignment="1" quotePrefix="1">
      <alignment horizontal="right" vertical="center"/>
    </xf>
    <xf numFmtId="38" fontId="0" fillId="0" borderId="42" xfId="49" applyFill="1" applyBorder="1" applyAlignment="1" quotePrefix="1">
      <alignment horizontal="right" vertical="center"/>
    </xf>
    <xf numFmtId="38" fontId="0" fillId="0" borderId="48" xfId="49" applyBorder="1" applyAlignment="1" quotePrefix="1">
      <alignment horizontal="right" vertical="center"/>
    </xf>
    <xf numFmtId="38" fontId="0" fillId="0" borderId="17" xfId="49" applyBorder="1" applyAlignment="1">
      <alignment horizontal="right" vertical="center"/>
    </xf>
    <xf numFmtId="38" fontId="0" fillId="0" borderId="43" xfId="49" applyBorder="1" applyAlignment="1">
      <alignment horizontal="right" vertical="center"/>
    </xf>
    <xf numFmtId="38" fontId="0" fillId="0" borderId="58" xfId="49" applyBorder="1" applyAlignment="1">
      <alignment horizontal="right" vertical="center"/>
    </xf>
    <xf numFmtId="38" fontId="0" fillId="0" borderId="59" xfId="49" applyBorder="1" applyAlignment="1" quotePrefix="1">
      <alignment horizontal="right" vertical="center"/>
    </xf>
    <xf numFmtId="38" fontId="0" fillId="0" borderId="43" xfId="49" applyBorder="1" applyAlignment="1" quotePrefix="1">
      <alignment horizontal="right" vertical="center"/>
    </xf>
    <xf numFmtId="38" fontId="0" fillId="0" borderId="17" xfId="49" applyBorder="1" applyAlignment="1" quotePrefix="1">
      <alignment horizontal="right" vertical="center"/>
    </xf>
    <xf numFmtId="38" fontId="0" fillId="0" borderId="60" xfId="49" applyBorder="1" applyAlignment="1" quotePrefix="1">
      <alignment horizontal="right" vertical="center"/>
    </xf>
    <xf numFmtId="38" fontId="0" fillId="0" borderId="60" xfId="49" applyFill="1" applyBorder="1" applyAlignment="1" quotePrefix="1">
      <alignment horizontal="right" vertical="center"/>
    </xf>
    <xf numFmtId="38" fontId="0" fillId="0" borderId="61" xfId="49" applyBorder="1" applyAlignment="1" quotePrefix="1">
      <alignment horizontal="right" vertical="center"/>
    </xf>
    <xf numFmtId="38" fontId="0" fillId="0" borderId="24" xfId="49" applyBorder="1" applyAlignment="1">
      <alignment horizontal="right" vertical="center"/>
    </xf>
    <xf numFmtId="38" fontId="0" fillId="0" borderId="44" xfId="49" applyBorder="1" applyAlignment="1">
      <alignment horizontal="right" vertical="center"/>
    </xf>
    <xf numFmtId="38" fontId="0" fillId="0" borderId="62" xfId="49" applyBorder="1" applyAlignment="1">
      <alignment horizontal="right" vertical="center"/>
    </xf>
    <xf numFmtId="38" fontId="0" fillId="0" borderId="63" xfId="49" applyBorder="1" applyAlignment="1" quotePrefix="1">
      <alignment horizontal="right" vertical="center"/>
    </xf>
    <xf numFmtId="38" fontId="0" fillId="0" borderId="44" xfId="49" applyBorder="1" applyAlignment="1" quotePrefix="1">
      <alignment horizontal="right" vertical="center"/>
    </xf>
    <xf numFmtId="38" fontId="0" fillId="0" borderId="24" xfId="49" applyBorder="1" applyAlignment="1" quotePrefix="1">
      <alignment horizontal="right" vertical="center"/>
    </xf>
    <xf numFmtId="38" fontId="0" fillId="0" borderId="44" xfId="49" applyFill="1" applyBorder="1" applyAlignment="1" quotePrefix="1">
      <alignment horizontal="right" vertical="center"/>
    </xf>
    <xf numFmtId="38" fontId="0" fillId="0" borderId="50" xfId="49" applyBorder="1" applyAlignment="1" quotePrefix="1">
      <alignment horizontal="right" vertical="center"/>
    </xf>
    <xf numFmtId="38" fontId="0" fillId="0" borderId="22" xfId="49" applyBorder="1" applyAlignment="1">
      <alignment horizontal="right" vertical="center"/>
    </xf>
    <xf numFmtId="38" fontId="0" fillId="0" borderId="45" xfId="49" applyBorder="1" applyAlignment="1">
      <alignment horizontal="right" vertical="center"/>
    </xf>
    <xf numFmtId="38" fontId="0" fillId="0" borderId="64" xfId="49" applyBorder="1" applyAlignment="1">
      <alignment horizontal="right" vertical="center"/>
    </xf>
    <xf numFmtId="38" fontId="0" fillId="0" borderId="65" xfId="49" applyBorder="1" applyAlignment="1" quotePrefix="1">
      <alignment horizontal="right" vertical="center"/>
    </xf>
    <xf numFmtId="38" fontId="0" fillId="0" borderId="66" xfId="49" applyBorder="1" applyAlignment="1" quotePrefix="1">
      <alignment horizontal="right" vertical="center"/>
    </xf>
    <xf numFmtId="38" fontId="0" fillId="0" borderId="67" xfId="49" applyBorder="1" applyAlignment="1" quotePrefix="1">
      <alignment horizontal="right" vertical="center"/>
    </xf>
    <xf numFmtId="38" fontId="0" fillId="0" borderId="66" xfId="49" applyFill="1" applyBorder="1" applyAlignment="1" quotePrefix="1">
      <alignment horizontal="right" vertical="center"/>
    </xf>
    <xf numFmtId="38" fontId="0" fillId="0" borderId="68" xfId="49" applyBorder="1" applyAlignment="1" quotePrefix="1">
      <alignment horizontal="right" vertical="center"/>
    </xf>
    <xf numFmtId="38" fontId="0" fillId="0" borderId="69" xfId="49" applyBorder="1" applyAlignment="1" quotePrefix="1">
      <alignment horizontal="right" vertical="center"/>
    </xf>
    <xf numFmtId="38" fontId="0" fillId="0" borderId="60" xfId="49" applyBorder="1" applyAlignment="1">
      <alignment horizontal="right" vertical="center"/>
    </xf>
    <xf numFmtId="38" fontId="0" fillId="0" borderId="70" xfId="49" applyBorder="1" applyAlignment="1" quotePrefix="1">
      <alignment horizontal="right" vertical="center"/>
    </xf>
    <xf numFmtId="38" fontId="0" fillId="0" borderId="63" xfId="49" applyBorder="1" applyAlignment="1">
      <alignment horizontal="right" vertical="center"/>
    </xf>
    <xf numFmtId="38" fontId="0" fillId="0" borderId="44" xfId="49" applyFill="1" applyBorder="1" applyAlignment="1">
      <alignment horizontal="right" vertical="center"/>
    </xf>
    <xf numFmtId="38" fontId="0" fillId="0" borderId="50" xfId="49" applyBorder="1" applyAlignment="1">
      <alignment horizontal="right" vertical="center"/>
    </xf>
    <xf numFmtId="38" fontId="0" fillId="0" borderId="71" xfId="49" applyBorder="1" applyAlignment="1">
      <alignment horizontal="right" vertical="center"/>
    </xf>
    <xf numFmtId="38" fontId="0" fillId="0" borderId="46" xfId="49" applyBorder="1" applyAlignment="1">
      <alignment horizontal="right" vertical="center"/>
    </xf>
    <xf numFmtId="38" fontId="0" fillId="0" borderId="72" xfId="49" applyBorder="1" applyAlignment="1">
      <alignment horizontal="right" vertical="center"/>
    </xf>
    <xf numFmtId="38" fontId="0" fillId="0" borderId="73" xfId="49" applyBorder="1" applyAlignment="1">
      <alignment horizontal="right" vertical="center"/>
    </xf>
    <xf numFmtId="38" fontId="0" fillId="0" borderId="26" xfId="49" applyBorder="1" applyAlignment="1">
      <alignment horizontal="right" vertical="center"/>
    </xf>
    <xf numFmtId="38" fontId="0" fillId="0" borderId="46" xfId="49" applyFill="1" applyBorder="1" applyAlignment="1">
      <alignment horizontal="right" vertical="center"/>
    </xf>
    <xf numFmtId="38" fontId="0" fillId="0" borderId="52" xfId="49" applyBorder="1" applyAlignment="1">
      <alignment horizontal="right" vertical="center"/>
    </xf>
    <xf numFmtId="0" fontId="2" fillId="0" borderId="20" xfId="63" applyFont="1" applyFill="1" applyBorder="1" applyAlignment="1">
      <alignment vertical="center" wrapText="1"/>
      <protection/>
    </xf>
    <xf numFmtId="0" fontId="2" fillId="0" borderId="20" xfId="63" applyFill="1" applyBorder="1">
      <alignment horizontal="center" vertical="center"/>
      <protection/>
    </xf>
    <xf numFmtId="0" fontId="2" fillId="0" borderId="27" xfId="63" applyFill="1" applyBorder="1">
      <alignment horizontal="center" vertical="center"/>
      <protection/>
    </xf>
    <xf numFmtId="0" fontId="2" fillId="0" borderId="11" xfId="63" applyFill="1" applyBorder="1" applyAlignment="1">
      <alignment horizontal="distributed" vertical="center"/>
      <protection/>
    </xf>
    <xf numFmtId="0" fontId="2" fillId="0" borderId="14" xfId="63" applyFill="1" applyBorder="1" applyAlignment="1">
      <alignment horizontal="distributed" vertical="center"/>
      <protection/>
    </xf>
    <xf numFmtId="0" fontId="2" fillId="0" borderId="17" xfId="63" applyFill="1" applyBorder="1" applyAlignment="1">
      <alignment horizontal="distributed" vertical="center"/>
      <protection/>
    </xf>
    <xf numFmtId="0" fontId="6" fillId="0" borderId="24" xfId="63" applyFont="1" applyFill="1" applyBorder="1" applyAlignment="1">
      <alignment horizontal="distributed" vertical="center" wrapText="1"/>
      <protection/>
    </xf>
    <xf numFmtId="0" fontId="2" fillId="0" borderId="22" xfId="63" applyFill="1" applyBorder="1" applyAlignment="1">
      <alignment horizontal="distributed" vertical="center"/>
      <protection/>
    </xf>
    <xf numFmtId="0" fontId="2" fillId="0" borderId="24" xfId="63" applyFill="1" applyBorder="1" applyAlignment="1">
      <alignment horizontal="distributed" vertical="center"/>
      <protection/>
    </xf>
    <xf numFmtId="0" fontId="2" fillId="0" borderId="26" xfId="63" applyFill="1" applyBorder="1" applyAlignment="1">
      <alignment horizontal="distributed" vertical="center"/>
      <protection/>
    </xf>
    <xf numFmtId="0" fontId="6" fillId="0" borderId="24" xfId="61" applyFont="1" applyBorder="1" applyAlignment="1">
      <alignment horizontal="distributed" vertical="center" wrapText="1"/>
      <protection/>
    </xf>
    <xf numFmtId="38" fontId="0" fillId="0" borderId="44" xfId="49" applyFont="1" applyBorder="1" applyAlignment="1">
      <alignment horizontal="right" vertical="center"/>
    </xf>
    <xf numFmtId="38" fontId="0" fillId="0" borderId="42" xfId="49" applyFont="1" applyBorder="1" applyAlignment="1" quotePrefix="1">
      <alignment horizontal="right" vertical="center"/>
    </xf>
    <xf numFmtId="0" fontId="2" fillId="0" borderId="74" xfId="63" applyFill="1" applyBorder="1" applyAlignment="1">
      <alignment horizontal="left" vertical="center" wrapText="1"/>
      <protection/>
    </xf>
    <xf numFmtId="0" fontId="2" fillId="0" borderId="75" xfId="63" applyFill="1" applyBorder="1" applyAlignment="1">
      <alignment horizontal="left" vertical="center"/>
      <protection/>
    </xf>
    <xf numFmtId="0" fontId="2" fillId="0" borderId="76" xfId="63" applyFill="1" applyBorder="1" applyAlignment="1">
      <alignment horizontal="left" vertical="center"/>
      <protection/>
    </xf>
    <xf numFmtId="0" fontId="2" fillId="0" borderId="77" xfId="63" applyFill="1" applyBorder="1" applyAlignment="1">
      <alignment horizontal="left" vertical="center"/>
      <protection/>
    </xf>
    <xf numFmtId="0" fontId="2" fillId="0" borderId="78" xfId="63" applyFill="1" applyBorder="1" applyAlignment="1">
      <alignment horizontal="left" vertical="center"/>
      <protection/>
    </xf>
    <xf numFmtId="0" fontId="2" fillId="0" borderId="79" xfId="63" applyFill="1" applyBorder="1" applyAlignment="1">
      <alignment horizontal="left" vertical="center"/>
      <protection/>
    </xf>
    <xf numFmtId="0" fontId="2" fillId="0" borderId="80" xfId="63" applyFill="1" applyBorder="1" applyAlignment="1">
      <alignment horizontal="left" vertical="center"/>
      <protection/>
    </xf>
    <xf numFmtId="0" fontId="2" fillId="0" borderId="81" xfId="63" applyFill="1" applyBorder="1" applyAlignment="1">
      <alignment horizontal="left" vertical="center"/>
      <protection/>
    </xf>
    <xf numFmtId="0" fontId="2" fillId="0" borderId="82" xfId="63" applyFill="1" applyBorder="1" applyAlignment="1">
      <alignment horizontal="left" vertical="center"/>
      <protection/>
    </xf>
    <xf numFmtId="0" fontId="2" fillId="0" borderId="83" xfId="63" applyNumberFormat="1" applyFill="1" applyBorder="1" applyAlignment="1">
      <alignment horizontal="center" vertical="center" wrapText="1"/>
      <protection/>
    </xf>
    <xf numFmtId="0" fontId="2" fillId="0" borderId="84" xfId="63" applyNumberFormat="1" applyFill="1" applyBorder="1" applyAlignment="1">
      <alignment horizontal="center" vertical="center" wrapText="1"/>
      <protection/>
    </xf>
    <xf numFmtId="0" fontId="2" fillId="0" borderId="85" xfId="63" applyNumberFormat="1" applyFill="1" applyBorder="1" applyAlignment="1">
      <alignment horizontal="center" vertical="center" wrapText="1"/>
      <protection/>
    </xf>
    <xf numFmtId="0" fontId="6" fillId="0" borderId="84" xfId="63" applyNumberFormat="1" applyFont="1" applyFill="1" applyBorder="1" applyAlignment="1">
      <alignment horizontal="center" vertical="center" wrapText="1"/>
      <protection/>
    </xf>
    <xf numFmtId="0" fontId="2" fillId="0" borderId="31" xfId="63" applyNumberFormat="1" applyFill="1" applyBorder="1" applyAlignment="1">
      <alignment horizontal="center" vertical="center" shrinkToFit="1"/>
      <protection/>
    </xf>
    <xf numFmtId="0" fontId="2" fillId="0" borderId="53" xfId="63" applyNumberFormat="1" applyFill="1" applyBorder="1" applyAlignment="1">
      <alignment horizontal="center" vertical="center" shrinkToFit="1"/>
      <protection/>
    </xf>
    <xf numFmtId="0" fontId="2" fillId="0" borderId="33" xfId="63" applyNumberFormat="1" applyFill="1" applyBorder="1" applyAlignment="1">
      <alignment horizontal="center" vertical="center" shrinkToFit="1"/>
      <protection/>
    </xf>
    <xf numFmtId="0" fontId="2" fillId="0" borderId="30" xfId="63" applyNumberFormat="1" applyFill="1" applyBorder="1" applyAlignment="1">
      <alignment horizontal="center" vertical="center" wrapText="1"/>
      <protection/>
    </xf>
    <xf numFmtId="0" fontId="2" fillId="0" borderId="29" xfId="63" applyNumberFormat="1" applyFill="1" applyBorder="1" applyAlignment="1">
      <alignment horizontal="center" vertical="center" wrapText="1"/>
      <protection/>
    </xf>
    <xf numFmtId="0" fontId="2" fillId="0" borderId="31" xfId="63" applyNumberFormat="1" applyFill="1" applyBorder="1" applyAlignment="1">
      <alignment horizontal="center" vertical="center" wrapText="1"/>
      <protection/>
    </xf>
    <xf numFmtId="0" fontId="2" fillId="0" borderId="53" xfId="63" applyNumberFormat="1" applyFill="1" applyBorder="1" applyAlignment="1">
      <alignment horizontal="center" vertical="center" wrapText="1"/>
      <protection/>
    </xf>
    <xf numFmtId="0" fontId="2" fillId="0" borderId="31" xfId="63" applyNumberFormat="1" applyFill="1" applyBorder="1" applyAlignment="1">
      <alignment horizontal="center" vertical="center"/>
      <protection/>
    </xf>
    <xf numFmtId="0" fontId="2" fillId="0" borderId="33" xfId="63" applyNumberFormat="1" applyFill="1" applyBorder="1" applyAlignment="1">
      <alignment horizontal="center" vertical="center"/>
      <protection/>
    </xf>
    <xf numFmtId="0" fontId="2" fillId="0" borderId="83" xfId="63" applyNumberFormat="1" applyFont="1" applyFill="1" applyBorder="1" applyAlignment="1">
      <alignment horizontal="center" vertical="center"/>
      <protection/>
    </xf>
    <xf numFmtId="0" fontId="2" fillId="0" borderId="84" xfId="63" applyNumberFormat="1" applyFill="1" applyBorder="1" applyAlignment="1">
      <alignment horizontal="center" vertical="center"/>
      <protection/>
    </xf>
    <xf numFmtId="0" fontId="2" fillId="0" borderId="85" xfId="63" applyNumberFormat="1" applyFill="1" applyBorder="1" applyAlignment="1">
      <alignment horizontal="center" vertical="center"/>
      <protection/>
    </xf>
    <xf numFmtId="0" fontId="2" fillId="0" borderId="63" xfId="63" applyNumberFormat="1" applyFont="1" applyFill="1" applyBorder="1" applyAlignment="1">
      <alignment horizontal="center" vertical="center"/>
      <protection/>
    </xf>
    <xf numFmtId="0" fontId="2" fillId="0" borderId="24" xfId="63" applyNumberFormat="1" applyFill="1" applyBorder="1" applyAlignment="1">
      <alignment horizontal="center" vertical="center"/>
      <protection/>
    </xf>
    <xf numFmtId="0" fontId="2" fillId="0" borderId="62" xfId="63" applyNumberFormat="1" applyFill="1" applyBorder="1" applyAlignment="1">
      <alignment horizontal="center" vertical="center"/>
      <protection/>
    </xf>
    <xf numFmtId="0" fontId="2" fillId="0" borderId="31" xfId="63" applyFill="1" applyBorder="1" applyAlignment="1">
      <alignment horizontal="center" vertical="center"/>
      <protection/>
    </xf>
    <xf numFmtId="0" fontId="2" fillId="0" borderId="33" xfId="63" applyFill="1" applyBorder="1" applyAlignment="1">
      <alignment horizontal="center" vertical="center"/>
      <protection/>
    </xf>
    <xf numFmtId="0" fontId="2" fillId="0" borderId="30" xfId="63" applyFill="1" applyBorder="1" applyAlignment="1">
      <alignment horizontal="center" vertical="center"/>
      <protection/>
    </xf>
    <xf numFmtId="0" fontId="2" fillId="0" borderId="29" xfId="63" applyFill="1" applyBorder="1" applyAlignment="1">
      <alignment horizontal="center" vertical="center"/>
      <protection/>
    </xf>
    <xf numFmtId="0" fontId="2" fillId="0" borderId="32" xfId="63" applyFill="1" applyBorder="1" applyAlignment="1">
      <alignment horizontal="center" vertical="center"/>
      <protection/>
    </xf>
    <xf numFmtId="0" fontId="2" fillId="0" borderId="30" xfId="63" applyFill="1" applyBorder="1" applyAlignment="1">
      <alignment horizontal="center" vertical="center" wrapText="1"/>
      <protection/>
    </xf>
    <xf numFmtId="0" fontId="2" fillId="0" borderId="29" xfId="63" applyFill="1" applyBorder="1" applyAlignment="1">
      <alignment horizontal="center" vertical="center" wrapText="1"/>
      <protection/>
    </xf>
    <xf numFmtId="0" fontId="2" fillId="0" borderId="31" xfId="63" applyFill="1" applyBorder="1" applyAlignment="1">
      <alignment horizontal="center" vertical="center" wrapText="1"/>
      <protection/>
    </xf>
    <xf numFmtId="0" fontId="2" fillId="0" borderId="53" xfId="63" applyFill="1" applyBorder="1" applyAlignment="1">
      <alignment horizontal="center" vertical="center" wrapText="1"/>
      <protection/>
    </xf>
    <xf numFmtId="0" fontId="2" fillId="0" borderId="53" xfId="63" applyNumberFormat="1" applyFill="1" applyBorder="1" applyAlignment="1">
      <alignment horizontal="center" vertical="center"/>
      <protection/>
    </xf>
    <xf numFmtId="0" fontId="2" fillId="0" borderId="86" xfId="63" applyNumberFormat="1" applyFill="1" applyBorder="1" applyAlignment="1">
      <alignment horizontal="center" vertical="center" wrapText="1"/>
      <protection/>
    </xf>
    <xf numFmtId="0" fontId="2" fillId="0" borderId="0" xfId="63" applyNumberFormat="1" applyFill="1" applyBorder="1" applyAlignment="1">
      <alignment horizontal="center" vertical="center" wrapText="1"/>
      <protection/>
    </xf>
    <xf numFmtId="0" fontId="2" fillId="0" borderId="87" xfId="63" applyNumberFormat="1" applyFill="1" applyBorder="1" applyAlignment="1">
      <alignment horizontal="center" vertical="center" wrapText="1"/>
      <protection/>
    </xf>
    <xf numFmtId="0" fontId="2" fillId="0" borderId="88" xfId="63" applyFill="1" applyBorder="1" applyAlignment="1">
      <alignment horizontal="center" vertical="center" wrapText="1"/>
      <protection/>
    </xf>
    <xf numFmtId="0" fontId="2" fillId="0" borderId="88" xfId="63" applyFill="1" applyBorder="1" applyAlignment="1">
      <alignment horizontal="center" vertical="center"/>
      <protection/>
    </xf>
    <xf numFmtId="0" fontId="2" fillId="0" borderId="89" xfId="63" applyFill="1" applyBorder="1" applyAlignment="1">
      <alignment horizontal="center" vertical="center"/>
      <protection/>
    </xf>
    <xf numFmtId="0" fontId="2" fillId="0" borderId="0" xfId="63" applyNumberFormat="1" applyFill="1" applyBorder="1" applyAlignment="1">
      <alignment horizontal="center" vertical="center"/>
      <protection/>
    </xf>
    <xf numFmtId="0" fontId="2" fillId="0" borderId="87" xfId="63" applyNumberFormat="1" applyFill="1" applyBorder="1" applyAlignment="1">
      <alignment horizontal="center" vertical="center"/>
      <protection/>
    </xf>
    <xf numFmtId="0" fontId="2" fillId="0" borderId="29" xfId="63" applyNumberFormat="1" applyFill="1" applyBorder="1" applyAlignment="1">
      <alignment horizontal="center" vertical="center"/>
      <protection/>
    </xf>
    <xf numFmtId="0" fontId="2" fillId="0" borderId="32" xfId="63" applyNumberFormat="1" applyFill="1" applyBorder="1" applyAlignment="1">
      <alignment horizontal="center" vertical="center"/>
      <protection/>
    </xf>
    <xf numFmtId="0" fontId="2" fillId="0" borderId="33" xfId="63" applyNumberFormat="1" applyFill="1" applyBorder="1" applyAlignment="1">
      <alignment horizontal="center" vertical="center" wrapText="1"/>
      <protection/>
    </xf>
    <xf numFmtId="0" fontId="2" fillId="0" borderId="31" xfId="63" applyNumberFormat="1" applyFont="1" applyFill="1" applyBorder="1" applyAlignment="1">
      <alignment horizontal="center" vertical="center" shrinkToFit="1"/>
      <protection/>
    </xf>
    <xf numFmtId="0" fontId="2" fillId="0" borderId="54" xfId="63" applyNumberFormat="1" applyFill="1" applyBorder="1" applyAlignment="1">
      <alignment horizontal="center" vertical="center" wrapText="1"/>
      <protection/>
    </xf>
    <xf numFmtId="0" fontId="2" fillId="0" borderId="31" xfId="63" applyFill="1" applyBorder="1" applyAlignment="1">
      <alignment horizontal="center" vertical="center" shrinkToFit="1"/>
      <protection/>
    </xf>
    <xf numFmtId="0" fontId="2" fillId="0" borderId="53" xfId="63" applyFill="1" applyBorder="1" applyAlignment="1">
      <alignment horizontal="center" vertical="center" shrinkToFit="1"/>
      <protection/>
    </xf>
    <xf numFmtId="0" fontId="2" fillId="0" borderId="33" xfId="63" applyFill="1" applyBorder="1" applyAlignment="1">
      <alignment horizontal="center" vertical="center" shrinkToFit="1"/>
      <protection/>
    </xf>
    <xf numFmtId="0" fontId="9" fillId="0" borderId="31" xfId="63" applyFont="1" applyFill="1" applyBorder="1" applyAlignment="1">
      <alignment horizontal="center" vertical="center" wrapText="1"/>
      <protection/>
    </xf>
    <xf numFmtId="0" fontId="11" fillId="0" borderId="53" xfId="64" applyFont="1" applyFill="1" applyBorder="1">
      <alignment/>
      <protection/>
    </xf>
    <xf numFmtId="0" fontId="2" fillId="0" borderId="90" xfId="63" applyNumberFormat="1" applyFill="1" applyBorder="1" applyAlignment="1" quotePrefix="1">
      <alignment horizontal="center" vertical="center"/>
      <protection/>
    </xf>
    <xf numFmtId="0" fontId="2" fillId="0" borderId="84" xfId="63" applyNumberFormat="1" applyFill="1" applyBorder="1" applyAlignment="1" quotePrefix="1">
      <alignment horizontal="center" vertical="center"/>
      <protection/>
    </xf>
    <xf numFmtId="0" fontId="2" fillId="0" borderId="83" xfId="63" applyNumberFormat="1" applyFill="1" applyBorder="1" applyAlignment="1">
      <alignment horizontal="center" vertical="center"/>
      <protection/>
    </xf>
    <xf numFmtId="0" fontId="6" fillId="0" borderId="83" xfId="63" applyNumberFormat="1" applyFont="1" applyFill="1" applyBorder="1" applyAlignment="1">
      <alignment horizontal="center" vertical="center" wrapText="1"/>
      <protection/>
    </xf>
    <xf numFmtId="0" fontId="6" fillId="0" borderId="91" xfId="63" applyNumberFormat="1" applyFont="1" applyFill="1" applyBorder="1" applyAlignment="1">
      <alignment horizontal="center" vertical="center" wrapText="1"/>
      <protection/>
    </xf>
    <xf numFmtId="0" fontId="0" fillId="0" borderId="63" xfId="64" applyFont="1" applyFill="1" applyBorder="1" applyAlignment="1">
      <alignment horizontal="center"/>
      <protection/>
    </xf>
    <xf numFmtId="0" fontId="0" fillId="0" borderId="24" xfId="64" applyFill="1" applyBorder="1" applyAlignment="1">
      <alignment horizontal="center"/>
      <protection/>
    </xf>
    <xf numFmtId="0" fontId="0" fillId="0" borderId="62" xfId="64" applyFill="1" applyBorder="1" applyAlignment="1">
      <alignment horizontal="center"/>
      <protection/>
    </xf>
    <xf numFmtId="0" fontId="2" fillId="0" borderId="92" xfId="63" applyNumberFormat="1" applyFill="1" applyBorder="1" applyAlignment="1">
      <alignment horizontal="center" vertical="center" wrapText="1"/>
      <protection/>
    </xf>
    <xf numFmtId="0" fontId="2" fillId="0" borderId="93" xfId="63" applyNumberFormat="1" applyFill="1" applyBorder="1" applyAlignment="1">
      <alignment horizontal="center" vertical="center" wrapText="1"/>
      <protection/>
    </xf>
    <xf numFmtId="0" fontId="2" fillId="0" borderId="31" xfId="62" applyNumberFormat="1" applyBorder="1" applyAlignment="1">
      <alignment horizontal="center" vertical="center" wrapText="1"/>
      <protection/>
    </xf>
    <xf numFmtId="0" fontId="2" fillId="0" borderId="53" xfId="62" applyNumberFormat="1" applyBorder="1" applyAlignment="1">
      <alignment horizontal="center" vertical="center"/>
      <protection/>
    </xf>
    <xf numFmtId="0" fontId="2" fillId="0" borderId="33" xfId="62" applyNumberFormat="1" applyBorder="1" applyAlignment="1">
      <alignment horizontal="center" vertical="center"/>
      <protection/>
    </xf>
    <xf numFmtId="0" fontId="2" fillId="0" borderId="94" xfId="62" applyNumberFormat="1" applyFont="1" applyBorder="1" applyAlignment="1">
      <alignment horizontal="center" vertical="center" wrapText="1"/>
      <protection/>
    </xf>
    <xf numFmtId="0" fontId="2" fillId="0" borderId="29" xfId="62" applyNumberFormat="1" applyBorder="1" applyAlignment="1">
      <alignment horizontal="center" vertical="center"/>
      <protection/>
    </xf>
    <xf numFmtId="0" fontId="2" fillId="0" borderId="32" xfId="62" applyNumberFormat="1" applyBorder="1" applyAlignment="1">
      <alignment horizontal="center" vertical="center"/>
      <protection/>
    </xf>
    <xf numFmtId="0" fontId="2" fillId="0" borderId="94" xfId="62" applyNumberFormat="1" applyBorder="1" applyAlignment="1">
      <alignment horizontal="center" vertical="center" wrapText="1"/>
      <protection/>
    </xf>
    <xf numFmtId="0" fontId="2" fillId="0" borderId="74" xfId="61" applyBorder="1" applyAlignment="1">
      <alignment horizontal="left" vertical="center" wrapText="1"/>
      <protection/>
    </xf>
    <xf numFmtId="0" fontId="2" fillId="0" borderId="75" xfId="61" applyBorder="1" applyAlignment="1">
      <alignment horizontal="left" vertical="center"/>
      <protection/>
    </xf>
    <xf numFmtId="0" fontId="2" fillId="0" borderId="76" xfId="61" applyBorder="1" applyAlignment="1">
      <alignment horizontal="left" vertical="center"/>
      <protection/>
    </xf>
    <xf numFmtId="0" fontId="2" fillId="0" borderId="77" xfId="61" applyBorder="1" applyAlignment="1">
      <alignment horizontal="left" vertical="center"/>
      <protection/>
    </xf>
    <xf numFmtId="0" fontId="2" fillId="0" borderId="78" xfId="61" applyBorder="1" applyAlignment="1">
      <alignment horizontal="left" vertical="center"/>
      <protection/>
    </xf>
    <xf numFmtId="0" fontId="2" fillId="0" borderId="79" xfId="61" applyBorder="1" applyAlignment="1">
      <alignment horizontal="left" vertical="center"/>
      <protection/>
    </xf>
    <xf numFmtId="0" fontId="2" fillId="0" borderId="80" xfId="61" applyBorder="1" applyAlignment="1">
      <alignment horizontal="left" vertical="center"/>
      <protection/>
    </xf>
    <xf numFmtId="0" fontId="2" fillId="0" borderId="81" xfId="61" applyBorder="1" applyAlignment="1">
      <alignment horizontal="left" vertical="center"/>
      <protection/>
    </xf>
    <xf numFmtId="0" fontId="2" fillId="0" borderId="82" xfId="61" applyBorder="1" applyAlignment="1">
      <alignment horizontal="left" vertical="center"/>
      <protection/>
    </xf>
    <xf numFmtId="0" fontId="2" fillId="0" borderId="95" xfId="62" applyNumberFormat="1" applyFont="1" applyBorder="1" applyAlignment="1">
      <alignment horizontal="center" vertical="center" wrapText="1"/>
      <protection/>
    </xf>
    <xf numFmtId="0" fontId="2" fillId="0" borderId="88" xfId="62" applyNumberFormat="1" applyBorder="1" applyAlignment="1">
      <alignment horizontal="center" vertical="center"/>
      <protection/>
    </xf>
    <xf numFmtId="0" fontId="2" fillId="0" borderId="89" xfId="62" applyNumberFormat="1" applyBorder="1" applyAlignment="1">
      <alignment horizontal="center" vertical="center"/>
      <protection/>
    </xf>
    <xf numFmtId="0" fontId="2" fillId="0" borderId="29" xfId="61" applyNumberFormat="1" applyBorder="1" applyAlignment="1">
      <alignment horizontal="center" vertical="center" wrapText="1"/>
      <protection/>
    </xf>
    <xf numFmtId="0" fontId="2" fillId="0" borderId="29" xfId="61" applyNumberFormat="1" applyBorder="1" applyAlignment="1">
      <alignment horizontal="center" vertical="center"/>
      <protection/>
    </xf>
    <xf numFmtId="0" fontId="2" fillId="0" borderId="55" xfId="62" applyNumberFormat="1" applyBorder="1" applyAlignment="1">
      <alignment horizontal="center" vertical="center" wrapText="1"/>
      <protection/>
    </xf>
    <xf numFmtId="0" fontId="2" fillId="0" borderId="93" xfId="62" applyNumberFormat="1" applyBorder="1" applyAlignment="1">
      <alignment horizontal="center" vertical="center"/>
      <protection/>
    </xf>
    <xf numFmtId="0" fontId="2" fillId="0" borderId="34" xfId="62" applyNumberForma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Sheet6" xfId="62"/>
    <cellStyle name="標準_Sheet2" xfId="63"/>
    <cellStyle name="標準_データ元確認用ｋ－ｎ20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showGridLines="0" tabSelected="1" zoomScaleSheetLayoutView="55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0.875" style="38" customWidth="1"/>
    <col min="2" max="2" width="12.625" style="38" customWidth="1"/>
    <col min="3" max="3" width="0.875" style="38" customWidth="1"/>
    <col min="4" max="25" width="11.625" style="38" customWidth="1"/>
    <col min="26" max="26" width="17.00390625" style="38" customWidth="1"/>
    <col min="27" max="27" width="15.25390625" style="38" bestFit="1" customWidth="1"/>
    <col min="28" max="29" width="11.625" style="38" customWidth="1"/>
    <col min="30" max="30" width="14.00390625" style="38" customWidth="1"/>
    <col min="31" max="31" width="13.125" style="38" customWidth="1"/>
    <col min="32" max="34" width="11.625" style="38" customWidth="1"/>
    <col min="35" max="35" width="14.00390625" style="38" bestFit="1" customWidth="1"/>
    <col min="36" max="37" width="11.625" style="38" customWidth="1"/>
    <col min="38" max="38" width="14.00390625" style="38" bestFit="1" customWidth="1"/>
    <col min="39" max="39" width="11.625" style="38" customWidth="1"/>
    <col min="40" max="40" width="17.25390625" style="38" bestFit="1" customWidth="1"/>
    <col min="41" max="41" width="16.25390625" style="38" bestFit="1" customWidth="1"/>
    <col min="42" max="42" width="11.625" style="38" customWidth="1"/>
    <col min="43" max="43" width="14.00390625" style="38" bestFit="1" customWidth="1"/>
    <col min="44" max="44" width="16.125" style="38" customWidth="1"/>
    <col min="45" max="45" width="11.625" style="38" customWidth="1"/>
    <col min="46" max="46" width="15.00390625" style="38" customWidth="1"/>
    <col min="47" max="47" width="15.875" style="38" customWidth="1"/>
    <col min="48" max="16384" width="9.00390625" style="38" customWidth="1"/>
  </cols>
  <sheetData>
    <row r="1" spans="2:38" s="40" customFormat="1" ht="13.5">
      <c r="B1" s="41"/>
      <c r="E1" s="44"/>
      <c r="G1" s="42"/>
      <c r="H1" s="42"/>
      <c r="I1" s="42"/>
      <c r="J1" s="42"/>
      <c r="K1" s="42"/>
      <c r="AJ1" s="43"/>
      <c r="AK1" s="43"/>
      <c r="AL1" s="43"/>
    </row>
    <row r="2" spans="1:47" ht="15" thickBot="1">
      <c r="A2" s="45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</row>
    <row r="3" spans="1:47" ht="27.75" customHeight="1">
      <c r="A3" s="155" t="s">
        <v>112</v>
      </c>
      <c r="B3" s="156"/>
      <c r="C3" s="157"/>
      <c r="D3" s="211" t="s">
        <v>119</v>
      </c>
      <c r="E3" s="212"/>
      <c r="F3" s="212"/>
      <c r="G3" s="213" t="s">
        <v>115</v>
      </c>
      <c r="H3" s="178"/>
      <c r="I3" s="178"/>
      <c r="J3" s="178"/>
      <c r="K3" s="178"/>
      <c r="L3" s="178"/>
      <c r="M3" s="177" t="s">
        <v>79</v>
      </c>
      <c r="N3" s="178"/>
      <c r="O3" s="178"/>
      <c r="P3" s="178"/>
      <c r="Q3" s="178"/>
      <c r="R3" s="178"/>
      <c r="S3" s="178"/>
      <c r="T3" s="178"/>
      <c r="U3" s="178"/>
      <c r="V3" s="179"/>
      <c r="W3" s="178" t="s">
        <v>80</v>
      </c>
      <c r="X3" s="178"/>
      <c r="Y3" s="178"/>
      <c r="Z3" s="178"/>
      <c r="AA3" s="178"/>
      <c r="AB3" s="178"/>
      <c r="AC3" s="178"/>
      <c r="AD3" s="178"/>
      <c r="AE3" s="178"/>
      <c r="AF3" s="205" t="s">
        <v>45</v>
      </c>
      <c r="AG3" s="164" t="s">
        <v>81</v>
      </c>
      <c r="AH3" s="165"/>
      <c r="AI3" s="165"/>
      <c r="AJ3" s="165"/>
      <c r="AK3" s="165"/>
      <c r="AL3" s="166"/>
      <c r="AM3" s="164" t="s">
        <v>82</v>
      </c>
      <c r="AN3" s="165"/>
      <c r="AO3" s="166"/>
      <c r="AP3" s="167" t="s">
        <v>67</v>
      </c>
      <c r="AQ3" s="167"/>
      <c r="AR3" s="167"/>
      <c r="AS3" s="214" t="s">
        <v>68</v>
      </c>
      <c r="AT3" s="167"/>
      <c r="AU3" s="215"/>
    </row>
    <row r="4" spans="1:47" ht="13.5" customHeight="1">
      <c r="A4" s="158"/>
      <c r="B4" s="159"/>
      <c r="C4" s="160"/>
      <c r="D4" s="196" t="s">
        <v>83</v>
      </c>
      <c r="E4" s="173" t="s">
        <v>84</v>
      </c>
      <c r="F4" s="199" t="s">
        <v>46</v>
      </c>
      <c r="G4" s="201" t="s">
        <v>47</v>
      </c>
      <c r="H4" s="204" t="s">
        <v>63</v>
      </c>
      <c r="I4" s="175" t="s">
        <v>48</v>
      </c>
      <c r="J4" s="173" t="s">
        <v>52</v>
      </c>
      <c r="K4" s="175" t="s">
        <v>46</v>
      </c>
      <c r="L4" s="193" t="s">
        <v>53</v>
      </c>
      <c r="M4" s="180" t="s">
        <v>85</v>
      </c>
      <c r="N4" s="181"/>
      <c r="O4" s="181"/>
      <c r="P4" s="181"/>
      <c r="Q4" s="181"/>
      <c r="R4" s="181"/>
      <c r="S4" s="181"/>
      <c r="T4" s="181"/>
      <c r="U4" s="181"/>
      <c r="V4" s="182"/>
      <c r="W4" s="206" t="s">
        <v>54</v>
      </c>
      <c r="X4" s="185" t="s">
        <v>55</v>
      </c>
      <c r="Y4" s="185" t="s">
        <v>56</v>
      </c>
      <c r="Z4" s="209" t="s">
        <v>64</v>
      </c>
      <c r="AA4" s="188" t="s">
        <v>57</v>
      </c>
      <c r="AB4" s="190" t="s">
        <v>58</v>
      </c>
      <c r="AC4" s="171" t="s">
        <v>86</v>
      </c>
      <c r="AD4" s="171" t="s">
        <v>87</v>
      </c>
      <c r="AE4" s="171" t="s">
        <v>88</v>
      </c>
      <c r="AF4" s="174"/>
      <c r="AG4" s="216" t="s">
        <v>69</v>
      </c>
      <c r="AH4" s="217"/>
      <c r="AI4" s="217"/>
      <c r="AJ4" s="216" t="s">
        <v>70</v>
      </c>
      <c r="AK4" s="217"/>
      <c r="AL4" s="218"/>
      <c r="AM4" s="168" t="s">
        <v>89</v>
      </c>
      <c r="AN4" s="171" t="s">
        <v>90</v>
      </c>
      <c r="AO4" s="173" t="s">
        <v>91</v>
      </c>
      <c r="AP4" s="168" t="s">
        <v>89</v>
      </c>
      <c r="AQ4" s="171" t="s">
        <v>59</v>
      </c>
      <c r="AR4" s="171" t="s">
        <v>60</v>
      </c>
      <c r="AS4" s="168" t="s">
        <v>89</v>
      </c>
      <c r="AT4" s="171" t="s">
        <v>59</v>
      </c>
      <c r="AU4" s="219" t="s">
        <v>60</v>
      </c>
    </row>
    <row r="5" spans="1:47" ht="120" customHeight="1">
      <c r="A5" s="158"/>
      <c r="B5" s="159"/>
      <c r="C5" s="160"/>
      <c r="D5" s="197"/>
      <c r="E5" s="192"/>
      <c r="F5" s="199"/>
      <c r="G5" s="201"/>
      <c r="H5" s="169"/>
      <c r="I5" s="192"/>
      <c r="J5" s="192"/>
      <c r="K5" s="192"/>
      <c r="L5" s="194"/>
      <c r="M5" s="46" t="s">
        <v>71</v>
      </c>
      <c r="N5" s="47" t="s">
        <v>72</v>
      </c>
      <c r="O5" s="47" t="s">
        <v>73</v>
      </c>
      <c r="P5" s="47" t="s">
        <v>74</v>
      </c>
      <c r="Q5" s="47" t="s">
        <v>75</v>
      </c>
      <c r="R5" s="47" t="s">
        <v>76</v>
      </c>
      <c r="S5" s="47" t="s">
        <v>77</v>
      </c>
      <c r="T5" s="48" t="s">
        <v>78</v>
      </c>
      <c r="U5" s="47" t="s">
        <v>114</v>
      </c>
      <c r="V5" s="183" t="s">
        <v>61</v>
      </c>
      <c r="W5" s="207"/>
      <c r="X5" s="186"/>
      <c r="Y5" s="186"/>
      <c r="Z5" s="210"/>
      <c r="AA5" s="189"/>
      <c r="AB5" s="191"/>
      <c r="AC5" s="172"/>
      <c r="AD5" s="172"/>
      <c r="AE5" s="172"/>
      <c r="AF5" s="174"/>
      <c r="AG5" s="173" t="s">
        <v>49</v>
      </c>
      <c r="AH5" s="168" t="s">
        <v>92</v>
      </c>
      <c r="AI5" s="175" t="s">
        <v>50</v>
      </c>
      <c r="AJ5" s="173" t="s">
        <v>49</v>
      </c>
      <c r="AK5" s="168" t="s">
        <v>92</v>
      </c>
      <c r="AL5" s="175" t="s">
        <v>50</v>
      </c>
      <c r="AM5" s="169"/>
      <c r="AN5" s="172"/>
      <c r="AO5" s="174"/>
      <c r="AP5" s="169"/>
      <c r="AQ5" s="172"/>
      <c r="AR5" s="172"/>
      <c r="AS5" s="169"/>
      <c r="AT5" s="172"/>
      <c r="AU5" s="220"/>
    </row>
    <row r="6" spans="1:47" ht="14.25" customHeight="1" thickBot="1">
      <c r="A6" s="161"/>
      <c r="B6" s="162"/>
      <c r="C6" s="163"/>
      <c r="D6" s="198"/>
      <c r="E6" s="176"/>
      <c r="F6" s="200"/>
      <c r="G6" s="202"/>
      <c r="H6" s="170"/>
      <c r="I6" s="176"/>
      <c r="J6" s="176"/>
      <c r="K6" s="176"/>
      <c r="L6" s="195"/>
      <c r="M6" s="49" t="s">
        <v>93</v>
      </c>
      <c r="N6" s="49" t="s">
        <v>94</v>
      </c>
      <c r="O6" s="49" t="s">
        <v>95</v>
      </c>
      <c r="P6" s="49" t="s">
        <v>96</v>
      </c>
      <c r="Q6" s="49" t="s">
        <v>97</v>
      </c>
      <c r="R6" s="49" t="s">
        <v>98</v>
      </c>
      <c r="S6" s="49" t="s">
        <v>99</v>
      </c>
      <c r="T6" s="50" t="s">
        <v>100</v>
      </c>
      <c r="U6" s="51"/>
      <c r="V6" s="184"/>
      <c r="W6" s="208"/>
      <c r="X6" s="187"/>
      <c r="Y6" s="187"/>
      <c r="Z6" s="52" t="s">
        <v>62</v>
      </c>
      <c r="AA6" s="53" t="s">
        <v>62</v>
      </c>
      <c r="AB6" s="52" t="s">
        <v>62</v>
      </c>
      <c r="AC6" s="53" t="s">
        <v>62</v>
      </c>
      <c r="AD6" s="53" t="s">
        <v>62</v>
      </c>
      <c r="AE6" s="53" t="s">
        <v>62</v>
      </c>
      <c r="AF6" s="203"/>
      <c r="AG6" s="203"/>
      <c r="AH6" s="170"/>
      <c r="AI6" s="176"/>
      <c r="AJ6" s="203"/>
      <c r="AK6" s="170"/>
      <c r="AL6" s="176"/>
      <c r="AM6" s="170"/>
      <c r="AN6" s="53" t="s">
        <v>62</v>
      </c>
      <c r="AO6" s="52" t="s">
        <v>62</v>
      </c>
      <c r="AP6" s="170"/>
      <c r="AQ6" s="53" t="s">
        <v>62</v>
      </c>
      <c r="AR6" s="53" t="s">
        <v>62</v>
      </c>
      <c r="AS6" s="170"/>
      <c r="AT6" s="53" t="s">
        <v>62</v>
      </c>
      <c r="AU6" s="54" t="s">
        <v>62</v>
      </c>
    </row>
    <row r="7" spans="1:47" ht="13.5">
      <c r="A7" s="55"/>
      <c r="B7" s="145" t="s">
        <v>0</v>
      </c>
      <c r="C7" s="56"/>
      <c r="D7" s="89">
        <v>1186127</v>
      </c>
      <c r="E7" s="90">
        <v>13772</v>
      </c>
      <c r="F7" s="89">
        <v>1199899</v>
      </c>
      <c r="G7" s="91">
        <v>944894</v>
      </c>
      <c r="H7" s="92">
        <v>52232</v>
      </c>
      <c r="I7" s="92">
        <v>21</v>
      </c>
      <c r="J7" s="92">
        <v>130637</v>
      </c>
      <c r="K7" s="92">
        <v>1127784</v>
      </c>
      <c r="L7" s="93">
        <v>14754</v>
      </c>
      <c r="M7" s="91">
        <v>1308</v>
      </c>
      <c r="N7" s="91">
        <v>609</v>
      </c>
      <c r="O7" s="91">
        <v>5727</v>
      </c>
      <c r="P7" s="91">
        <v>1198</v>
      </c>
      <c r="Q7" s="91">
        <v>7496</v>
      </c>
      <c r="R7" s="91">
        <v>1940</v>
      </c>
      <c r="S7" s="91">
        <v>28128</v>
      </c>
      <c r="T7" s="91">
        <v>886</v>
      </c>
      <c r="U7" s="91">
        <v>102053</v>
      </c>
      <c r="V7" s="91">
        <v>149345</v>
      </c>
      <c r="W7" s="94">
        <v>135212</v>
      </c>
      <c r="X7" s="91">
        <v>55119</v>
      </c>
      <c r="Y7" s="91">
        <v>39098</v>
      </c>
      <c r="Z7" s="91">
        <v>1137659149</v>
      </c>
      <c r="AA7" s="91">
        <v>114595619</v>
      </c>
      <c r="AB7" s="91">
        <v>1830341</v>
      </c>
      <c r="AC7" s="91">
        <v>482</v>
      </c>
      <c r="AD7" s="91">
        <v>112764796</v>
      </c>
      <c r="AE7" s="91">
        <v>16529751</v>
      </c>
      <c r="AF7" s="91">
        <v>882727</v>
      </c>
      <c r="AG7" s="94">
        <v>114234</v>
      </c>
      <c r="AH7" s="91">
        <v>777671</v>
      </c>
      <c r="AI7" s="91">
        <v>105256033</v>
      </c>
      <c r="AJ7" s="94">
        <v>9</v>
      </c>
      <c r="AK7" s="91">
        <v>124420</v>
      </c>
      <c r="AL7" s="91">
        <v>3992812</v>
      </c>
      <c r="AM7" s="91">
        <v>987775</v>
      </c>
      <c r="AN7" s="91">
        <v>4355774543</v>
      </c>
      <c r="AO7" s="91">
        <v>3078832481</v>
      </c>
      <c r="AP7" s="91">
        <v>43611</v>
      </c>
      <c r="AQ7" s="91">
        <v>33087871</v>
      </c>
      <c r="AR7" s="91">
        <v>12369987</v>
      </c>
      <c r="AS7" s="91">
        <v>165551</v>
      </c>
      <c r="AT7" s="91">
        <v>332352784</v>
      </c>
      <c r="AU7" s="95">
        <v>151053188</v>
      </c>
    </row>
    <row r="8" spans="1:47" ht="13.5">
      <c r="A8" s="57"/>
      <c r="B8" s="146" t="s">
        <v>1</v>
      </c>
      <c r="C8" s="58"/>
      <c r="D8" s="96">
        <v>362692</v>
      </c>
      <c r="E8" s="97">
        <v>1407</v>
      </c>
      <c r="F8" s="98">
        <v>364099</v>
      </c>
      <c r="G8" s="99">
        <v>274088</v>
      </c>
      <c r="H8" s="100">
        <v>14080</v>
      </c>
      <c r="I8" s="100">
        <v>55</v>
      </c>
      <c r="J8" s="100">
        <v>54820</v>
      </c>
      <c r="K8" s="100">
        <v>343043</v>
      </c>
      <c r="L8" s="101">
        <v>3592</v>
      </c>
      <c r="M8" s="100">
        <v>144</v>
      </c>
      <c r="N8" s="100">
        <v>53</v>
      </c>
      <c r="O8" s="100">
        <v>1023</v>
      </c>
      <c r="P8" s="100">
        <v>92</v>
      </c>
      <c r="Q8" s="100">
        <v>806</v>
      </c>
      <c r="R8" s="100">
        <v>265</v>
      </c>
      <c r="S8" s="100">
        <v>3066</v>
      </c>
      <c r="T8" s="100">
        <v>131</v>
      </c>
      <c r="U8" s="100">
        <v>14402</v>
      </c>
      <c r="V8" s="100">
        <v>19982</v>
      </c>
      <c r="W8" s="102">
        <v>18032</v>
      </c>
      <c r="X8" s="100">
        <v>7514</v>
      </c>
      <c r="Y8" s="100">
        <v>5258</v>
      </c>
      <c r="Z8" s="100">
        <v>40321269</v>
      </c>
      <c r="AA8" s="100">
        <v>8510099</v>
      </c>
      <c r="AB8" s="100">
        <v>185354</v>
      </c>
      <c r="AC8" s="100" t="s">
        <v>117</v>
      </c>
      <c r="AD8" s="100">
        <v>8324745</v>
      </c>
      <c r="AE8" s="100">
        <v>1377474</v>
      </c>
      <c r="AF8" s="100">
        <v>277816</v>
      </c>
      <c r="AG8" s="102">
        <v>42277</v>
      </c>
      <c r="AH8" s="100">
        <v>222651</v>
      </c>
      <c r="AI8" s="100">
        <v>31501040</v>
      </c>
      <c r="AJ8" s="102">
        <v>9</v>
      </c>
      <c r="AK8" s="100">
        <v>59639</v>
      </c>
      <c r="AL8" s="100">
        <v>2063459</v>
      </c>
      <c r="AM8" s="100">
        <v>289491</v>
      </c>
      <c r="AN8" s="100">
        <v>1316528830</v>
      </c>
      <c r="AO8" s="100">
        <v>934590349</v>
      </c>
      <c r="AP8" s="100">
        <v>15983</v>
      </c>
      <c r="AQ8" s="100">
        <v>13371734</v>
      </c>
      <c r="AR8" s="100">
        <v>5372396</v>
      </c>
      <c r="AS8" s="100">
        <v>65230</v>
      </c>
      <c r="AT8" s="100">
        <v>146598056</v>
      </c>
      <c r="AU8" s="103">
        <v>72940150</v>
      </c>
    </row>
    <row r="9" spans="1:47" ht="13.5">
      <c r="A9" s="57"/>
      <c r="B9" s="146" t="s">
        <v>2</v>
      </c>
      <c r="C9" s="58"/>
      <c r="D9" s="96">
        <v>83696</v>
      </c>
      <c r="E9" s="97">
        <v>193</v>
      </c>
      <c r="F9" s="98">
        <v>83889</v>
      </c>
      <c r="G9" s="99">
        <v>62786</v>
      </c>
      <c r="H9" s="100">
        <v>3616</v>
      </c>
      <c r="I9" s="100">
        <v>128</v>
      </c>
      <c r="J9" s="100">
        <v>12415</v>
      </c>
      <c r="K9" s="100">
        <v>78945</v>
      </c>
      <c r="L9" s="101">
        <v>711</v>
      </c>
      <c r="M9" s="100">
        <v>23</v>
      </c>
      <c r="N9" s="100">
        <v>6</v>
      </c>
      <c r="O9" s="100">
        <v>200</v>
      </c>
      <c r="P9" s="100">
        <v>12</v>
      </c>
      <c r="Q9" s="100">
        <v>149</v>
      </c>
      <c r="R9" s="100">
        <v>54</v>
      </c>
      <c r="S9" s="100">
        <v>719</v>
      </c>
      <c r="T9" s="100">
        <v>38</v>
      </c>
      <c r="U9" s="100">
        <v>3231</v>
      </c>
      <c r="V9" s="100">
        <v>4432</v>
      </c>
      <c r="W9" s="102">
        <v>4286</v>
      </c>
      <c r="X9" s="100">
        <v>1699</v>
      </c>
      <c r="Y9" s="100">
        <v>1101</v>
      </c>
      <c r="Z9" s="100">
        <v>4955034</v>
      </c>
      <c r="AA9" s="100">
        <v>1219990</v>
      </c>
      <c r="AB9" s="100">
        <v>22597</v>
      </c>
      <c r="AC9" s="100" t="s">
        <v>117</v>
      </c>
      <c r="AD9" s="100">
        <v>1197393</v>
      </c>
      <c r="AE9" s="100">
        <v>134135</v>
      </c>
      <c r="AF9" s="100">
        <v>65567</v>
      </c>
      <c r="AG9" s="102">
        <v>13657</v>
      </c>
      <c r="AH9" s="100">
        <v>50577</v>
      </c>
      <c r="AI9" s="100">
        <v>6311519</v>
      </c>
      <c r="AJ9" s="102">
        <v>7</v>
      </c>
      <c r="AK9" s="100">
        <v>12283</v>
      </c>
      <c r="AL9" s="100">
        <v>350611</v>
      </c>
      <c r="AM9" s="100">
        <v>66172</v>
      </c>
      <c r="AN9" s="100">
        <v>280230903</v>
      </c>
      <c r="AO9" s="100">
        <v>195754336</v>
      </c>
      <c r="AP9" s="100">
        <v>3877</v>
      </c>
      <c r="AQ9" s="100">
        <v>3431352</v>
      </c>
      <c r="AR9" s="100">
        <v>1426160</v>
      </c>
      <c r="AS9" s="100">
        <v>14335</v>
      </c>
      <c r="AT9" s="100">
        <v>31192530</v>
      </c>
      <c r="AU9" s="103">
        <v>15093044</v>
      </c>
    </row>
    <row r="10" spans="1:47" ht="13.5">
      <c r="A10" s="57"/>
      <c r="B10" s="146" t="s">
        <v>3</v>
      </c>
      <c r="C10" s="58"/>
      <c r="D10" s="96">
        <v>181271</v>
      </c>
      <c r="E10" s="97">
        <v>485</v>
      </c>
      <c r="F10" s="98">
        <v>181756</v>
      </c>
      <c r="G10" s="99">
        <v>138157</v>
      </c>
      <c r="H10" s="100">
        <v>6763</v>
      </c>
      <c r="I10" s="100">
        <v>3</v>
      </c>
      <c r="J10" s="100">
        <v>28197</v>
      </c>
      <c r="K10" s="100">
        <v>173120</v>
      </c>
      <c r="L10" s="101">
        <v>2910</v>
      </c>
      <c r="M10" s="100">
        <v>66</v>
      </c>
      <c r="N10" s="100">
        <v>29</v>
      </c>
      <c r="O10" s="100">
        <v>315</v>
      </c>
      <c r="P10" s="100">
        <v>51</v>
      </c>
      <c r="Q10" s="100">
        <v>276</v>
      </c>
      <c r="R10" s="100">
        <v>93</v>
      </c>
      <c r="S10" s="100">
        <v>1150</v>
      </c>
      <c r="T10" s="100">
        <v>46</v>
      </c>
      <c r="U10" s="100">
        <v>6682</v>
      </c>
      <c r="V10" s="100">
        <v>8708</v>
      </c>
      <c r="W10" s="102">
        <v>8633</v>
      </c>
      <c r="X10" s="100">
        <v>3369</v>
      </c>
      <c r="Y10" s="100">
        <v>6979</v>
      </c>
      <c r="Z10" s="100">
        <v>26866179</v>
      </c>
      <c r="AA10" s="100">
        <v>3799646</v>
      </c>
      <c r="AB10" s="100">
        <v>58365</v>
      </c>
      <c r="AC10" s="100" t="s">
        <v>117</v>
      </c>
      <c r="AD10" s="100">
        <v>3741281</v>
      </c>
      <c r="AE10" s="100">
        <v>742072</v>
      </c>
      <c r="AF10" s="100">
        <v>117998</v>
      </c>
      <c r="AG10" s="102">
        <v>30298</v>
      </c>
      <c r="AH10" s="100">
        <v>113158</v>
      </c>
      <c r="AI10" s="100">
        <v>20217426</v>
      </c>
      <c r="AJ10" s="102">
        <v>1</v>
      </c>
      <c r="AK10" s="100">
        <v>27848</v>
      </c>
      <c r="AL10" s="100">
        <v>1182115</v>
      </c>
      <c r="AM10" s="100">
        <v>146110</v>
      </c>
      <c r="AN10" s="100">
        <v>770459205</v>
      </c>
      <c r="AO10" s="100">
        <v>566798777</v>
      </c>
      <c r="AP10" s="100">
        <v>7329</v>
      </c>
      <c r="AQ10" s="100">
        <v>6341432</v>
      </c>
      <c r="AR10" s="100">
        <v>2642285</v>
      </c>
      <c r="AS10" s="100">
        <v>33304</v>
      </c>
      <c r="AT10" s="100">
        <v>76731729</v>
      </c>
      <c r="AU10" s="103">
        <v>39113379</v>
      </c>
    </row>
    <row r="11" spans="1:47" ht="13.5">
      <c r="A11" s="57"/>
      <c r="B11" s="146" t="s">
        <v>4</v>
      </c>
      <c r="C11" s="58"/>
      <c r="D11" s="96">
        <v>47372</v>
      </c>
      <c r="E11" s="97">
        <v>150</v>
      </c>
      <c r="F11" s="98">
        <v>47522</v>
      </c>
      <c r="G11" s="99">
        <v>34831</v>
      </c>
      <c r="H11" s="100">
        <v>1674</v>
      </c>
      <c r="I11" s="100">
        <v>27</v>
      </c>
      <c r="J11" s="100">
        <v>8558</v>
      </c>
      <c r="K11" s="100">
        <v>45090</v>
      </c>
      <c r="L11" s="101">
        <v>743</v>
      </c>
      <c r="M11" s="100">
        <v>13</v>
      </c>
      <c r="N11" s="100">
        <v>3</v>
      </c>
      <c r="O11" s="100">
        <v>125</v>
      </c>
      <c r="P11" s="100">
        <v>14</v>
      </c>
      <c r="Q11" s="100">
        <v>103</v>
      </c>
      <c r="R11" s="100">
        <v>15</v>
      </c>
      <c r="S11" s="100">
        <v>302</v>
      </c>
      <c r="T11" s="100">
        <v>11</v>
      </c>
      <c r="U11" s="100">
        <v>1746</v>
      </c>
      <c r="V11" s="100">
        <v>2332</v>
      </c>
      <c r="W11" s="102">
        <v>2307</v>
      </c>
      <c r="X11" s="100">
        <v>885</v>
      </c>
      <c r="Y11" s="100">
        <v>530</v>
      </c>
      <c r="Z11" s="100">
        <v>7557350</v>
      </c>
      <c r="AA11" s="100">
        <v>1028478</v>
      </c>
      <c r="AB11" s="100">
        <v>114660</v>
      </c>
      <c r="AC11" s="100" t="s">
        <v>117</v>
      </c>
      <c r="AD11" s="100">
        <v>913818</v>
      </c>
      <c r="AE11" s="100">
        <v>153580</v>
      </c>
      <c r="AF11" s="100">
        <v>33594</v>
      </c>
      <c r="AG11" s="102">
        <v>10731</v>
      </c>
      <c r="AH11" s="100">
        <v>28358</v>
      </c>
      <c r="AI11" s="100">
        <v>4818977</v>
      </c>
      <c r="AJ11" s="102">
        <v>7</v>
      </c>
      <c r="AK11" s="100">
        <v>8402</v>
      </c>
      <c r="AL11" s="100">
        <v>357497</v>
      </c>
      <c r="AM11" s="100">
        <v>37182</v>
      </c>
      <c r="AN11" s="100">
        <v>185609126</v>
      </c>
      <c r="AO11" s="100">
        <v>134818509</v>
      </c>
      <c r="AP11" s="100">
        <v>2037</v>
      </c>
      <c r="AQ11" s="100">
        <v>1915203</v>
      </c>
      <c r="AR11" s="100">
        <v>831310</v>
      </c>
      <c r="AS11" s="100">
        <v>9618</v>
      </c>
      <c r="AT11" s="100">
        <v>23277577</v>
      </c>
      <c r="AU11" s="103">
        <v>12282362</v>
      </c>
    </row>
    <row r="12" spans="1:47" ht="13.5">
      <c r="A12" s="57"/>
      <c r="B12" s="146" t="s">
        <v>5</v>
      </c>
      <c r="C12" s="58"/>
      <c r="D12" s="96">
        <v>171798</v>
      </c>
      <c r="E12" s="97">
        <v>339</v>
      </c>
      <c r="F12" s="98">
        <v>172137</v>
      </c>
      <c r="G12" s="99">
        <v>133702</v>
      </c>
      <c r="H12" s="100">
        <v>5431</v>
      </c>
      <c r="I12" s="100">
        <v>1</v>
      </c>
      <c r="J12" s="100">
        <v>25473</v>
      </c>
      <c r="K12" s="100">
        <v>164607</v>
      </c>
      <c r="L12" s="101">
        <v>2518</v>
      </c>
      <c r="M12" s="100">
        <v>85</v>
      </c>
      <c r="N12" s="100">
        <v>39</v>
      </c>
      <c r="O12" s="100">
        <v>484</v>
      </c>
      <c r="P12" s="100">
        <v>57</v>
      </c>
      <c r="Q12" s="100">
        <v>578</v>
      </c>
      <c r="R12" s="100">
        <v>81</v>
      </c>
      <c r="S12" s="100">
        <v>1678</v>
      </c>
      <c r="T12" s="100">
        <v>49</v>
      </c>
      <c r="U12" s="100">
        <v>6061</v>
      </c>
      <c r="V12" s="100">
        <v>9112</v>
      </c>
      <c r="W12" s="102">
        <v>9010</v>
      </c>
      <c r="X12" s="100">
        <v>3521</v>
      </c>
      <c r="Y12" s="100">
        <v>2146</v>
      </c>
      <c r="Z12" s="100">
        <v>19650920</v>
      </c>
      <c r="AA12" s="100">
        <v>4149395</v>
      </c>
      <c r="AB12" s="100">
        <v>79558</v>
      </c>
      <c r="AC12" s="100" t="s">
        <v>117</v>
      </c>
      <c r="AD12" s="100">
        <v>4069837</v>
      </c>
      <c r="AE12" s="100">
        <v>442316</v>
      </c>
      <c r="AF12" s="100">
        <v>106318</v>
      </c>
      <c r="AG12" s="102">
        <v>29032</v>
      </c>
      <c r="AH12" s="100">
        <v>110749</v>
      </c>
      <c r="AI12" s="100">
        <v>19825093</v>
      </c>
      <c r="AJ12" s="102">
        <v>9</v>
      </c>
      <c r="AK12" s="100">
        <v>23794</v>
      </c>
      <c r="AL12" s="100">
        <v>1025291</v>
      </c>
      <c r="AM12" s="100">
        <v>140999</v>
      </c>
      <c r="AN12" s="100">
        <v>747969683</v>
      </c>
      <c r="AO12" s="100">
        <v>547916539</v>
      </c>
      <c r="AP12" s="100">
        <v>6808</v>
      </c>
      <c r="AQ12" s="100">
        <v>6284167</v>
      </c>
      <c r="AR12" s="100">
        <v>2694938</v>
      </c>
      <c r="AS12" s="100">
        <v>29478</v>
      </c>
      <c r="AT12" s="100">
        <v>70012635</v>
      </c>
      <c r="AU12" s="103">
        <v>36316464</v>
      </c>
    </row>
    <row r="13" spans="1:47" ht="13.5">
      <c r="A13" s="57"/>
      <c r="B13" s="146" t="s">
        <v>6</v>
      </c>
      <c r="C13" s="58"/>
      <c r="D13" s="96">
        <v>32334</v>
      </c>
      <c r="E13" s="97">
        <v>87</v>
      </c>
      <c r="F13" s="98">
        <v>32421</v>
      </c>
      <c r="G13" s="99">
        <v>25227</v>
      </c>
      <c r="H13" s="100">
        <v>1184</v>
      </c>
      <c r="I13" s="100">
        <v>1</v>
      </c>
      <c r="J13" s="100">
        <v>4299</v>
      </c>
      <c r="K13" s="100">
        <v>30711</v>
      </c>
      <c r="L13" s="101">
        <v>297</v>
      </c>
      <c r="M13" s="100">
        <v>11</v>
      </c>
      <c r="N13" s="100">
        <v>12</v>
      </c>
      <c r="O13" s="100">
        <v>127</v>
      </c>
      <c r="P13" s="100">
        <v>10</v>
      </c>
      <c r="Q13" s="100">
        <v>93</v>
      </c>
      <c r="R13" s="100">
        <v>27</v>
      </c>
      <c r="S13" s="100">
        <v>311</v>
      </c>
      <c r="T13" s="100">
        <v>10</v>
      </c>
      <c r="U13" s="100">
        <v>1428</v>
      </c>
      <c r="V13" s="100">
        <v>2029</v>
      </c>
      <c r="W13" s="102">
        <v>2013</v>
      </c>
      <c r="X13" s="100">
        <v>797</v>
      </c>
      <c r="Y13" s="100">
        <v>448</v>
      </c>
      <c r="Z13" s="100">
        <v>1534792</v>
      </c>
      <c r="AA13" s="100">
        <v>562059</v>
      </c>
      <c r="AB13" s="100">
        <v>4608</v>
      </c>
      <c r="AC13" s="100" t="s">
        <v>117</v>
      </c>
      <c r="AD13" s="100">
        <v>557451</v>
      </c>
      <c r="AE13" s="100">
        <v>95019</v>
      </c>
      <c r="AF13" s="100">
        <v>24886</v>
      </c>
      <c r="AG13" s="102">
        <v>8099</v>
      </c>
      <c r="AH13" s="100">
        <v>20563</v>
      </c>
      <c r="AI13" s="100">
        <v>2745957</v>
      </c>
      <c r="AJ13" s="102">
        <v>6</v>
      </c>
      <c r="AK13" s="100">
        <v>4541</v>
      </c>
      <c r="AL13" s="100">
        <v>115433</v>
      </c>
      <c r="AM13" s="100">
        <v>26412</v>
      </c>
      <c r="AN13" s="100">
        <v>116920507</v>
      </c>
      <c r="AO13" s="100">
        <v>82098708</v>
      </c>
      <c r="AP13" s="100">
        <v>1442</v>
      </c>
      <c r="AQ13" s="100">
        <v>1228135</v>
      </c>
      <c r="AR13" s="100">
        <v>491984</v>
      </c>
      <c r="AS13" s="100">
        <v>4983</v>
      </c>
      <c r="AT13" s="100">
        <v>10611631</v>
      </c>
      <c r="AU13" s="103">
        <v>5043842</v>
      </c>
    </row>
    <row r="14" spans="1:47" ht="13.5">
      <c r="A14" s="57"/>
      <c r="B14" s="146" t="s">
        <v>7</v>
      </c>
      <c r="C14" s="58"/>
      <c r="D14" s="96">
        <v>163579</v>
      </c>
      <c r="E14" s="97">
        <v>200</v>
      </c>
      <c r="F14" s="98">
        <v>163779</v>
      </c>
      <c r="G14" s="99">
        <v>119222</v>
      </c>
      <c r="H14" s="100">
        <v>5228</v>
      </c>
      <c r="I14" s="100">
        <v>8</v>
      </c>
      <c r="J14" s="100">
        <v>31296</v>
      </c>
      <c r="K14" s="100">
        <v>155754</v>
      </c>
      <c r="L14" s="101">
        <v>2244</v>
      </c>
      <c r="M14" s="100">
        <v>48</v>
      </c>
      <c r="N14" s="100">
        <v>14</v>
      </c>
      <c r="O14" s="100">
        <v>266</v>
      </c>
      <c r="P14" s="100">
        <v>43</v>
      </c>
      <c r="Q14" s="100">
        <v>225</v>
      </c>
      <c r="R14" s="100">
        <v>79</v>
      </c>
      <c r="S14" s="100">
        <v>769</v>
      </c>
      <c r="T14" s="100">
        <v>31</v>
      </c>
      <c r="U14" s="100">
        <v>4075</v>
      </c>
      <c r="V14" s="100">
        <v>5550</v>
      </c>
      <c r="W14" s="102">
        <v>5411</v>
      </c>
      <c r="X14" s="100">
        <v>2263</v>
      </c>
      <c r="Y14" s="100">
        <v>1392</v>
      </c>
      <c r="Z14" s="100">
        <v>9690373</v>
      </c>
      <c r="AA14" s="100">
        <v>2606272</v>
      </c>
      <c r="AB14" s="100">
        <v>18607</v>
      </c>
      <c r="AC14" s="100" t="s">
        <v>117</v>
      </c>
      <c r="AD14" s="100">
        <v>2587665</v>
      </c>
      <c r="AE14" s="100">
        <v>453325</v>
      </c>
      <c r="AF14" s="100">
        <v>118684</v>
      </c>
      <c r="AG14" s="102">
        <v>24030</v>
      </c>
      <c r="AH14" s="100">
        <v>99086</v>
      </c>
      <c r="AI14" s="100">
        <v>14652758</v>
      </c>
      <c r="AJ14" s="102">
        <v>8</v>
      </c>
      <c r="AK14" s="100">
        <v>31458</v>
      </c>
      <c r="AL14" s="100">
        <v>1145229</v>
      </c>
      <c r="AM14" s="100">
        <v>126184</v>
      </c>
      <c r="AN14" s="100">
        <v>592536464</v>
      </c>
      <c r="AO14" s="100">
        <v>422673223</v>
      </c>
      <c r="AP14" s="100">
        <v>7196</v>
      </c>
      <c r="AQ14" s="100">
        <v>7011223</v>
      </c>
      <c r="AR14" s="100">
        <v>3089030</v>
      </c>
      <c r="AS14" s="100">
        <v>34640</v>
      </c>
      <c r="AT14" s="100">
        <v>86711306</v>
      </c>
      <c r="AU14" s="103">
        <v>46253874</v>
      </c>
    </row>
    <row r="15" spans="1:47" ht="13.5">
      <c r="A15" s="57"/>
      <c r="B15" s="146" t="s">
        <v>8</v>
      </c>
      <c r="C15" s="58"/>
      <c r="D15" s="96">
        <v>37456</v>
      </c>
      <c r="E15" s="97">
        <v>63</v>
      </c>
      <c r="F15" s="98">
        <v>37519</v>
      </c>
      <c r="G15" s="99">
        <v>28779</v>
      </c>
      <c r="H15" s="100">
        <v>1497</v>
      </c>
      <c r="I15" s="100">
        <v>67</v>
      </c>
      <c r="J15" s="100">
        <v>5104</v>
      </c>
      <c r="K15" s="100">
        <v>35447</v>
      </c>
      <c r="L15" s="101">
        <v>316</v>
      </c>
      <c r="M15" s="100">
        <v>12</v>
      </c>
      <c r="N15" s="100">
        <v>7</v>
      </c>
      <c r="O15" s="100">
        <v>78</v>
      </c>
      <c r="P15" s="100">
        <v>9</v>
      </c>
      <c r="Q15" s="100">
        <v>64</v>
      </c>
      <c r="R15" s="100">
        <v>22</v>
      </c>
      <c r="S15" s="100">
        <v>248</v>
      </c>
      <c r="T15" s="100">
        <v>12</v>
      </c>
      <c r="U15" s="100">
        <v>1384</v>
      </c>
      <c r="V15" s="100">
        <v>1836</v>
      </c>
      <c r="W15" s="102">
        <v>1783</v>
      </c>
      <c r="X15" s="100">
        <v>693</v>
      </c>
      <c r="Y15" s="100">
        <v>453</v>
      </c>
      <c r="Z15" s="100">
        <v>2806692</v>
      </c>
      <c r="AA15" s="100">
        <v>485778</v>
      </c>
      <c r="AB15" s="100">
        <v>4130</v>
      </c>
      <c r="AC15" s="100" t="s">
        <v>117</v>
      </c>
      <c r="AD15" s="100">
        <v>481648</v>
      </c>
      <c r="AE15" s="100">
        <v>80963</v>
      </c>
      <c r="AF15" s="100">
        <v>30352</v>
      </c>
      <c r="AG15" s="102">
        <v>7673</v>
      </c>
      <c r="AH15" s="100">
        <v>23505</v>
      </c>
      <c r="AI15" s="100">
        <v>2981974</v>
      </c>
      <c r="AJ15" s="102">
        <v>7</v>
      </c>
      <c r="AK15" s="100">
        <v>5270</v>
      </c>
      <c r="AL15" s="100">
        <v>134127</v>
      </c>
      <c r="AM15" s="100">
        <v>30224</v>
      </c>
      <c r="AN15" s="100">
        <v>130348565</v>
      </c>
      <c r="AO15" s="100">
        <v>91186160</v>
      </c>
      <c r="AP15" s="100">
        <v>1725</v>
      </c>
      <c r="AQ15" s="100">
        <v>1448850</v>
      </c>
      <c r="AR15" s="100">
        <v>573518</v>
      </c>
      <c r="AS15" s="100">
        <v>6088</v>
      </c>
      <c r="AT15" s="100">
        <v>12913400</v>
      </c>
      <c r="AU15" s="103">
        <v>6107428</v>
      </c>
    </row>
    <row r="16" spans="1:47" ht="13.5">
      <c r="A16" s="57"/>
      <c r="B16" s="146" t="s">
        <v>9</v>
      </c>
      <c r="C16" s="58"/>
      <c r="D16" s="96">
        <v>62273</v>
      </c>
      <c r="E16" s="97">
        <v>251</v>
      </c>
      <c r="F16" s="98">
        <v>62524</v>
      </c>
      <c r="G16" s="99">
        <v>47678</v>
      </c>
      <c r="H16" s="100">
        <v>3202</v>
      </c>
      <c r="I16" s="100">
        <v>1</v>
      </c>
      <c r="J16" s="100">
        <v>8009</v>
      </c>
      <c r="K16" s="100">
        <v>58890</v>
      </c>
      <c r="L16" s="101">
        <v>553</v>
      </c>
      <c r="M16" s="100">
        <v>25</v>
      </c>
      <c r="N16" s="100">
        <v>7</v>
      </c>
      <c r="O16" s="100">
        <v>177</v>
      </c>
      <c r="P16" s="100">
        <v>16</v>
      </c>
      <c r="Q16" s="100">
        <v>151</v>
      </c>
      <c r="R16" s="100">
        <v>34</v>
      </c>
      <c r="S16" s="100">
        <v>569</v>
      </c>
      <c r="T16" s="100">
        <v>20</v>
      </c>
      <c r="U16" s="100">
        <v>3113</v>
      </c>
      <c r="V16" s="100">
        <v>4112</v>
      </c>
      <c r="W16" s="102">
        <v>4091</v>
      </c>
      <c r="X16" s="100">
        <v>1508</v>
      </c>
      <c r="Y16" s="100">
        <v>934</v>
      </c>
      <c r="Z16" s="100">
        <v>3546658</v>
      </c>
      <c r="AA16" s="100">
        <v>1054089</v>
      </c>
      <c r="AB16" s="100">
        <v>44277</v>
      </c>
      <c r="AC16" s="100" t="s">
        <v>117</v>
      </c>
      <c r="AD16" s="100">
        <v>1009812</v>
      </c>
      <c r="AE16" s="100">
        <v>164867</v>
      </c>
      <c r="AF16" s="100">
        <v>48818</v>
      </c>
      <c r="AG16" s="102">
        <v>15205</v>
      </c>
      <c r="AH16" s="100">
        <v>38853</v>
      </c>
      <c r="AI16" s="100">
        <v>4848813</v>
      </c>
      <c r="AJ16" s="102">
        <v>7</v>
      </c>
      <c r="AK16" s="100">
        <v>8096</v>
      </c>
      <c r="AL16" s="100">
        <v>229087</v>
      </c>
      <c r="AM16" s="100">
        <v>49964</v>
      </c>
      <c r="AN16" s="100">
        <v>211180487</v>
      </c>
      <c r="AO16" s="100">
        <v>147346581</v>
      </c>
      <c r="AP16" s="100">
        <v>2538</v>
      </c>
      <c r="AQ16" s="100">
        <v>2151248</v>
      </c>
      <c r="AR16" s="100">
        <v>876009</v>
      </c>
      <c r="AS16" s="100">
        <v>10112</v>
      </c>
      <c r="AT16" s="100">
        <v>20855216</v>
      </c>
      <c r="AU16" s="103">
        <v>9693035</v>
      </c>
    </row>
    <row r="17" spans="1:47" ht="13.5">
      <c r="A17" s="57"/>
      <c r="B17" s="146" t="s">
        <v>10</v>
      </c>
      <c r="C17" s="58"/>
      <c r="D17" s="96">
        <v>183139</v>
      </c>
      <c r="E17" s="97">
        <v>236</v>
      </c>
      <c r="F17" s="98">
        <v>183375</v>
      </c>
      <c r="G17" s="99">
        <v>135762</v>
      </c>
      <c r="H17" s="100">
        <v>6339</v>
      </c>
      <c r="I17" s="100">
        <v>8</v>
      </c>
      <c r="J17" s="100">
        <v>32077</v>
      </c>
      <c r="K17" s="100">
        <v>174186</v>
      </c>
      <c r="L17" s="101">
        <v>2082</v>
      </c>
      <c r="M17" s="100">
        <v>46</v>
      </c>
      <c r="N17" s="100">
        <v>25</v>
      </c>
      <c r="O17" s="100">
        <v>299</v>
      </c>
      <c r="P17" s="100">
        <v>44</v>
      </c>
      <c r="Q17" s="100">
        <v>246</v>
      </c>
      <c r="R17" s="100">
        <v>100</v>
      </c>
      <c r="S17" s="100">
        <v>870</v>
      </c>
      <c r="T17" s="100">
        <v>54</v>
      </c>
      <c r="U17" s="100">
        <v>4848</v>
      </c>
      <c r="V17" s="100">
        <v>6532</v>
      </c>
      <c r="W17" s="102">
        <v>6434</v>
      </c>
      <c r="X17" s="100">
        <v>2497</v>
      </c>
      <c r="Y17" s="100">
        <v>1516</v>
      </c>
      <c r="Z17" s="100">
        <v>8177693</v>
      </c>
      <c r="AA17" s="100">
        <v>3375719</v>
      </c>
      <c r="AB17" s="100">
        <v>68966</v>
      </c>
      <c r="AC17" s="100" t="s">
        <v>117</v>
      </c>
      <c r="AD17" s="100">
        <v>3306753</v>
      </c>
      <c r="AE17" s="100">
        <v>558824</v>
      </c>
      <c r="AF17" s="100">
        <v>133016</v>
      </c>
      <c r="AG17" s="102">
        <v>26418</v>
      </c>
      <c r="AH17" s="100">
        <v>113671</v>
      </c>
      <c r="AI17" s="100">
        <v>16427582</v>
      </c>
      <c r="AJ17" s="102">
        <v>8</v>
      </c>
      <c r="AK17" s="100">
        <v>31237</v>
      </c>
      <c r="AL17" s="100">
        <v>1113125</v>
      </c>
      <c r="AM17" s="100">
        <v>143630</v>
      </c>
      <c r="AN17" s="100">
        <v>668899799</v>
      </c>
      <c r="AO17" s="100">
        <v>476314688</v>
      </c>
      <c r="AP17" s="100">
        <v>8966</v>
      </c>
      <c r="AQ17" s="100">
        <v>9225711</v>
      </c>
      <c r="AR17" s="100">
        <v>4198135</v>
      </c>
      <c r="AS17" s="100">
        <v>35845</v>
      </c>
      <c r="AT17" s="100">
        <v>89193105</v>
      </c>
      <c r="AU17" s="103">
        <v>47475514</v>
      </c>
    </row>
    <row r="18" spans="1:47" ht="13.5">
      <c r="A18" s="57"/>
      <c r="B18" s="146" t="s">
        <v>11</v>
      </c>
      <c r="C18" s="58"/>
      <c r="D18" s="96">
        <v>130229</v>
      </c>
      <c r="E18" s="97">
        <v>237</v>
      </c>
      <c r="F18" s="98">
        <v>130466</v>
      </c>
      <c r="G18" s="99">
        <v>99585</v>
      </c>
      <c r="H18" s="100">
        <v>4261</v>
      </c>
      <c r="I18" s="100">
        <v>11</v>
      </c>
      <c r="J18" s="100">
        <v>20842</v>
      </c>
      <c r="K18" s="100">
        <v>124699</v>
      </c>
      <c r="L18" s="101">
        <v>1837</v>
      </c>
      <c r="M18" s="100">
        <v>50</v>
      </c>
      <c r="N18" s="100">
        <v>20</v>
      </c>
      <c r="O18" s="100">
        <v>323</v>
      </c>
      <c r="P18" s="100">
        <v>42</v>
      </c>
      <c r="Q18" s="100">
        <v>282</v>
      </c>
      <c r="R18" s="100">
        <v>88</v>
      </c>
      <c r="S18" s="100">
        <v>988</v>
      </c>
      <c r="T18" s="100">
        <v>55</v>
      </c>
      <c r="U18" s="100">
        <v>4118</v>
      </c>
      <c r="V18" s="100">
        <v>5966</v>
      </c>
      <c r="W18" s="102">
        <v>5882</v>
      </c>
      <c r="X18" s="100">
        <v>2616</v>
      </c>
      <c r="Y18" s="100">
        <v>4322</v>
      </c>
      <c r="Z18" s="100">
        <v>26934411</v>
      </c>
      <c r="AA18" s="100">
        <v>2668785</v>
      </c>
      <c r="AB18" s="100">
        <v>34289</v>
      </c>
      <c r="AC18" s="100" t="s">
        <v>117</v>
      </c>
      <c r="AD18" s="100">
        <v>2634496</v>
      </c>
      <c r="AE18" s="100">
        <v>408917</v>
      </c>
      <c r="AF18" s="100">
        <v>85145</v>
      </c>
      <c r="AG18" s="102">
        <v>21805</v>
      </c>
      <c r="AH18" s="100">
        <v>82209</v>
      </c>
      <c r="AI18" s="100">
        <v>12909005</v>
      </c>
      <c r="AJ18" s="102">
        <v>8</v>
      </c>
      <c r="AK18" s="100">
        <v>20162</v>
      </c>
      <c r="AL18" s="100">
        <v>730124</v>
      </c>
      <c r="AM18" s="100">
        <v>105476</v>
      </c>
      <c r="AN18" s="100">
        <v>510961403</v>
      </c>
      <c r="AO18" s="100">
        <v>366751146</v>
      </c>
      <c r="AP18" s="100">
        <v>5531</v>
      </c>
      <c r="AQ18" s="100">
        <v>5254801</v>
      </c>
      <c r="AR18" s="100">
        <v>2294449</v>
      </c>
      <c r="AS18" s="100">
        <v>23342</v>
      </c>
      <c r="AT18" s="100">
        <v>56046112</v>
      </c>
      <c r="AU18" s="103">
        <v>29238597</v>
      </c>
    </row>
    <row r="19" spans="1:47" ht="13.5">
      <c r="A19" s="57"/>
      <c r="B19" s="146" t="s">
        <v>12</v>
      </c>
      <c r="C19" s="58"/>
      <c r="D19" s="96">
        <v>115831</v>
      </c>
      <c r="E19" s="97">
        <v>388</v>
      </c>
      <c r="F19" s="98">
        <v>116219</v>
      </c>
      <c r="G19" s="99">
        <v>87044</v>
      </c>
      <c r="H19" s="100">
        <v>5330</v>
      </c>
      <c r="I19" s="100">
        <v>57</v>
      </c>
      <c r="J19" s="100">
        <v>17307</v>
      </c>
      <c r="K19" s="100">
        <v>109738</v>
      </c>
      <c r="L19" s="101">
        <v>1156</v>
      </c>
      <c r="M19" s="100">
        <v>43</v>
      </c>
      <c r="N19" s="100">
        <v>18</v>
      </c>
      <c r="O19" s="100">
        <v>217</v>
      </c>
      <c r="P19" s="100">
        <v>33</v>
      </c>
      <c r="Q19" s="100">
        <v>213</v>
      </c>
      <c r="R19" s="100">
        <v>106</v>
      </c>
      <c r="S19" s="100">
        <v>1159</v>
      </c>
      <c r="T19" s="100">
        <v>46</v>
      </c>
      <c r="U19" s="100">
        <v>5468</v>
      </c>
      <c r="V19" s="100">
        <v>7303</v>
      </c>
      <c r="W19" s="102">
        <v>7221</v>
      </c>
      <c r="X19" s="100">
        <v>3052</v>
      </c>
      <c r="Y19" s="100">
        <v>2090</v>
      </c>
      <c r="Z19" s="100">
        <v>13509835</v>
      </c>
      <c r="AA19" s="100">
        <v>2486990</v>
      </c>
      <c r="AB19" s="100">
        <v>28472</v>
      </c>
      <c r="AC19" s="100" t="s">
        <v>117</v>
      </c>
      <c r="AD19" s="100">
        <v>2458518</v>
      </c>
      <c r="AE19" s="100">
        <v>418281</v>
      </c>
      <c r="AF19" s="100">
        <v>91380</v>
      </c>
      <c r="AG19" s="102">
        <v>22472</v>
      </c>
      <c r="AH19" s="100">
        <v>71336</v>
      </c>
      <c r="AI19" s="100">
        <v>9450738</v>
      </c>
      <c r="AJ19" s="102">
        <v>9</v>
      </c>
      <c r="AK19" s="100">
        <v>15836</v>
      </c>
      <c r="AL19" s="100">
        <v>481574</v>
      </c>
      <c r="AM19" s="100">
        <v>91621</v>
      </c>
      <c r="AN19" s="100">
        <v>403446454</v>
      </c>
      <c r="AO19" s="100">
        <v>284514955</v>
      </c>
      <c r="AP19" s="100">
        <v>4959</v>
      </c>
      <c r="AQ19" s="100">
        <v>3925766</v>
      </c>
      <c r="AR19" s="100">
        <v>1518657</v>
      </c>
      <c r="AS19" s="100">
        <v>21387</v>
      </c>
      <c r="AT19" s="100">
        <v>44211113</v>
      </c>
      <c r="AU19" s="103">
        <v>20827638</v>
      </c>
    </row>
    <row r="20" spans="1:47" ht="13.5">
      <c r="A20" s="57"/>
      <c r="B20" s="146" t="s">
        <v>13</v>
      </c>
      <c r="C20" s="58"/>
      <c r="D20" s="96">
        <v>44781</v>
      </c>
      <c r="E20" s="97">
        <v>110</v>
      </c>
      <c r="F20" s="98">
        <v>44891</v>
      </c>
      <c r="G20" s="99">
        <v>34021</v>
      </c>
      <c r="H20" s="100">
        <v>1614</v>
      </c>
      <c r="I20" s="100">
        <v>111</v>
      </c>
      <c r="J20" s="100">
        <v>5542</v>
      </c>
      <c r="K20" s="100">
        <v>41288</v>
      </c>
      <c r="L20" s="101">
        <v>362</v>
      </c>
      <c r="M20" s="100">
        <v>22</v>
      </c>
      <c r="N20" s="100">
        <v>9</v>
      </c>
      <c r="O20" s="100">
        <v>226</v>
      </c>
      <c r="P20" s="100">
        <v>21</v>
      </c>
      <c r="Q20" s="100">
        <v>174</v>
      </c>
      <c r="R20" s="100">
        <v>53</v>
      </c>
      <c r="S20" s="100">
        <v>481</v>
      </c>
      <c r="T20" s="100">
        <v>30</v>
      </c>
      <c r="U20" s="100">
        <v>1920</v>
      </c>
      <c r="V20" s="100">
        <v>2936</v>
      </c>
      <c r="W20" s="102">
        <v>2870</v>
      </c>
      <c r="X20" s="100">
        <v>1271</v>
      </c>
      <c r="Y20" s="100">
        <v>636</v>
      </c>
      <c r="Z20" s="100">
        <v>9866348</v>
      </c>
      <c r="AA20" s="100">
        <v>1253091</v>
      </c>
      <c r="AB20" s="100">
        <v>11730</v>
      </c>
      <c r="AC20" s="100" t="s">
        <v>117</v>
      </c>
      <c r="AD20" s="100">
        <v>1241361</v>
      </c>
      <c r="AE20" s="100">
        <v>157865</v>
      </c>
      <c r="AF20" s="100">
        <v>35871</v>
      </c>
      <c r="AG20" s="102">
        <v>8188</v>
      </c>
      <c r="AH20" s="100">
        <v>27889</v>
      </c>
      <c r="AI20" s="100">
        <v>3368436</v>
      </c>
      <c r="AJ20" s="102">
        <v>5</v>
      </c>
      <c r="AK20" s="100">
        <v>5986</v>
      </c>
      <c r="AL20" s="100">
        <v>153611</v>
      </c>
      <c r="AM20" s="100">
        <v>35578</v>
      </c>
      <c r="AN20" s="100">
        <v>150181159</v>
      </c>
      <c r="AO20" s="100">
        <v>104635934</v>
      </c>
      <c r="AP20" s="100">
        <v>1849</v>
      </c>
      <c r="AQ20" s="100">
        <v>1492982</v>
      </c>
      <c r="AR20" s="100">
        <v>587208</v>
      </c>
      <c r="AS20" s="100">
        <v>6559</v>
      </c>
      <c r="AT20" s="100">
        <v>14093253</v>
      </c>
      <c r="AU20" s="103">
        <v>6765055</v>
      </c>
    </row>
    <row r="21" spans="1:47" ht="13.5">
      <c r="A21" s="57"/>
      <c r="B21" s="146" t="s">
        <v>14</v>
      </c>
      <c r="C21" s="58"/>
      <c r="D21" s="96">
        <v>50624</v>
      </c>
      <c r="E21" s="97">
        <v>89</v>
      </c>
      <c r="F21" s="98">
        <v>50713</v>
      </c>
      <c r="G21" s="99">
        <v>36247</v>
      </c>
      <c r="H21" s="100">
        <v>1781</v>
      </c>
      <c r="I21" s="100">
        <v>44</v>
      </c>
      <c r="J21" s="100">
        <v>8658</v>
      </c>
      <c r="K21" s="100">
        <v>46730</v>
      </c>
      <c r="L21" s="101">
        <v>479</v>
      </c>
      <c r="M21" s="100">
        <v>8</v>
      </c>
      <c r="N21" s="100">
        <v>2</v>
      </c>
      <c r="O21" s="100">
        <v>104</v>
      </c>
      <c r="P21" s="100">
        <v>10</v>
      </c>
      <c r="Q21" s="100">
        <v>50</v>
      </c>
      <c r="R21" s="100">
        <v>30</v>
      </c>
      <c r="S21" s="100">
        <v>322</v>
      </c>
      <c r="T21" s="100">
        <v>6</v>
      </c>
      <c r="U21" s="100">
        <v>1599</v>
      </c>
      <c r="V21" s="100">
        <v>2131</v>
      </c>
      <c r="W21" s="102">
        <v>2130</v>
      </c>
      <c r="X21" s="100">
        <v>831</v>
      </c>
      <c r="Y21" s="100">
        <v>532</v>
      </c>
      <c r="Z21" s="100">
        <v>1988212</v>
      </c>
      <c r="AA21" s="100">
        <v>433834</v>
      </c>
      <c r="AB21" s="100">
        <v>6441</v>
      </c>
      <c r="AC21" s="100" t="s">
        <v>117</v>
      </c>
      <c r="AD21" s="100">
        <v>427393</v>
      </c>
      <c r="AE21" s="100">
        <v>9802</v>
      </c>
      <c r="AF21" s="100">
        <v>44460</v>
      </c>
      <c r="AG21" s="102">
        <v>10403</v>
      </c>
      <c r="AH21" s="100">
        <v>29672</v>
      </c>
      <c r="AI21" s="100">
        <v>4067799</v>
      </c>
      <c r="AJ21" s="102">
        <v>7</v>
      </c>
      <c r="AK21" s="100">
        <v>9660</v>
      </c>
      <c r="AL21" s="100">
        <v>346591</v>
      </c>
      <c r="AM21" s="100">
        <v>38497</v>
      </c>
      <c r="AN21" s="100">
        <v>174907169</v>
      </c>
      <c r="AO21" s="100">
        <v>124438519</v>
      </c>
      <c r="AP21" s="100">
        <v>2541</v>
      </c>
      <c r="AQ21" s="100">
        <v>2235994</v>
      </c>
      <c r="AR21" s="100">
        <v>925844</v>
      </c>
      <c r="AS21" s="100">
        <v>10097</v>
      </c>
      <c r="AT21" s="100">
        <v>23453182</v>
      </c>
      <c r="AU21" s="103">
        <v>11979120</v>
      </c>
    </row>
    <row r="22" spans="1:47" ht="13.5">
      <c r="A22" s="57"/>
      <c r="B22" s="146" t="s">
        <v>15</v>
      </c>
      <c r="C22" s="58"/>
      <c r="D22" s="96">
        <v>102919</v>
      </c>
      <c r="E22" s="97">
        <v>1</v>
      </c>
      <c r="F22" s="98">
        <v>102920</v>
      </c>
      <c r="G22" s="99">
        <v>76331</v>
      </c>
      <c r="H22" s="100">
        <v>5084</v>
      </c>
      <c r="I22" s="100">
        <v>1</v>
      </c>
      <c r="J22" s="100">
        <v>15998</v>
      </c>
      <c r="K22" s="100">
        <v>97414</v>
      </c>
      <c r="L22" s="101">
        <v>837</v>
      </c>
      <c r="M22" s="100">
        <v>34</v>
      </c>
      <c r="N22" s="100">
        <v>13</v>
      </c>
      <c r="O22" s="100">
        <v>181</v>
      </c>
      <c r="P22" s="100">
        <v>21</v>
      </c>
      <c r="Q22" s="100">
        <v>150</v>
      </c>
      <c r="R22" s="100">
        <v>58</v>
      </c>
      <c r="S22" s="100">
        <v>536</v>
      </c>
      <c r="T22" s="100">
        <v>34</v>
      </c>
      <c r="U22" s="100">
        <v>3451</v>
      </c>
      <c r="V22" s="100">
        <v>4478</v>
      </c>
      <c r="W22" s="102">
        <v>4392</v>
      </c>
      <c r="X22" s="100">
        <v>1721</v>
      </c>
      <c r="Y22" s="100">
        <v>1088</v>
      </c>
      <c r="Z22" s="100">
        <v>5591413</v>
      </c>
      <c r="AA22" s="100">
        <v>1385265</v>
      </c>
      <c r="AB22" s="100">
        <v>18353</v>
      </c>
      <c r="AC22" s="100" t="s">
        <v>117</v>
      </c>
      <c r="AD22" s="100">
        <v>1366912</v>
      </c>
      <c r="AE22" s="100">
        <v>230991</v>
      </c>
      <c r="AF22" s="100">
        <v>79567</v>
      </c>
      <c r="AG22" s="102">
        <v>20164</v>
      </c>
      <c r="AH22" s="100">
        <v>62453</v>
      </c>
      <c r="AI22" s="100">
        <v>7944908</v>
      </c>
      <c r="AJ22" s="102">
        <v>8</v>
      </c>
      <c r="AK22" s="100">
        <v>16318</v>
      </c>
      <c r="AL22" s="100">
        <v>482232</v>
      </c>
      <c r="AM22" s="100">
        <v>80116</v>
      </c>
      <c r="AN22" s="100">
        <v>343159951</v>
      </c>
      <c r="AO22" s="100">
        <v>239891314</v>
      </c>
      <c r="AP22" s="100">
        <v>4757</v>
      </c>
      <c r="AQ22" s="100">
        <v>4273898</v>
      </c>
      <c r="AR22" s="100">
        <v>1822359</v>
      </c>
      <c r="AS22" s="100">
        <v>19017</v>
      </c>
      <c r="AT22" s="100">
        <v>42720687</v>
      </c>
      <c r="AU22" s="103">
        <v>21229906</v>
      </c>
    </row>
    <row r="23" spans="1:47" ht="13.5" customHeight="1">
      <c r="A23" s="57"/>
      <c r="B23" s="146" t="s">
        <v>16</v>
      </c>
      <c r="C23" s="58"/>
      <c r="D23" s="96">
        <v>49805</v>
      </c>
      <c r="E23" s="97">
        <v>56</v>
      </c>
      <c r="F23" s="98">
        <v>49861</v>
      </c>
      <c r="G23" s="99">
        <v>33669</v>
      </c>
      <c r="H23" s="100">
        <v>1549</v>
      </c>
      <c r="I23" s="100">
        <v>13</v>
      </c>
      <c r="J23" s="100">
        <v>10721</v>
      </c>
      <c r="K23" s="100">
        <v>45952</v>
      </c>
      <c r="L23" s="101">
        <v>515</v>
      </c>
      <c r="M23" s="100">
        <v>11</v>
      </c>
      <c r="N23" s="100">
        <v>3</v>
      </c>
      <c r="O23" s="100">
        <v>80</v>
      </c>
      <c r="P23" s="100">
        <v>10</v>
      </c>
      <c r="Q23" s="100">
        <v>55</v>
      </c>
      <c r="R23" s="100">
        <v>15</v>
      </c>
      <c r="S23" s="100">
        <v>208</v>
      </c>
      <c r="T23" s="100">
        <v>2</v>
      </c>
      <c r="U23" s="100">
        <v>1283</v>
      </c>
      <c r="V23" s="100">
        <v>1667</v>
      </c>
      <c r="W23" s="102">
        <v>1627</v>
      </c>
      <c r="X23" s="100">
        <v>631</v>
      </c>
      <c r="Y23" s="100">
        <v>392</v>
      </c>
      <c r="Z23" s="100">
        <v>2867503</v>
      </c>
      <c r="AA23" s="100">
        <v>557072</v>
      </c>
      <c r="AB23" s="100">
        <v>10088</v>
      </c>
      <c r="AC23" s="100" t="s">
        <v>117</v>
      </c>
      <c r="AD23" s="100">
        <v>546984</v>
      </c>
      <c r="AE23" s="100">
        <v>73644</v>
      </c>
      <c r="AF23" s="100">
        <v>41584</v>
      </c>
      <c r="AG23" s="102">
        <v>9872</v>
      </c>
      <c r="AH23" s="100">
        <v>28306</v>
      </c>
      <c r="AI23" s="100">
        <v>3933302</v>
      </c>
      <c r="AJ23" s="102">
        <v>8</v>
      </c>
      <c r="AK23" s="100">
        <v>12873</v>
      </c>
      <c r="AL23" s="100">
        <v>411108</v>
      </c>
      <c r="AM23" s="100">
        <v>36104</v>
      </c>
      <c r="AN23" s="100">
        <v>164061288</v>
      </c>
      <c r="AO23" s="100">
        <v>116565378</v>
      </c>
      <c r="AP23" s="100">
        <v>2811</v>
      </c>
      <c r="AQ23" s="100">
        <v>2836508</v>
      </c>
      <c r="AR23" s="100">
        <v>1267554</v>
      </c>
      <c r="AS23" s="100">
        <v>12011</v>
      </c>
      <c r="AT23" s="100">
        <v>30908197</v>
      </c>
      <c r="AU23" s="103">
        <v>16812208</v>
      </c>
    </row>
    <row r="24" spans="1:47" ht="13.5" customHeight="1">
      <c r="A24" s="57"/>
      <c r="B24" s="146" t="s">
        <v>17</v>
      </c>
      <c r="C24" s="58"/>
      <c r="D24" s="96">
        <v>49856</v>
      </c>
      <c r="E24" s="97">
        <v>86</v>
      </c>
      <c r="F24" s="98">
        <v>49942</v>
      </c>
      <c r="G24" s="99">
        <v>37046</v>
      </c>
      <c r="H24" s="100">
        <v>2438</v>
      </c>
      <c r="I24" s="100">
        <v>6</v>
      </c>
      <c r="J24" s="100">
        <v>7598</v>
      </c>
      <c r="K24" s="100">
        <v>47088</v>
      </c>
      <c r="L24" s="101">
        <v>454</v>
      </c>
      <c r="M24" s="100">
        <v>14</v>
      </c>
      <c r="N24" s="100">
        <v>1</v>
      </c>
      <c r="O24" s="100">
        <v>100</v>
      </c>
      <c r="P24" s="100">
        <v>12</v>
      </c>
      <c r="Q24" s="100">
        <v>52</v>
      </c>
      <c r="R24" s="100">
        <v>32</v>
      </c>
      <c r="S24" s="100">
        <v>321</v>
      </c>
      <c r="T24" s="100">
        <v>19</v>
      </c>
      <c r="U24" s="100">
        <v>2280</v>
      </c>
      <c r="V24" s="100">
        <v>2831</v>
      </c>
      <c r="W24" s="102">
        <v>2807</v>
      </c>
      <c r="X24" s="100">
        <v>1042</v>
      </c>
      <c r="Y24" s="100">
        <v>705</v>
      </c>
      <c r="Z24" s="100">
        <v>2160359</v>
      </c>
      <c r="AA24" s="100">
        <v>603087</v>
      </c>
      <c r="AB24" s="100">
        <v>10373</v>
      </c>
      <c r="AC24" s="100" t="s">
        <v>117</v>
      </c>
      <c r="AD24" s="100">
        <v>592714</v>
      </c>
      <c r="AE24" s="100">
        <v>100204</v>
      </c>
      <c r="AF24" s="100">
        <v>45015</v>
      </c>
      <c r="AG24" s="102">
        <v>12024</v>
      </c>
      <c r="AH24" s="100">
        <v>29567</v>
      </c>
      <c r="AI24" s="100">
        <v>3552056</v>
      </c>
      <c r="AJ24" s="102">
        <v>6</v>
      </c>
      <c r="AK24" s="100">
        <v>8308</v>
      </c>
      <c r="AL24" s="100">
        <v>271749</v>
      </c>
      <c r="AM24" s="100">
        <v>38795</v>
      </c>
      <c r="AN24" s="100">
        <v>162607884</v>
      </c>
      <c r="AO24" s="100">
        <v>113071362</v>
      </c>
      <c r="AP24" s="100">
        <v>2087</v>
      </c>
      <c r="AQ24" s="100">
        <v>1627164</v>
      </c>
      <c r="AR24" s="100">
        <v>627358</v>
      </c>
      <c r="AS24" s="100">
        <v>9350</v>
      </c>
      <c r="AT24" s="100">
        <v>19627839</v>
      </c>
      <c r="AU24" s="103">
        <v>9288999</v>
      </c>
    </row>
    <row r="25" spans="1:47" ht="13.5" customHeight="1">
      <c r="A25" s="57"/>
      <c r="B25" s="146" t="s">
        <v>18</v>
      </c>
      <c r="C25" s="58"/>
      <c r="D25" s="96">
        <v>53987</v>
      </c>
      <c r="E25" s="97">
        <v>141</v>
      </c>
      <c r="F25" s="98">
        <v>54128</v>
      </c>
      <c r="G25" s="99">
        <v>41548</v>
      </c>
      <c r="H25" s="100">
        <v>2374</v>
      </c>
      <c r="I25" s="100">
        <v>2</v>
      </c>
      <c r="J25" s="100">
        <v>7299</v>
      </c>
      <c r="K25" s="100">
        <v>51223</v>
      </c>
      <c r="L25" s="101">
        <v>394</v>
      </c>
      <c r="M25" s="100">
        <v>15</v>
      </c>
      <c r="N25" s="100">
        <v>9</v>
      </c>
      <c r="O25" s="100">
        <v>169</v>
      </c>
      <c r="P25" s="100">
        <v>13</v>
      </c>
      <c r="Q25" s="100">
        <v>105</v>
      </c>
      <c r="R25" s="100">
        <v>44</v>
      </c>
      <c r="S25" s="100">
        <v>485</v>
      </c>
      <c r="T25" s="100">
        <v>20</v>
      </c>
      <c r="U25" s="100">
        <v>2671</v>
      </c>
      <c r="V25" s="100">
        <v>3531</v>
      </c>
      <c r="W25" s="102">
        <v>3482</v>
      </c>
      <c r="X25" s="100">
        <v>1257</v>
      </c>
      <c r="Y25" s="100">
        <v>810</v>
      </c>
      <c r="Z25" s="100">
        <v>5400284</v>
      </c>
      <c r="AA25" s="100">
        <v>1027311</v>
      </c>
      <c r="AB25" s="100">
        <v>7134</v>
      </c>
      <c r="AC25" s="100" t="s">
        <v>117</v>
      </c>
      <c r="AD25" s="100">
        <v>1020177</v>
      </c>
      <c r="AE25" s="100">
        <v>173634</v>
      </c>
      <c r="AF25" s="100">
        <v>39947</v>
      </c>
      <c r="AG25" s="102">
        <v>13158</v>
      </c>
      <c r="AH25" s="100">
        <v>33777</v>
      </c>
      <c r="AI25" s="100">
        <v>4028695</v>
      </c>
      <c r="AJ25" s="102">
        <v>5</v>
      </c>
      <c r="AK25" s="100">
        <v>7117</v>
      </c>
      <c r="AL25" s="100">
        <v>199598</v>
      </c>
      <c r="AM25" s="100">
        <v>43508</v>
      </c>
      <c r="AN25" s="100">
        <v>179340446</v>
      </c>
      <c r="AO25" s="100">
        <v>124241566</v>
      </c>
      <c r="AP25" s="100">
        <v>2289</v>
      </c>
      <c r="AQ25" s="100">
        <v>1817491</v>
      </c>
      <c r="AR25" s="100">
        <v>711760</v>
      </c>
      <c r="AS25" s="100">
        <v>9057</v>
      </c>
      <c r="AT25" s="100">
        <v>18878552</v>
      </c>
      <c r="AU25" s="103">
        <v>8837804</v>
      </c>
    </row>
    <row r="26" spans="1:47" ht="13.5" customHeight="1">
      <c r="A26" s="57"/>
      <c r="B26" s="146" t="s">
        <v>19</v>
      </c>
      <c r="C26" s="58"/>
      <c r="D26" s="96">
        <v>79553</v>
      </c>
      <c r="E26" s="97">
        <v>92</v>
      </c>
      <c r="F26" s="98">
        <v>79645</v>
      </c>
      <c r="G26" s="99">
        <v>61406</v>
      </c>
      <c r="H26" s="100">
        <v>3040</v>
      </c>
      <c r="I26" s="100">
        <v>58</v>
      </c>
      <c r="J26" s="100">
        <v>11197</v>
      </c>
      <c r="K26" s="100">
        <v>75701</v>
      </c>
      <c r="L26" s="101">
        <v>695</v>
      </c>
      <c r="M26" s="100">
        <v>23</v>
      </c>
      <c r="N26" s="100">
        <v>9</v>
      </c>
      <c r="O26" s="100">
        <v>189</v>
      </c>
      <c r="P26" s="100">
        <v>17</v>
      </c>
      <c r="Q26" s="100">
        <v>147</v>
      </c>
      <c r="R26" s="100">
        <v>40</v>
      </c>
      <c r="S26" s="100">
        <v>523</v>
      </c>
      <c r="T26" s="100">
        <v>26</v>
      </c>
      <c r="U26" s="100">
        <v>2610</v>
      </c>
      <c r="V26" s="100">
        <v>3584</v>
      </c>
      <c r="W26" s="102">
        <v>3489</v>
      </c>
      <c r="X26" s="100">
        <v>1423</v>
      </c>
      <c r="Y26" s="100">
        <v>867</v>
      </c>
      <c r="Z26" s="100">
        <v>3526146</v>
      </c>
      <c r="AA26" s="100">
        <v>994729</v>
      </c>
      <c r="AB26" s="100">
        <v>14036</v>
      </c>
      <c r="AC26" s="100" t="s">
        <v>117</v>
      </c>
      <c r="AD26" s="100">
        <v>980693</v>
      </c>
      <c r="AE26" s="100">
        <v>163763</v>
      </c>
      <c r="AF26" s="100">
        <v>63691</v>
      </c>
      <c r="AG26" s="102">
        <v>14921</v>
      </c>
      <c r="AH26" s="100">
        <v>50885</v>
      </c>
      <c r="AI26" s="100">
        <v>7012734</v>
      </c>
      <c r="AJ26" s="102">
        <v>8</v>
      </c>
      <c r="AK26" s="100">
        <v>11150</v>
      </c>
      <c r="AL26" s="100">
        <v>354524</v>
      </c>
      <c r="AM26" s="100">
        <v>64490</v>
      </c>
      <c r="AN26" s="100">
        <v>294096008</v>
      </c>
      <c r="AO26" s="100">
        <v>208345322</v>
      </c>
      <c r="AP26" s="100">
        <v>3941</v>
      </c>
      <c r="AQ26" s="100">
        <v>3683368</v>
      </c>
      <c r="AR26" s="100">
        <v>1588957</v>
      </c>
      <c r="AS26" s="100">
        <v>12831</v>
      </c>
      <c r="AT26" s="100">
        <v>29220408</v>
      </c>
      <c r="AU26" s="103">
        <v>14666250</v>
      </c>
    </row>
    <row r="27" spans="1:47" ht="13.5" customHeight="1">
      <c r="A27" s="57"/>
      <c r="B27" s="146" t="s">
        <v>20</v>
      </c>
      <c r="C27" s="58"/>
      <c r="D27" s="96">
        <v>61167</v>
      </c>
      <c r="E27" s="97">
        <v>92</v>
      </c>
      <c r="F27" s="98">
        <v>61259</v>
      </c>
      <c r="G27" s="99">
        <v>45188</v>
      </c>
      <c r="H27" s="100">
        <v>2250</v>
      </c>
      <c r="I27" s="100">
        <v>4</v>
      </c>
      <c r="J27" s="100">
        <v>11041</v>
      </c>
      <c r="K27" s="100">
        <v>58483</v>
      </c>
      <c r="L27" s="101">
        <v>1095</v>
      </c>
      <c r="M27" s="100">
        <v>15</v>
      </c>
      <c r="N27" s="100">
        <v>3</v>
      </c>
      <c r="O27" s="100">
        <v>114</v>
      </c>
      <c r="P27" s="100">
        <v>12</v>
      </c>
      <c r="Q27" s="100">
        <v>110</v>
      </c>
      <c r="R27" s="100">
        <v>19</v>
      </c>
      <c r="S27" s="100">
        <v>480</v>
      </c>
      <c r="T27" s="100">
        <v>51</v>
      </c>
      <c r="U27" s="100">
        <v>3613</v>
      </c>
      <c r="V27" s="100">
        <v>4417</v>
      </c>
      <c r="W27" s="102">
        <v>4417</v>
      </c>
      <c r="X27" s="100">
        <v>1306</v>
      </c>
      <c r="Y27" s="100">
        <v>895</v>
      </c>
      <c r="Z27" s="100">
        <v>283573853</v>
      </c>
      <c r="AA27" s="100">
        <v>750427</v>
      </c>
      <c r="AB27" s="100">
        <v>10308</v>
      </c>
      <c r="AC27" s="100" t="s">
        <v>117</v>
      </c>
      <c r="AD27" s="100">
        <v>740119</v>
      </c>
      <c r="AE27" s="100">
        <v>126550</v>
      </c>
      <c r="AF27" s="100">
        <v>44625</v>
      </c>
      <c r="AG27" s="102">
        <v>13447</v>
      </c>
      <c r="AH27" s="100">
        <v>36566</v>
      </c>
      <c r="AI27" s="100">
        <v>6874049</v>
      </c>
      <c r="AJ27" s="102">
        <v>8</v>
      </c>
      <c r="AK27" s="100">
        <v>10273</v>
      </c>
      <c r="AL27" s="100">
        <v>407070</v>
      </c>
      <c r="AM27" s="100">
        <v>48410</v>
      </c>
      <c r="AN27" s="100">
        <v>258989361</v>
      </c>
      <c r="AO27" s="100">
        <v>191300780</v>
      </c>
      <c r="AP27" s="100">
        <v>2631</v>
      </c>
      <c r="AQ27" s="100">
        <v>2417176</v>
      </c>
      <c r="AR27" s="100">
        <v>1042249</v>
      </c>
      <c r="AS27" s="100">
        <v>12666</v>
      </c>
      <c r="AT27" s="100">
        <v>30391673</v>
      </c>
      <c r="AU27" s="103">
        <v>15961945</v>
      </c>
    </row>
    <row r="28" spans="1:47" ht="13.5" customHeight="1">
      <c r="A28" s="57"/>
      <c r="B28" s="146" t="s">
        <v>21</v>
      </c>
      <c r="C28" s="58"/>
      <c r="D28" s="96">
        <v>31883</v>
      </c>
      <c r="E28" s="97">
        <v>62</v>
      </c>
      <c r="F28" s="98">
        <v>31945</v>
      </c>
      <c r="G28" s="99">
        <v>23536</v>
      </c>
      <c r="H28" s="100">
        <v>1182</v>
      </c>
      <c r="I28" s="100">
        <v>22</v>
      </c>
      <c r="J28" s="100">
        <v>4793</v>
      </c>
      <c r="K28" s="100">
        <v>29533</v>
      </c>
      <c r="L28" s="101">
        <v>310</v>
      </c>
      <c r="M28" s="100">
        <v>8</v>
      </c>
      <c r="N28" s="100">
        <v>3</v>
      </c>
      <c r="O28" s="100">
        <v>42</v>
      </c>
      <c r="P28" s="100">
        <v>7</v>
      </c>
      <c r="Q28" s="100">
        <v>33</v>
      </c>
      <c r="R28" s="100">
        <v>24</v>
      </c>
      <c r="S28" s="100">
        <v>216</v>
      </c>
      <c r="T28" s="100">
        <v>8</v>
      </c>
      <c r="U28" s="100">
        <v>1088</v>
      </c>
      <c r="V28" s="100">
        <v>1429</v>
      </c>
      <c r="W28" s="102">
        <v>1422</v>
      </c>
      <c r="X28" s="100">
        <v>532</v>
      </c>
      <c r="Y28" s="100">
        <v>358</v>
      </c>
      <c r="Z28" s="100">
        <v>2052167</v>
      </c>
      <c r="AA28" s="100">
        <v>510665</v>
      </c>
      <c r="AB28" s="100">
        <v>26805</v>
      </c>
      <c r="AC28" s="100" t="s">
        <v>117</v>
      </c>
      <c r="AD28" s="100">
        <v>483860</v>
      </c>
      <c r="AE28" s="100">
        <v>81168</v>
      </c>
      <c r="AF28" s="100">
        <v>25128</v>
      </c>
      <c r="AG28" s="102">
        <v>8279</v>
      </c>
      <c r="AH28" s="100">
        <v>19490</v>
      </c>
      <c r="AI28" s="100">
        <v>2521979</v>
      </c>
      <c r="AJ28" s="102">
        <v>7</v>
      </c>
      <c r="AK28" s="100">
        <v>6144</v>
      </c>
      <c r="AL28" s="100">
        <v>164213</v>
      </c>
      <c r="AM28" s="100">
        <v>24896</v>
      </c>
      <c r="AN28" s="100">
        <v>107561926</v>
      </c>
      <c r="AO28" s="100">
        <v>75447804</v>
      </c>
      <c r="AP28" s="100">
        <v>1474</v>
      </c>
      <c r="AQ28" s="100">
        <v>1200471</v>
      </c>
      <c r="AR28" s="100">
        <v>467907</v>
      </c>
      <c r="AS28" s="100">
        <v>5709</v>
      </c>
      <c r="AT28" s="100">
        <v>12527963</v>
      </c>
      <c r="AU28" s="103">
        <v>6100863</v>
      </c>
    </row>
    <row r="29" spans="1:47" ht="13.5" customHeight="1">
      <c r="A29" s="57"/>
      <c r="B29" s="146" t="s">
        <v>22</v>
      </c>
      <c r="C29" s="58"/>
      <c r="D29" s="96">
        <v>49006</v>
      </c>
      <c r="E29" s="97">
        <v>107</v>
      </c>
      <c r="F29" s="98">
        <v>49113</v>
      </c>
      <c r="G29" s="99">
        <v>34936</v>
      </c>
      <c r="H29" s="100">
        <v>1989</v>
      </c>
      <c r="I29" s="100">
        <v>51</v>
      </c>
      <c r="J29" s="100">
        <v>8142</v>
      </c>
      <c r="K29" s="100">
        <v>45118</v>
      </c>
      <c r="L29" s="101">
        <v>430</v>
      </c>
      <c r="M29" s="100">
        <v>13</v>
      </c>
      <c r="N29" s="100">
        <v>4</v>
      </c>
      <c r="O29" s="100">
        <v>53</v>
      </c>
      <c r="P29" s="100">
        <v>10</v>
      </c>
      <c r="Q29" s="100">
        <v>54</v>
      </c>
      <c r="R29" s="100">
        <v>27</v>
      </c>
      <c r="S29" s="100">
        <v>279</v>
      </c>
      <c r="T29" s="100">
        <v>13</v>
      </c>
      <c r="U29" s="100">
        <v>1781</v>
      </c>
      <c r="V29" s="100">
        <v>2234</v>
      </c>
      <c r="W29" s="102">
        <v>2245</v>
      </c>
      <c r="X29" s="100">
        <v>832</v>
      </c>
      <c r="Y29" s="100">
        <v>590</v>
      </c>
      <c r="Z29" s="100">
        <v>1981052</v>
      </c>
      <c r="AA29" s="100">
        <v>405180</v>
      </c>
      <c r="AB29" s="100">
        <v>862</v>
      </c>
      <c r="AC29" s="100" t="s">
        <v>117</v>
      </c>
      <c r="AD29" s="100">
        <v>404318</v>
      </c>
      <c r="AE29" s="100">
        <v>69628</v>
      </c>
      <c r="AF29" s="100">
        <v>42080</v>
      </c>
      <c r="AG29" s="102">
        <v>10877</v>
      </c>
      <c r="AH29" s="100">
        <v>28529</v>
      </c>
      <c r="AI29" s="100">
        <v>3587524</v>
      </c>
      <c r="AJ29" s="102">
        <v>6</v>
      </c>
      <c r="AK29" s="100">
        <v>10308</v>
      </c>
      <c r="AL29" s="100">
        <v>259082</v>
      </c>
      <c r="AM29" s="100">
        <v>37085</v>
      </c>
      <c r="AN29" s="100">
        <v>159485485</v>
      </c>
      <c r="AO29" s="100">
        <v>111862909</v>
      </c>
      <c r="AP29" s="100">
        <v>2244</v>
      </c>
      <c r="AQ29" s="100">
        <v>1957993</v>
      </c>
      <c r="AR29" s="100">
        <v>810703</v>
      </c>
      <c r="AS29" s="100">
        <v>9460</v>
      </c>
      <c r="AT29" s="100">
        <v>21353835</v>
      </c>
      <c r="AU29" s="103">
        <v>10696836</v>
      </c>
    </row>
    <row r="30" spans="1:47" ht="13.5" customHeight="1">
      <c r="A30" s="57"/>
      <c r="B30" s="146" t="s">
        <v>23</v>
      </c>
      <c r="C30" s="58"/>
      <c r="D30" s="96">
        <v>52187</v>
      </c>
      <c r="E30" s="97">
        <v>241</v>
      </c>
      <c r="F30" s="98">
        <v>52428</v>
      </c>
      <c r="G30" s="99">
        <v>39658</v>
      </c>
      <c r="H30" s="100">
        <v>3169</v>
      </c>
      <c r="I30" s="100">
        <v>5</v>
      </c>
      <c r="J30" s="100">
        <v>6402</v>
      </c>
      <c r="K30" s="100">
        <v>49234</v>
      </c>
      <c r="L30" s="101">
        <v>391</v>
      </c>
      <c r="M30" s="100">
        <v>13</v>
      </c>
      <c r="N30" s="100">
        <v>11</v>
      </c>
      <c r="O30" s="100">
        <v>159</v>
      </c>
      <c r="P30" s="100">
        <v>23</v>
      </c>
      <c r="Q30" s="100">
        <v>121</v>
      </c>
      <c r="R30" s="100">
        <v>64</v>
      </c>
      <c r="S30" s="100">
        <v>480</v>
      </c>
      <c r="T30" s="100">
        <v>26</v>
      </c>
      <c r="U30" s="100">
        <v>2712</v>
      </c>
      <c r="V30" s="100">
        <v>3609</v>
      </c>
      <c r="W30" s="102">
        <v>3609</v>
      </c>
      <c r="X30" s="100">
        <v>1469</v>
      </c>
      <c r="Y30" s="100">
        <v>971</v>
      </c>
      <c r="Z30" s="100">
        <v>11909343</v>
      </c>
      <c r="AA30" s="100">
        <v>1287927</v>
      </c>
      <c r="AB30" s="100">
        <v>65531</v>
      </c>
      <c r="AC30" s="100" t="s">
        <v>117</v>
      </c>
      <c r="AD30" s="100">
        <v>1222396</v>
      </c>
      <c r="AE30" s="100">
        <v>203829</v>
      </c>
      <c r="AF30" s="100">
        <v>37351</v>
      </c>
      <c r="AG30" s="102">
        <v>12621</v>
      </c>
      <c r="AH30" s="100">
        <v>31471</v>
      </c>
      <c r="AI30" s="100">
        <v>3552277</v>
      </c>
      <c r="AJ30" s="102">
        <v>7</v>
      </c>
      <c r="AK30" s="100">
        <v>6963</v>
      </c>
      <c r="AL30" s="100">
        <v>164353</v>
      </c>
      <c r="AM30" s="100">
        <v>41480</v>
      </c>
      <c r="AN30" s="100">
        <v>163470891</v>
      </c>
      <c r="AO30" s="100">
        <v>112297953</v>
      </c>
      <c r="AP30" s="100">
        <v>2132</v>
      </c>
      <c r="AQ30" s="100">
        <v>1658663</v>
      </c>
      <c r="AR30" s="100">
        <v>631792</v>
      </c>
      <c r="AS30" s="100">
        <v>8199</v>
      </c>
      <c r="AT30" s="100">
        <v>16151969</v>
      </c>
      <c r="AU30" s="103">
        <v>7283869</v>
      </c>
    </row>
    <row r="31" spans="1:47" ht="13.5" customHeight="1">
      <c r="A31" s="57"/>
      <c r="B31" s="146" t="s">
        <v>24</v>
      </c>
      <c r="C31" s="58"/>
      <c r="D31" s="96">
        <v>39970</v>
      </c>
      <c r="E31" s="97">
        <v>186</v>
      </c>
      <c r="F31" s="98">
        <v>40156</v>
      </c>
      <c r="G31" s="99">
        <v>31013</v>
      </c>
      <c r="H31" s="100">
        <v>1707</v>
      </c>
      <c r="I31" s="100" t="s">
        <v>117</v>
      </c>
      <c r="J31" s="100">
        <v>5397</v>
      </c>
      <c r="K31" s="100">
        <v>38117</v>
      </c>
      <c r="L31" s="101">
        <v>325</v>
      </c>
      <c r="M31" s="100">
        <v>22</v>
      </c>
      <c r="N31" s="100">
        <v>10</v>
      </c>
      <c r="O31" s="100">
        <v>147</v>
      </c>
      <c r="P31" s="100">
        <v>29</v>
      </c>
      <c r="Q31" s="100">
        <v>135</v>
      </c>
      <c r="R31" s="100">
        <v>61</v>
      </c>
      <c r="S31" s="100">
        <v>547</v>
      </c>
      <c r="T31" s="100">
        <v>18</v>
      </c>
      <c r="U31" s="100">
        <v>2324</v>
      </c>
      <c r="V31" s="100">
        <v>3293</v>
      </c>
      <c r="W31" s="102">
        <v>3273</v>
      </c>
      <c r="X31" s="100">
        <v>1436</v>
      </c>
      <c r="Y31" s="100">
        <v>874</v>
      </c>
      <c r="Z31" s="100">
        <v>6015147</v>
      </c>
      <c r="AA31" s="100">
        <v>1904009</v>
      </c>
      <c r="AB31" s="100">
        <v>8108</v>
      </c>
      <c r="AC31" s="100" t="s">
        <v>117</v>
      </c>
      <c r="AD31" s="100">
        <v>1895901</v>
      </c>
      <c r="AE31" s="100">
        <v>313526</v>
      </c>
      <c r="AF31" s="100">
        <v>28280</v>
      </c>
      <c r="AG31" s="102">
        <v>10222</v>
      </c>
      <c r="AH31" s="100">
        <v>25054</v>
      </c>
      <c r="AI31" s="100">
        <v>3038050</v>
      </c>
      <c r="AJ31" s="102">
        <v>6</v>
      </c>
      <c r="AK31" s="100">
        <v>5323</v>
      </c>
      <c r="AL31" s="100">
        <v>153939</v>
      </c>
      <c r="AM31" s="100">
        <v>32669</v>
      </c>
      <c r="AN31" s="100">
        <v>135470306</v>
      </c>
      <c r="AO31" s="100">
        <v>93764586</v>
      </c>
      <c r="AP31" s="100">
        <v>1634</v>
      </c>
      <c r="AQ31" s="100">
        <v>1280763</v>
      </c>
      <c r="AR31" s="100">
        <v>490000</v>
      </c>
      <c r="AS31" s="100">
        <v>6752</v>
      </c>
      <c r="AT31" s="100">
        <v>13964748</v>
      </c>
      <c r="AU31" s="103">
        <v>6537885</v>
      </c>
    </row>
    <row r="32" spans="1:47" ht="13.5" customHeight="1">
      <c r="A32" s="57"/>
      <c r="B32" s="146" t="s">
        <v>25</v>
      </c>
      <c r="C32" s="58"/>
      <c r="D32" s="96">
        <v>25324</v>
      </c>
      <c r="E32" s="97">
        <v>78</v>
      </c>
      <c r="F32" s="98">
        <v>25402</v>
      </c>
      <c r="G32" s="99">
        <v>18783</v>
      </c>
      <c r="H32" s="100">
        <v>951</v>
      </c>
      <c r="I32" s="100" t="s">
        <v>117</v>
      </c>
      <c r="J32" s="100">
        <v>4213</v>
      </c>
      <c r="K32" s="100">
        <v>23947</v>
      </c>
      <c r="L32" s="101">
        <v>274</v>
      </c>
      <c r="M32" s="100">
        <v>13</v>
      </c>
      <c r="N32" s="100">
        <v>6</v>
      </c>
      <c r="O32" s="100">
        <v>96</v>
      </c>
      <c r="P32" s="100">
        <v>7</v>
      </c>
      <c r="Q32" s="100">
        <v>52</v>
      </c>
      <c r="R32" s="100">
        <v>22</v>
      </c>
      <c r="S32" s="100">
        <v>191</v>
      </c>
      <c r="T32" s="100">
        <v>3</v>
      </c>
      <c r="U32" s="100">
        <v>866</v>
      </c>
      <c r="V32" s="100">
        <v>1256</v>
      </c>
      <c r="W32" s="102">
        <v>1242</v>
      </c>
      <c r="X32" s="100">
        <v>516</v>
      </c>
      <c r="Y32" s="100">
        <v>284</v>
      </c>
      <c r="Z32" s="100">
        <v>4839091</v>
      </c>
      <c r="AA32" s="100">
        <v>438360</v>
      </c>
      <c r="AB32" s="100">
        <v>2868</v>
      </c>
      <c r="AC32" s="100" t="s">
        <v>117</v>
      </c>
      <c r="AD32" s="100">
        <v>435492</v>
      </c>
      <c r="AE32" s="100">
        <v>50562</v>
      </c>
      <c r="AF32" s="100">
        <v>20838</v>
      </c>
      <c r="AG32" s="102">
        <v>7284</v>
      </c>
      <c r="AH32" s="100">
        <v>15345</v>
      </c>
      <c r="AI32" s="100">
        <v>2275291</v>
      </c>
      <c r="AJ32" s="102">
        <v>7</v>
      </c>
      <c r="AK32" s="100">
        <v>4205</v>
      </c>
      <c r="AL32" s="100">
        <v>130243</v>
      </c>
      <c r="AM32" s="100">
        <v>19768</v>
      </c>
      <c r="AN32" s="100">
        <v>92947626</v>
      </c>
      <c r="AO32" s="100">
        <v>66316552</v>
      </c>
      <c r="AP32" s="100">
        <v>1181</v>
      </c>
      <c r="AQ32" s="100">
        <v>1065808</v>
      </c>
      <c r="AR32" s="100">
        <v>452537</v>
      </c>
      <c r="AS32" s="100">
        <v>4783</v>
      </c>
      <c r="AT32" s="100">
        <v>11011674</v>
      </c>
      <c r="AU32" s="103">
        <v>5581933</v>
      </c>
    </row>
    <row r="33" spans="1:47" ht="13.5" customHeight="1">
      <c r="A33" s="57"/>
      <c r="B33" s="146" t="s">
        <v>26</v>
      </c>
      <c r="C33" s="58"/>
      <c r="D33" s="96">
        <v>28245</v>
      </c>
      <c r="E33" s="97">
        <v>53</v>
      </c>
      <c r="F33" s="98">
        <v>28298</v>
      </c>
      <c r="G33" s="99">
        <v>20771</v>
      </c>
      <c r="H33" s="100">
        <v>1149</v>
      </c>
      <c r="I33" s="100">
        <v>2</v>
      </c>
      <c r="J33" s="100">
        <v>4766</v>
      </c>
      <c r="K33" s="100">
        <v>26688</v>
      </c>
      <c r="L33" s="101">
        <v>279</v>
      </c>
      <c r="M33" s="100">
        <v>4</v>
      </c>
      <c r="N33" s="100">
        <v>2</v>
      </c>
      <c r="O33" s="100">
        <v>80</v>
      </c>
      <c r="P33" s="100">
        <v>6</v>
      </c>
      <c r="Q33" s="100">
        <v>33</v>
      </c>
      <c r="R33" s="100">
        <v>14</v>
      </c>
      <c r="S33" s="100">
        <v>177</v>
      </c>
      <c r="T33" s="100">
        <v>9</v>
      </c>
      <c r="U33" s="100">
        <v>1040</v>
      </c>
      <c r="V33" s="100">
        <v>1365</v>
      </c>
      <c r="W33" s="102">
        <v>1341</v>
      </c>
      <c r="X33" s="100">
        <v>538</v>
      </c>
      <c r="Y33" s="100">
        <v>313</v>
      </c>
      <c r="Z33" s="100">
        <v>1198223</v>
      </c>
      <c r="AA33" s="100">
        <v>416689</v>
      </c>
      <c r="AB33" s="100">
        <v>16603</v>
      </c>
      <c r="AC33" s="100" t="s">
        <v>117</v>
      </c>
      <c r="AD33" s="100">
        <v>400086</v>
      </c>
      <c r="AE33" s="100">
        <v>68232</v>
      </c>
      <c r="AF33" s="100">
        <v>23524</v>
      </c>
      <c r="AG33" s="102">
        <v>7739</v>
      </c>
      <c r="AH33" s="100">
        <v>16680</v>
      </c>
      <c r="AI33" s="100">
        <v>2224290</v>
      </c>
      <c r="AJ33" s="102">
        <v>6</v>
      </c>
      <c r="AK33" s="100">
        <v>4354</v>
      </c>
      <c r="AL33" s="100">
        <v>140932</v>
      </c>
      <c r="AM33" s="100">
        <v>22021</v>
      </c>
      <c r="AN33" s="100">
        <v>98816279</v>
      </c>
      <c r="AO33" s="100">
        <v>70089049</v>
      </c>
      <c r="AP33" s="100">
        <v>1311</v>
      </c>
      <c r="AQ33" s="100">
        <v>1160007</v>
      </c>
      <c r="AR33" s="100">
        <v>491952</v>
      </c>
      <c r="AS33" s="100">
        <v>5445</v>
      </c>
      <c r="AT33" s="100">
        <v>12398799</v>
      </c>
      <c r="AU33" s="103">
        <v>6237112</v>
      </c>
    </row>
    <row r="34" spans="1:47" ht="13.5" customHeight="1">
      <c r="A34" s="57"/>
      <c r="B34" s="146" t="s">
        <v>27</v>
      </c>
      <c r="C34" s="58"/>
      <c r="D34" s="96">
        <v>212401</v>
      </c>
      <c r="E34" s="97">
        <v>865</v>
      </c>
      <c r="F34" s="98">
        <v>213266</v>
      </c>
      <c r="G34" s="99">
        <v>163551</v>
      </c>
      <c r="H34" s="100">
        <v>9683</v>
      </c>
      <c r="I34" s="100">
        <v>11</v>
      </c>
      <c r="J34" s="100">
        <v>27738</v>
      </c>
      <c r="K34" s="100">
        <v>200983</v>
      </c>
      <c r="L34" s="101">
        <v>1723</v>
      </c>
      <c r="M34" s="100">
        <v>74</v>
      </c>
      <c r="N34" s="100">
        <v>36</v>
      </c>
      <c r="O34" s="100">
        <v>358</v>
      </c>
      <c r="P34" s="100">
        <v>88</v>
      </c>
      <c r="Q34" s="100">
        <v>416</v>
      </c>
      <c r="R34" s="100">
        <v>270</v>
      </c>
      <c r="S34" s="100">
        <v>2673</v>
      </c>
      <c r="T34" s="100">
        <v>94</v>
      </c>
      <c r="U34" s="100">
        <v>12346</v>
      </c>
      <c r="V34" s="100">
        <v>16355</v>
      </c>
      <c r="W34" s="102">
        <v>16202</v>
      </c>
      <c r="X34" s="100">
        <v>6354</v>
      </c>
      <c r="Y34" s="100">
        <v>4498</v>
      </c>
      <c r="Z34" s="100">
        <v>28000385</v>
      </c>
      <c r="AA34" s="100">
        <v>5193165</v>
      </c>
      <c r="AB34" s="100">
        <v>53795</v>
      </c>
      <c r="AC34" s="100" t="s">
        <v>117</v>
      </c>
      <c r="AD34" s="100">
        <v>5139370</v>
      </c>
      <c r="AE34" s="100">
        <v>790643</v>
      </c>
      <c r="AF34" s="100">
        <v>167100</v>
      </c>
      <c r="AG34" s="102">
        <v>34238</v>
      </c>
      <c r="AH34" s="100">
        <v>132236</v>
      </c>
      <c r="AI34" s="100">
        <v>16306191</v>
      </c>
      <c r="AJ34" s="102">
        <v>8</v>
      </c>
      <c r="AK34" s="100">
        <v>28325</v>
      </c>
      <c r="AL34" s="100">
        <v>766310</v>
      </c>
      <c r="AM34" s="100">
        <v>171134</v>
      </c>
      <c r="AN34" s="100">
        <v>722551776</v>
      </c>
      <c r="AO34" s="100">
        <v>504142289</v>
      </c>
      <c r="AP34" s="100">
        <v>8828</v>
      </c>
      <c r="AQ34" s="100">
        <v>6488409</v>
      </c>
      <c r="AR34" s="100">
        <v>2364972</v>
      </c>
      <c r="AS34" s="100">
        <v>36229</v>
      </c>
      <c r="AT34" s="100">
        <v>71698391</v>
      </c>
      <c r="AU34" s="103">
        <v>32332877</v>
      </c>
    </row>
    <row r="35" spans="1:47" ht="13.5" customHeight="1">
      <c r="A35" s="57"/>
      <c r="B35" s="146" t="s">
        <v>28</v>
      </c>
      <c r="C35" s="58"/>
      <c r="D35" s="96">
        <v>25238</v>
      </c>
      <c r="E35" s="97">
        <v>35</v>
      </c>
      <c r="F35" s="98">
        <v>25273</v>
      </c>
      <c r="G35" s="99">
        <v>17925</v>
      </c>
      <c r="H35" s="100">
        <v>854</v>
      </c>
      <c r="I35" s="100">
        <v>45</v>
      </c>
      <c r="J35" s="100">
        <v>4104</v>
      </c>
      <c r="K35" s="100">
        <v>22928</v>
      </c>
      <c r="L35" s="101">
        <v>268</v>
      </c>
      <c r="M35" s="100">
        <v>16</v>
      </c>
      <c r="N35" s="100">
        <v>6</v>
      </c>
      <c r="O35" s="100">
        <v>112</v>
      </c>
      <c r="P35" s="100">
        <v>13</v>
      </c>
      <c r="Q35" s="100">
        <v>65</v>
      </c>
      <c r="R35" s="100">
        <v>25</v>
      </c>
      <c r="S35" s="100">
        <v>243</v>
      </c>
      <c r="T35" s="100">
        <v>12</v>
      </c>
      <c r="U35" s="100">
        <v>936</v>
      </c>
      <c r="V35" s="100">
        <v>1428</v>
      </c>
      <c r="W35" s="102">
        <v>1418</v>
      </c>
      <c r="X35" s="100">
        <v>567</v>
      </c>
      <c r="Y35" s="100">
        <v>273</v>
      </c>
      <c r="Z35" s="100">
        <v>2042395</v>
      </c>
      <c r="AA35" s="100">
        <v>330559</v>
      </c>
      <c r="AB35" s="100">
        <v>2898</v>
      </c>
      <c r="AC35" s="100" t="s">
        <v>117</v>
      </c>
      <c r="AD35" s="100">
        <v>327661</v>
      </c>
      <c r="AE35" s="100">
        <v>36181</v>
      </c>
      <c r="AF35" s="100">
        <v>22552</v>
      </c>
      <c r="AG35" s="102">
        <v>5346</v>
      </c>
      <c r="AH35" s="100">
        <v>14529</v>
      </c>
      <c r="AI35" s="100">
        <v>1672605</v>
      </c>
      <c r="AJ35" s="102">
        <v>8</v>
      </c>
      <c r="AK35" s="100">
        <v>4850</v>
      </c>
      <c r="AL35" s="100">
        <v>149138</v>
      </c>
      <c r="AM35" s="100">
        <v>18928</v>
      </c>
      <c r="AN35" s="100">
        <v>77142777</v>
      </c>
      <c r="AO35" s="100">
        <v>53457794</v>
      </c>
      <c r="AP35" s="100">
        <v>1182</v>
      </c>
      <c r="AQ35" s="100">
        <v>1068529</v>
      </c>
      <c r="AR35" s="100">
        <v>449855</v>
      </c>
      <c r="AS35" s="100">
        <v>4655</v>
      </c>
      <c r="AT35" s="100">
        <v>11108530</v>
      </c>
      <c r="AU35" s="103">
        <v>5724706</v>
      </c>
    </row>
    <row r="36" spans="1:47" ht="13.5" customHeight="1">
      <c r="A36" s="57"/>
      <c r="B36" s="146" t="s">
        <v>29</v>
      </c>
      <c r="C36" s="58"/>
      <c r="D36" s="96">
        <v>24188</v>
      </c>
      <c r="E36" s="97" t="s">
        <v>117</v>
      </c>
      <c r="F36" s="98">
        <v>24188</v>
      </c>
      <c r="G36" s="99">
        <v>18125</v>
      </c>
      <c r="H36" s="100">
        <v>1123</v>
      </c>
      <c r="I36" s="100">
        <v>1</v>
      </c>
      <c r="J36" s="100">
        <v>3669</v>
      </c>
      <c r="K36" s="100">
        <v>22918</v>
      </c>
      <c r="L36" s="101">
        <v>300</v>
      </c>
      <c r="M36" s="100">
        <v>5</v>
      </c>
      <c r="N36" s="100" t="s">
        <v>117</v>
      </c>
      <c r="O36" s="100">
        <v>70</v>
      </c>
      <c r="P36" s="100">
        <v>7</v>
      </c>
      <c r="Q36" s="100">
        <v>58</v>
      </c>
      <c r="R36" s="100">
        <v>8</v>
      </c>
      <c r="S36" s="100">
        <v>159</v>
      </c>
      <c r="T36" s="100">
        <v>4</v>
      </c>
      <c r="U36" s="100">
        <v>820</v>
      </c>
      <c r="V36" s="100">
        <v>1131</v>
      </c>
      <c r="W36" s="102">
        <v>1121</v>
      </c>
      <c r="X36" s="100">
        <v>436</v>
      </c>
      <c r="Y36" s="100">
        <v>242</v>
      </c>
      <c r="Z36" s="100">
        <v>449325</v>
      </c>
      <c r="AA36" s="100">
        <v>164667</v>
      </c>
      <c r="AB36" s="100">
        <v>3169</v>
      </c>
      <c r="AC36" s="100" t="s">
        <v>117</v>
      </c>
      <c r="AD36" s="100">
        <v>161498</v>
      </c>
      <c r="AE36" s="100">
        <v>27078</v>
      </c>
      <c r="AF36" s="100">
        <v>19255</v>
      </c>
      <c r="AG36" s="102">
        <v>7350</v>
      </c>
      <c r="AH36" s="100">
        <v>14923</v>
      </c>
      <c r="AI36" s="100">
        <v>2000085</v>
      </c>
      <c r="AJ36" s="102">
        <v>6</v>
      </c>
      <c r="AK36" s="100">
        <v>4035</v>
      </c>
      <c r="AL36" s="100">
        <v>134613</v>
      </c>
      <c r="AM36" s="100">
        <v>19140</v>
      </c>
      <c r="AN36" s="100">
        <v>84715101</v>
      </c>
      <c r="AO36" s="100">
        <v>59636868</v>
      </c>
      <c r="AP36" s="100">
        <v>960</v>
      </c>
      <c r="AQ36" s="100">
        <v>835935</v>
      </c>
      <c r="AR36" s="100">
        <v>347853</v>
      </c>
      <c r="AS36" s="100">
        <v>4420</v>
      </c>
      <c r="AT36" s="100">
        <v>9797695</v>
      </c>
      <c r="AU36" s="103">
        <v>4810527</v>
      </c>
    </row>
    <row r="37" spans="1:47" ht="13.5" customHeight="1">
      <c r="A37" s="57"/>
      <c r="B37" s="146" t="s">
        <v>30</v>
      </c>
      <c r="C37" s="58"/>
      <c r="D37" s="96">
        <v>35092</v>
      </c>
      <c r="E37" s="97">
        <v>63</v>
      </c>
      <c r="F37" s="98">
        <v>35155</v>
      </c>
      <c r="G37" s="99">
        <v>25306</v>
      </c>
      <c r="H37" s="100">
        <v>1228</v>
      </c>
      <c r="I37" s="100">
        <v>8</v>
      </c>
      <c r="J37" s="100">
        <v>6916</v>
      </c>
      <c r="K37" s="100">
        <v>33458</v>
      </c>
      <c r="L37" s="101">
        <v>401</v>
      </c>
      <c r="M37" s="100">
        <v>3</v>
      </c>
      <c r="N37" s="100">
        <v>2</v>
      </c>
      <c r="O37" s="100">
        <v>46</v>
      </c>
      <c r="P37" s="100">
        <v>3</v>
      </c>
      <c r="Q37" s="100">
        <v>33</v>
      </c>
      <c r="R37" s="100">
        <v>19</v>
      </c>
      <c r="S37" s="100">
        <v>168</v>
      </c>
      <c r="T37" s="100">
        <v>10</v>
      </c>
      <c r="U37" s="100">
        <v>858</v>
      </c>
      <c r="V37" s="100">
        <v>1142</v>
      </c>
      <c r="W37" s="102">
        <v>1128</v>
      </c>
      <c r="X37" s="100">
        <v>452</v>
      </c>
      <c r="Y37" s="100">
        <v>279</v>
      </c>
      <c r="Z37" s="100">
        <v>839723</v>
      </c>
      <c r="AA37" s="100">
        <v>211897</v>
      </c>
      <c r="AB37" s="100">
        <v>3013</v>
      </c>
      <c r="AC37" s="100" t="s">
        <v>117</v>
      </c>
      <c r="AD37" s="100">
        <v>208884</v>
      </c>
      <c r="AE37" s="100">
        <v>35049</v>
      </c>
      <c r="AF37" s="100">
        <v>27395</v>
      </c>
      <c r="AG37" s="102">
        <v>8420</v>
      </c>
      <c r="AH37" s="100">
        <v>21302</v>
      </c>
      <c r="AI37" s="100">
        <v>3170357</v>
      </c>
      <c r="AJ37" s="102">
        <v>7</v>
      </c>
      <c r="AK37" s="100">
        <v>7085</v>
      </c>
      <c r="AL37" s="100">
        <v>268626</v>
      </c>
      <c r="AM37" s="100">
        <v>26922</v>
      </c>
      <c r="AN37" s="100">
        <v>127542399</v>
      </c>
      <c r="AO37" s="100">
        <v>91040946</v>
      </c>
      <c r="AP37" s="100">
        <v>1724</v>
      </c>
      <c r="AQ37" s="100">
        <v>1945566</v>
      </c>
      <c r="AR37" s="100">
        <v>935675</v>
      </c>
      <c r="AS37" s="100">
        <v>7452</v>
      </c>
      <c r="AT37" s="100">
        <v>19343037</v>
      </c>
      <c r="AU37" s="103">
        <v>10548752</v>
      </c>
    </row>
    <row r="38" spans="1:47" ht="13.5" customHeight="1">
      <c r="A38" s="57"/>
      <c r="B38" s="146" t="s">
        <v>31</v>
      </c>
      <c r="C38" s="58"/>
      <c r="D38" s="96">
        <v>26279</v>
      </c>
      <c r="E38" s="97">
        <v>93</v>
      </c>
      <c r="F38" s="98">
        <v>26372</v>
      </c>
      <c r="G38" s="99">
        <v>18844</v>
      </c>
      <c r="H38" s="100">
        <v>904</v>
      </c>
      <c r="I38" s="100">
        <v>4</v>
      </c>
      <c r="J38" s="100">
        <v>4700</v>
      </c>
      <c r="K38" s="100">
        <v>24452</v>
      </c>
      <c r="L38" s="101">
        <v>295</v>
      </c>
      <c r="M38" s="100">
        <v>8</v>
      </c>
      <c r="N38" s="100">
        <v>2</v>
      </c>
      <c r="O38" s="100">
        <v>57</v>
      </c>
      <c r="P38" s="100">
        <v>3</v>
      </c>
      <c r="Q38" s="100">
        <v>42</v>
      </c>
      <c r="R38" s="100">
        <v>15</v>
      </c>
      <c r="S38" s="100">
        <v>117</v>
      </c>
      <c r="T38" s="100">
        <v>7</v>
      </c>
      <c r="U38" s="100">
        <v>821</v>
      </c>
      <c r="V38" s="100">
        <v>1072</v>
      </c>
      <c r="W38" s="102">
        <v>1055</v>
      </c>
      <c r="X38" s="100">
        <v>413</v>
      </c>
      <c r="Y38" s="100">
        <v>234</v>
      </c>
      <c r="Z38" s="100">
        <v>1508778</v>
      </c>
      <c r="AA38" s="100">
        <v>284326</v>
      </c>
      <c r="AB38" s="100">
        <v>6097</v>
      </c>
      <c r="AC38" s="100" t="s">
        <v>117</v>
      </c>
      <c r="AD38" s="100">
        <v>278229</v>
      </c>
      <c r="AE38" s="100">
        <v>29675</v>
      </c>
      <c r="AF38" s="100">
        <v>22176</v>
      </c>
      <c r="AG38" s="102">
        <v>6920</v>
      </c>
      <c r="AH38" s="100">
        <v>15580</v>
      </c>
      <c r="AI38" s="100">
        <v>2439761</v>
      </c>
      <c r="AJ38" s="102">
        <v>7</v>
      </c>
      <c r="AK38" s="100">
        <v>5068</v>
      </c>
      <c r="AL38" s="100">
        <v>159909</v>
      </c>
      <c r="AM38" s="100">
        <v>20204</v>
      </c>
      <c r="AN38" s="100">
        <v>97521038</v>
      </c>
      <c r="AO38" s="100">
        <v>70459973</v>
      </c>
      <c r="AP38" s="100">
        <v>1218</v>
      </c>
      <c r="AQ38" s="100">
        <v>1113006</v>
      </c>
      <c r="AR38" s="100">
        <v>470073</v>
      </c>
      <c r="AS38" s="100">
        <v>5348</v>
      </c>
      <c r="AT38" s="100">
        <v>12710197</v>
      </c>
      <c r="AU38" s="103">
        <v>6578588</v>
      </c>
    </row>
    <row r="39" spans="1:47" ht="13.5">
      <c r="A39" s="59"/>
      <c r="B39" s="147" t="s">
        <v>32</v>
      </c>
      <c r="C39" s="60"/>
      <c r="D39" s="104">
        <v>25117</v>
      </c>
      <c r="E39" s="105">
        <v>36</v>
      </c>
      <c r="F39" s="106">
        <v>25153</v>
      </c>
      <c r="G39" s="107">
        <v>17106</v>
      </c>
      <c r="H39" s="108">
        <v>852</v>
      </c>
      <c r="I39" s="108">
        <v>8</v>
      </c>
      <c r="J39" s="108">
        <v>4321</v>
      </c>
      <c r="K39" s="108">
        <v>22287</v>
      </c>
      <c r="L39" s="109">
        <v>186</v>
      </c>
      <c r="M39" s="110">
        <v>2</v>
      </c>
      <c r="N39" s="110" t="s">
        <v>117</v>
      </c>
      <c r="O39" s="110">
        <v>38</v>
      </c>
      <c r="P39" s="110">
        <v>2</v>
      </c>
      <c r="Q39" s="110">
        <v>19</v>
      </c>
      <c r="R39" s="110">
        <v>8</v>
      </c>
      <c r="S39" s="110">
        <v>117</v>
      </c>
      <c r="T39" s="110">
        <v>5</v>
      </c>
      <c r="U39" s="110">
        <v>622</v>
      </c>
      <c r="V39" s="110">
        <v>813</v>
      </c>
      <c r="W39" s="111">
        <v>803</v>
      </c>
      <c r="X39" s="110">
        <v>290</v>
      </c>
      <c r="Y39" s="110">
        <v>628</v>
      </c>
      <c r="Z39" s="110">
        <v>412308</v>
      </c>
      <c r="AA39" s="110">
        <v>98613</v>
      </c>
      <c r="AB39" s="110">
        <v>20</v>
      </c>
      <c r="AC39" s="110" t="s">
        <v>117</v>
      </c>
      <c r="AD39" s="110">
        <v>98593</v>
      </c>
      <c r="AE39" s="110">
        <v>16893</v>
      </c>
      <c r="AF39" s="110">
        <v>22349</v>
      </c>
      <c r="AG39" s="111">
        <v>4992</v>
      </c>
      <c r="AH39" s="110">
        <v>13992</v>
      </c>
      <c r="AI39" s="110">
        <v>1772852</v>
      </c>
      <c r="AJ39" s="111">
        <v>7</v>
      </c>
      <c r="AK39" s="110">
        <v>4985</v>
      </c>
      <c r="AL39" s="110">
        <v>135744</v>
      </c>
      <c r="AM39" s="110">
        <v>18150</v>
      </c>
      <c r="AN39" s="110">
        <v>78618479</v>
      </c>
      <c r="AO39" s="110">
        <v>55179655</v>
      </c>
      <c r="AP39" s="110">
        <v>1336</v>
      </c>
      <c r="AQ39" s="110">
        <v>1424659</v>
      </c>
      <c r="AR39" s="110">
        <v>662777</v>
      </c>
      <c r="AS39" s="110">
        <v>4787</v>
      </c>
      <c r="AT39" s="110">
        <v>11852220</v>
      </c>
      <c r="AU39" s="112">
        <v>6262168</v>
      </c>
    </row>
    <row r="40" spans="1:47" ht="27.75" customHeight="1">
      <c r="A40" s="61"/>
      <c r="B40" s="148" t="s">
        <v>65</v>
      </c>
      <c r="C40" s="142"/>
      <c r="D40" s="113">
        <f aca="true" t="shared" si="0" ref="D40:AU40">SUM(D9:D39)</f>
        <v>2276600</v>
      </c>
      <c r="E40" s="114">
        <f t="shared" si="0"/>
        <v>5115</v>
      </c>
      <c r="F40" s="115">
        <f t="shared" si="0"/>
        <v>2281715</v>
      </c>
      <c r="G40" s="116">
        <f t="shared" si="0"/>
        <v>1707783</v>
      </c>
      <c r="H40" s="117">
        <f t="shared" si="0"/>
        <v>89446</v>
      </c>
      <c r="I40" s="117">
        <f t="shared" si="0"/>
        <v>708</v>
      </c>
      <c r="J40" s="117">
        <f t="shared" si="0"/>
        <v>356792</v>
      </c>
      <c r="K40" s="117">
        <f t="shared" si="0"/>
        <v>2154729</v>
      </c>
      <c r="L40" s="118">
        <f t="shared" si="0"/>
        <v>25380</v>
      </c>
      <c r="M40" s="117">
        <f t="shared" si="0"/>
        <v>745</v>
      </c>
      <c r="N40" s="117">
        <f t="shared" si="0"/>
        <v>311</v>
      </c>
      <c r="O40" s="117">
        <f t="shared" si="0"/>
        <v>5032</v>
      </c>
      <c r="P40" s="117">
        <f t="shared" si="0"/>
        <v>645</v>
      </c>
      <c r="Q40" s="117">
        <f t="shared" si="0"/>
        <v>4284</v>
      </c>
      <c r="R40" s="117">
        <f t="shared" si="0"/>
        <v>1547</v>
      </c>
      <c r="S40" s="117">
        <f t="shared" si="0"/>
        <v>17486</v>
      </c>
      <c r="T40" s="117">
        <f t="shared" si="0"/>
        <v>769</v>
      </c>
      <c r="U40" s="117">
        <f t="shared" si="0"/>
        <v>87795</v>
      </c>
      <c r="V40" s="117">
        <f t="shared" si="0"/>
        <v>118614</v>
      </c>
      <c r="W40" s="119">
        <f t="shared" si="0"/>
        <v>117144</v>
      </c>
      <c r="X40" s="117">
        <f t="shared" si="0"/>
        <v>46217</v>
      </c>
      <c r="Y40" s="117">
        <f t="shared" si="0"/>
        <v>37380</v>
      </c>
      <c r="Z40" s="117">
        <f t="shared" si="0"/>
        <v>501451992</v>
      </c>
      <c r="AA40" s="117">
        <f t="shared" si="0"/>
        <v>41688074</v>
      </c>
      <c r="AB40" s="117">
        <f t="shared" si="0"/>
        <v>756761</v>
      </c>
      <c r="AC40" s="117" t="str">
        <f>IF(SUM(AC9:AC39)=0,"－",SUM(AC9:AC39))</f>
        <v>－</v>
      </c>
      <c r="AD40" s="117">
        <f t="shared" si="0"/>
        <v>40931313</v>
      </c>
      <c r="AE40" s="117">
        <f t="shared" si="0"/>
        <v>6411216</v>
      </c>
      <c r="AF40" s="117">
        <f t="shared" si="0"/>
        <v>1708546</v>
      </c>
      <c r="AG40" s="119">
        <f t="shared" si="0"/>
        <v>435885</v>
      </c>
      <c r="AH40" s="117">
        <f t="shared" si="0"/>
        <v>1400311</v>
      </c>
      <c r="AI40" s="117">
        <f t="shared" si="0"/>
        <v>200533083</v>
      </c>
      <c r="AJ40" s="119">
        <f t="shared" si="0"/>
        <v>214</v>
      </c>
      <c r="AK40" s="117">
        <f t="shared" si="0"/>
        <v>362257</v>
      </c>
      <c r="AL40" s="117">
        <f t="shared" si="0"/>
        <v>12117798</v>
      </c>
      <c r="AM40" s="117">
        <f t="shared" si="0"/>
        <v>1801869</v>
      </c>
      <c r="AN40" s="117">
        <f t="shared" si="0"/>
        <v>8291749945</v>
      </c>
      <c r="AO40" s="117">
        <f t="shared" si="0"/>
        <v>5902360175</v>
      </c>
      <c r="AP40" s="117">
        <f t="shared" si="0"/>
        <v>100538</v>
      </c>
      <c r="AQ40" s="117">
        <f t="shared" si="0"/>
        <v>89802278</v>
      </c>
      <c r="AR40" s="117">
        <f t="shared" si="0"/>
        <v>37785860</v>
      </c>
      <c r="AS40" s="117">
        <f t="shared" si="0"/>
        <v>417959</v>
      </c>
      <c r="AT40" s="117">
        <f t="shared" si="0"/>
        <v>954969203</v>
      </c>
      <c r="AU40" s="120">
        <f t="shared" si="0"/>
        <v>481682580</v>
      </c>
    </row>
    <row r="41" spans="1:47" ht="13.5">
      <c r="A41" s="62"/>
      <c r="B41" s="149" t="s">
        <v>33</v>
      </c>
      <c r="C41" s="63"/>
      <c r="D41" s="121">
        <v>14648</v>
      </c>
      <c r="E41" s="122">
        <v>20</v>
      </c>
      <c r="F41" s="123">
        <v>14668</v>
      </c>
      <c r="G41" s="124">
        <v>10584</v>
      </c>
      <c r="H41" s="125">
        <v>366</v>
      </c>
      <c r="I41" s="125" t="s">
        <v>117</v>
      </c>
      <c r="J41" s="125">
        <v>2757</v>
      </c>
      <c r="K41" s="125">
        <v>13707</v>
      </c>
      <c r="L41" s="126">
        <v>194</v>
      </c>
      <c r="M41" s="125">
        <v>5</v>
      </c>
      <c r="N41" s="125">
        <v>1</v>
      </c>
      <c r="O41" s="125">
        <v>25</v>
      </c>
      <c r="P41" s="125">
        <v>1</v>
      </c>
      <c r="Q41" s="125">
        <v>18</v>
      </c>
      <c r="R41" s="125">
        <v>4</v>
      </c>
      <c r="S41" s="125">
        <v>54</v>
      </c>
      <c r="T41" s="125">
        <v>1</v>
      </c>
      <c r="U41" s="125">
        <v>248</v>
      </c>
      <c r="V41" s="125">
        <v>357</v>
      </c>
      <c r="W41" s="127">
        <v>352</v>
      </c>
      <c r="X41" s="125">
        <v>127</v>
      </c>
      <c r="Y41" s="125">
        <v>70</v>
      </c>
      <c r="Z41" s="125">
        <v>128501</v>
      </c>
      <c r="AA41" s="125">
        <v>331294</v>
      </c>
      <c r="AB41" s="125" t="s">
        <v>117</v>
      </c>
      <c r="AC41" s="125" t="s">
        <v>117</v>
      </c>
      <c r="AD41" s="125">
        <v>331294</v>
      </c>
      <c r="AE41" s="125">
        <v>54490</v>
      </c>
      <c r="AF41" s="125">
        <v>10751</v>
      </c>
      <c r="AG41" s="127">
        <v>4292</v>
      </c>
      <c r="AH41" s="125">
        <v>8981</v>
      </c>
      <c r="AI41" s="125">
        <v>1349904</v>
      </c>
      <c r="AJ41" s="127">
        <v>6</v>
      </c>
      <c r="AK41" s="125">
        <v>2908</v>
      </c>
      <c r="AL41" s="125">
        <v>123678</v>
      </c>
      <c r="AM41" s="125">
        <v>11275</v>
      </c>
      <c r="AN41" s="125">
        <v>53699110</v>
      </c>
      <c r="AO41" s="125">
        <v>38378178</v>
      </c>
      <c r="AP41" s="125">
        <v>791</v>
      </c>
      <c r="AQ41" s="125">
        <v>816320</v>
      </c>
      <c r="AR41" s="125">
        <v>365534</v>
      </c>
      <c r="AS41" s="125">
        <v>2988</v>
      </c>
      <c r="AT41" s="125">
        <v>7707188</v>
      </c>
      <c r="AU41" s="128">
        <v>4171472</v>
      </c>
    </row>
    <row r="42" spans="1:47" ht="13.5">
      <c r="A42" s="57"/>
      <c r="B42" s="146" t="s">
        <v>34</v>
      </c>
      <c r="C42" s="58"/>
      <c r="D42" s="96">
        <v>10362</v>
      </c>
      <c r="E42" s="97">
        <v>6</v>
      </c>
      <c r="F42" s="98">
        <v>10368</v>
      </c>
      <c r="G42" s="99">
        <v>5989</v>
      </c>
      <c r="H42" s="100">
        <v>308</v>
      </c>
      <c r="I42" s="100">
        <v>2</v>
      </c>
      <c r="J42" s="100">
        <v>3044</v>
      </c>
      <c r="K42" s="100">
        <v>9343</v>
      </c>
      <c r="L42" s="101">
        <v>155</v>
      </c>
      <c r="M42" s="100">
        <v>2</v>
      </c>
      <c r="N42" s="100" t="s">
        <v>117</v>
      </c>
      <c r="O42" s="100">
        <v>7</v>
      </c>
      <c r="P42" s="100" t="s">
        <v>117</v>
      </c>
      <c r="Q42" s="100">
        <v>5</v>
      </c>
      <c r="R42" s="100" t="s">
        <v>117</v>
      </c>
      <c r="S42" s="100">
        <v>39</v>
      </c>
      <c r="T42" s="100" t="s">
        <v>117</v>
      </c>
      <c r="U42" s="100">
        <v>212</v>
      </c>
      <c r="V42" s="100">
        <v>265</v>
      </c>
      <c r="W42" s="102">
        <v>265</v>
      </c>
      <c r="X42" s="100">
        <v>76</v>
      </c>
      <c r="Y42" s="100">
        <v>40</v>
      </c>
      <c r="Z42" s="100">
        <v>31265</v>
      </c>
      <c r="AA42" s="100">
        <v>10983</v>
      </c>
      <c r="AB42" s="100">
        <v>304</v>
      </c>
      <c r="AC42" s="100" t="s">
        <v>117</v>
      </c>
      <c r="AD42" s="100">
        <v>10679</v>
      </c>
      <c r="AE42" s="100">
        <v>3172</v>
      </c>
      <c r="AF42" s="100">
        <v>9679</v>
      </c>
      <c r="AG42" s="102">
        <v>2783</v>
      </c>
      <c r="AH42" s="100">
        <v>5120</v>
      </c>
      <c r="AI42" s="100">
        <v>755761</v>
      </c>
      <c r="AJ42" s="102">
        <v>6</v>
      </c>
      <c r="AK42" s="100">
        <v>3144</v>
      </c>
      <c r="AL42" s="100">
        <v>134359</v>
      </c>
      <c r="AM42" s="100">
        <v>6750</v>
      </c>
      <c r="AN42" s="100">
        <v>30557287</v>
      </c>
      <c r="AO42" s="100">
        <v>21851197</v>
      </c>
      <c r="AP42" s="100">
        <v>751</v>
      </c>
      <c r="AQ42" s="100">
        <v>847521</v>
      </c>
      <c r="AR42" s="100">
        <v>409196</v>
      </c>
      <c r="AS42" s="100">
        <v>3338</v>
      </c>
      <c r="AT42" s="100">
        <v>9344536</v>
      </c>
      <c r="AU42" s="103">
        <v>5309401</v>
      </c>
    </row>
    <row r="43" spans="1:47" ht="13.5">
      <c r="A43" s="57"/>
      <c r="B43" s="146" t="s">
        <v>35</v>
      </c>
      <c r="C43" s="58"/>
      <c r="D43" s="96">
        <v>5006</v>
      </c>
      <c r="E43" s="97">
        <v>58</v>
      </c>
      <c r="F43" s="98">
        <v>5064</v>
      </c>
      <c r="G43" s="99">
        <v>3275</v>
      </c>
      <c r="H43" s="100">
        <v>199</v>
      </c>
      <c r="I43" s="100">
        <v>14</v>
      </c>
      <c r="J43" s="100">
        <v>866</v>
      </c>
      <c r="K43" s="100">
        <v>4354</v>
      </c>
      <c r="L43" s="101">
        <v>32</v>
      </c>
      <c r="M43" s="100">
        <v>1</v>
      </c>
      <c r="N43" s="100">
        <v>1</v>
      </c>
      <c r="O43" s="100">
        <v>6</v>
      </c>
      <c r="P43" s="100">
        <v>1</v>
      </c>
      <c r="Q43" s="100">
        <v>4</v>
      </c>
      <c r="R43" s="100">
        <v>4</v>
      </c>
      <c r="S43" s="100">
        <v>33</v>
      </c>
      <c r="T43" s="100">
        <v>2</v>
      </c>
      <c r="U43" s="100">
        <v>159</v>
      </c>
      <c r="V43" s="100">
        <v>211</v>
      </c>
      <c r="W43" s="102">
        <v>192</v>
      </c>
      <c r="X43" s="100">
        <v>77</v>
      </c>
      <c r="Y43" s="100">
        <v>50</v>
      </c>
      <c r="Z43" s="100">
        <v>52097</v>
      </c>
      <c r="AA43" s="100">
        <v>20338</v>
      </c>
      <c r="AB43" s="100" t="s">
        <v>117</v>
      </c>
      <c r="AC43" s="100" t="s">
        <v>117</v>
      </c>
      <c r="AD43" s="100">
        <v>20338</v>
      </c>
      <c r="AE43" s="100" t="s">
        <v>117</v>
      </c>
      <c r="AF43" s="100">
        <v>4133</v>
      </c>
      <c r="AG43" s="102">
        <v>1214</v>
      </c>
      <c r="AH43" s="100">
        <v>2553</v>
      </c>
      <c r="AI43" s="100">
        <v>279663</v>
      </c>
      <c r="AJ43" s="102">
        <v>5</v>
      </c>
      <c r="AK43" s="100">
        <v>946</v>
      </c>
      <c r="AL43" s="100">
        <v>23978</v>
      </c>
      <c r="AM43" s="100">
        <v>3609</v>
      </c>
      <c r="AN43" s="100">
        <v>13555727</v>
      </c>
      <c r="AO43" s="100">
        <v>9293926</v>
      </c>
      <c r="AP43" s="100">
        <v>359</v>
      </c>
      <c r="AQ43" s="100">
        <v>336019</v>
      </c>
      <c r="AR43" s="100">
        <v>144362</v>
      </c>
      <c r="AS43" s="100">
        <v>1050</v>
      </c>
      <c r="AT43" s="100">
        <v>2307942</v>
      </c>
      <c r="AU43" s="103">
        <v>1114200</v>
      </c>
    </row>
    <row r="44" spans="1:47" ht="13.5">
      <c r="A44" s="57"/>
      <c r="B44" s="146" t="s">
        <v>36</v>
      </c>
      <c r="C44" s="58"/>
      <c r="D44" s="96">
        <v>7067</v>
      </c>
      <c r="E44" s="97">
        <v>32</v>
      </c>
      <c r="F44" s="98">
        <v>7099</v>
      </c>
      <c r="G44" s="99">
        <v>5330</v>
      </c>
      <c r="H44" s="100">
        <v>301</v>
      </c>
      <c r="I44" s="100" t="s">
        <v>117</v>
      </c>
      <c r="J44" s="100">
        <v>1031</v>
      </c>
      <c r="K44" s="100">
        <v>6662</v>
      </c>
      <c r="L44" s="101">
        <v>48</v>
      </c>
      <c r="M44" s="100" t="s">
        <v>117</v>
      </c>
      <c r="N44" s="100">
        <v>2</v>
      </c>
      <c r="O44" s="100">
        <v>31</v>
      </c>
      <c r="P44" s="100">
        <v>1</v>
      </c>
      <c r="Q44" s="100">
        <v>18</v>
      </c>
      <c r="R44" s="100">
        <v>8</v>
      </c>
      <c r="S44" s="100">
        <v>93</v>
      </c>
      <c r="T44" s="100">
        <v>3</v>
      </c>
      <c r="U44" s="100">
        <v>325</v>
      </c>
      <c r="V44" s="100">
        <v>481</v>
      </c>
      <c r="W44" s="102">
        <v>481</v>
      </c>
      <c r="X44" s="100">
        <v>218</v>
      </c>
      <c r="Y44" s="100">
        <v>134</v>
      </c>
      <c r="Z44" s="100">
        <v>547167</v>
      </c>
      <c r="AA44" s="100">
        <v>93854</v>
      </c>
      <c r="AB44" s="100">
        <v>42</v>
      </c>
      <c r="AC44" s="100" t="s">
        <v>117</v>
      </c>
      <c r="AD44" s="100">
        <v>93812</v>
      </c>
      <c r="AE44" s="100">
        <v>5892</v>
      </c>
      <c r="AF44" s="100">
        <v>6170</v>
      </c>
      <c r="AG44" s="102">
        <v>2674</v>
      </c>
      <c r="AH44" s="100">
        <v>4283</v>
      </c>
      <c r="AI44" s="100">
        <v>500974</v>
      </c>
      <c r="AJ44" s="102">
        <v>6</v>
      </c>
      <c r="AK44" s="100">
        <v>1022</v>
      </c>
      <c r="AL44" s="100">
        <v>26802</v>
      </c>
      <c r="AM44" s="100">
        <v>5610</v>
      </c>
      <c r="AN44" s="100">
        <v>23060099</v>
      </c>
      <c r="AO44" s="100">
        <v>15975565</v>
      </c>
      <c r="AP44" s="100">
        <v>347</v>
      </c>
      <c r="AQ44" s="100">
        <v>295121</v>
      </c>
      <c r="AR44" s="100">
        <v>116138</v>
      </c>
      <c r="AS44" s="100">
        <v>1221</v>
      </c>
      <c r="AT44" s="100">
        <v>2524614</v>
      </c>
      <c r="AU44" s="103">
        <v>1173791</v>
      </c>
    </row>
    <row r="45" spans="1:47" ht="13.5">
      <c r="A45" s="57"/>
      <c r="B45" s="146" t="s">
        <v>37</v>
      </c>
      <c r="C45" s="58"/>
      <c r="D45" s="96">
        <v>19953</v>
      </c>
      <c r="E45" s="97">
        <v>24</v>
      </c>
      <c r="F45" s="98">
        <v>19977</v>
      </c>
      <c r="G45" s="99">
        <v>14264</v>
      </c>
      <c r="H45" s="100">
        <v>766</v>
      </c>
      <c r="I45" s="100">
        <v>16</v>
      </c>
      <c r="J45" s="100">
        <v>3461</v>
      </c>
      <c r="K45" s="100">
        <v>18507</v>
      </c>
      <c r="L45" s="101">
        <v>196</v>
      </c>
      <c r="M45" s="100">
        <v>1</v>
      </c>
      <c r="N45" s="100">
        <v>1</v>
      </c>
      <c r="O45" s="100">
        <v>29</v>
      </c>
      <c r="P45" s="100">
        <v>2</v>
      </c>
      <c r="Q45" s="100">
        <v>12</v>
      </c>
      <c r="R45" s="100">
        <v>1</v>
      </c>
      <c r="S45" s="100">
        <v>72</v>
      </c>
      <c r="T45" s="100">
        <v>3</v>
      </c>
      <c r="U45" s="100">
        <v>479</v>
      </c>
      <c r="V45" s="100">
        <v>600</v>
      </c>
      <c r="W45" s="102">
        <v>574</v>
      </c>
      <c r="X45" s="100">
        <v>184</v>
      </c>
      <c r="Y45" s="100">
        <v>118</v>
      </c>
      <c r="Z45" s="100">
        <v>1494385</v>
      </c>
      <c r="AA45" s="100">
        <v>97580</v>
      </c>
      <c r="AB45" s="100">
        <v>5047</v>
      </c>
      <c r="AC45" s="100" t="s">
        <v>117</v>
      </c>
      <c r="AD45" s="100">
        <v>92533</v>
      </c>
      <c r="AE45" s="100">
        <v>6986</v>
      </c>
      <c r="AF45" s="100">
        <v>17258</v>
      </c>
      <c r="AG45" s="102">
        <v>4658</v>
      </c>
      <c r="AH45" s="100">
        <v>11598</v>
      </c>
      <c r="AI45" s="100">
        <v>1581163</v>
      </c>
      <c r="AJ45" s="102">
        <v>7</v>
      </c>
      <c r="AK45" s="100">
        <v>3708</v>
      </c>
      <c r="AL45" s="100">
        <v>122461</v>
      </c>
      <c r="AM45" s="100">
        <v>15210</v>
      </c>
      <c r="AN45" s="100">
        <v>68177432</v>
      </c>
      <c r="AO45" s="100">
        <v>48127107</v>
      </c>
      <c r="AP45" s="100">
        <v>1059</v>
      </c>
      <c r="AQ45" s="100">
        <v>1071843</v>
      </c>
      <c r="AR45" s="100">
        <v>481712</v>
      </c>
      <c r="AS45" s="100">
        <v>3952</v>
      </c>
      <c r="AT45" s="100">
        <v>9765699</v>
      </c>
      <c r="AU45" s="103">
        <v>5151553</v>
      </c>
    </row>
    <row r="46" spans="1:47" ht="13.5">
      <c r="A46" s="57"/>
      <c r="B46" s="146" t="s">
        <v>38</v>
      </c>
      <c r="C46" s="58"/>
      <c r="D46" s="96">
        <v>3849</v>
      </c>
      <c r="E46" s="97">
        <v>17</v>
      </c>
      <c r="F46" s="98">
        <v>3866</v>
      </c>
      <c r="G46" s="99">
        <v>3085</v>
      </c>
      <c r="H46" s="100">
        <v>96</v>
      </c>
      <c r="I46" s="100">
        <v>6</v>
      </c>
      <c r="J46" s="100">
        <v>399</v>
      </c>
      <c r="K46" s="100">
        <v>3586</v>
      </c>
      <c r="L46" s="101">
        <v>35</v>
      </c>
      <c r="M46" s="100">
        <v>5</v>
      </c>
      <c r="N46" s="100">
        <v>1</v>
      </c>
      <c r="O46" s="100">
        <v>47</v>
      </c>
      <c r="P46" s="100">
        <v>4</v>
      </c>
      <c r="Q46" s="100">
        <v>23</v>
      </c>
      <c r="R46" s="100">
        <v>6</v>
      </c>
      <c r="S46" s="100">
        <v>46</v>
      </c>
      <c r="T46" s="100" t="s">
        <v>117</v>
      </c>
      <c r="U46" s="100">
        <v>98</v>
      </c>
      <c r="V46" s="100">
        <v>230</v>
      </c>
      <c r="W46" s="102">
        <v>230</v>
      </c>
      <c r="X46" s="100">
        <v>126</v>
      </c>
      <c r="Y46" s="100">
        <v>31</v>
      </c>
      <c r="Z46" s="100">
        <v>3612017</v>
      </c>
      <c r="AA46" s="100">
        <v>208657</v>
      </c>
      <c r="AB46" s="100">
        <v>3656</v>
      </c>
      <c r="AC46" s="100" t="s">
        <v>117</v>
      </c>
      <c r="AD46" s="100">
        <v>205001</v>
      </c>
      <c r="AE46" s="100" t="s">
        <v>117</v>
      </c>
      <c r="AF46" s="100">
        <v>2680</v>
      </c>
      <c r="AG46" s="102">
        <v>1182</v>
      </c>
      <c r="AH46" s="100">
        <v>2583</v>
      </c>
      <c r="AI46" s="100">
        <v>312072</v>
      </c>
      <c r="AJ46" s="102">
        <v>3</v>
      </c>
      <c r="AK46" s="100">
        <v>455</v>
      </c>
      <c r="AL46" s="100">
        <v>11749</v>
      </c>
      <c r="AM46" s="100">
        <v>3194</v>
      </c>
      <c r="AN46" s="100">
        <v>13313027</v>
      </c>
      <c r="AO46" s="100">
        <v>9266096</v>
      </c>
      <c r="AP46" s="100">
        <v>107</v>
      </c>
      <c r="AQ46" s="100">
        <v>81654</v>
      </c>
      <c r="AR46" s="100">
        <v>32723</v>
      </c>
      <c r="AS46" s="100">
        <v>477</v>
      </c>
      <c r="AT46" s="100">
        <v>1058087</v>
      </c>
      <c r="AU46" s="103">
        <v>518706</v>
      </c>
    </row>
    <row r="47" spans="1:47" ht="13.5">
      <c r="A47" s="57"/>
      <c r="B47" s="146" t="s">
        <v>39</v>
      </c>
      <c r="C47" s="58"/>
      <c r="D47" s="96">
        <v>7395</v>
      </c>
      <c r="E47" s="97">
        <v>2</v>
      </c>
      <c r="F47" s="98">
        <v>7397</v>
      </c>
      <c r="G47" s="99">
        <v>4700</v>
      </c>
      <c r="H47" s="100">
        <v>254</v>
      </c>
      <c r="I47" s="100">
        <v>2</v>
      </c>
      <c r="J47" s="100">
        <v>1526</v>
      </c>
      <c r="K47" s="100">
        <v>6482</v>
      </c>
      <c r="L47" s="101">
        <v>60</v>
      </c>
      <c r="M47" s="100" t="s">
        <v>117</v>
      </c>
      <c r="N47" s="100">
        <v>1</v>
      </c>
      <c r="O47" s="100">
        <v>22</v>
      </c>
      <c r="P47" s="100">
        <v>1</v>
      </c>
      <c r="Q47" s="100">
        <v>11</v>
      </c>
      <c r="R47" s="100">
        <v>3</v>
      </c>
      <c r="S47" s="100">
        <v>52</v>
      </c>
      <c r="T47" s="100">
        <v>3</v>
      </c>
      <c r="U47" s="100">
        <v>191</v>
      </c>
      <c r="V47" s="100">
        <v>284</v>
      </c>
      <c r="W47" s="102">
        <v>284</v>
      </c>
      <c r="X47" s="100">
        <v>92</v>
      </c>
      <c r="Y47" s="100">
        <v>52</v>
      </c>
      <c r="Z47" s="100">
        <v>164032</v>
      </c>
      <c r="AA47" s="100">
        <v>30847</v>
      </c>
      <c r="AB47" s="154" t="s">
        <v>117</v>
      </c>
      <c r="AC47" s="100" t="s">
        <v>117</v>
      </c>
      <c r="AD47" s="100">
        <v>30847</v>
      </c>
      <c r="AE47" s="100">
        <v>5151</v>
      </c>
      <c r="AF47" s="100">
        <v>8872</v>
      </c>
      <c r="AG47" s="102">
        <v>1940</v>
      </c>
      <c r="AH47" s="100">
        <v>3911</v>
      </c>
      <c r="AI47" s="100">
        <v>469127</v>
      </c>
      <c r="AJ47" s="102">
        <v>7</v>
      </c>
      <c r="AK47" s="100">
        <v>1835</v>
      </c>
      <c r="AL47" s="100">
        <v>51083</v>
      </c>
      <c r="AM47" s="100">
        <v>5115</v>
      </c>
      <c r="AN47" s="100">
        <v>20822894</v>
      </c>
      <c r="AO47" s="100">
        <v>14476368</v>
      </c>
      <c r="AP47" s="100">
        <v>377</v>
      </c>
      <c r="AQ47" s="100">
        <v>373346</v>
      </c>
      <c r="AR47" s="100">
        <v>164817</v>
      </c>
      <c r="AS47" s="100">
        <v>1712</v>
      </c>
      <c r="AT47" s="100">
        <v>4110717</v>
      </c>
      <c r="AU47" s="103">
        <v>2125573</v>
      </c>
    </row>
    <row r="48" spans="1:47" ht="13.5">
      <c r="A48" s="57"/>
      <c r="B48" s="146" t="s">
        <v>40</v>
      </c>
      <c r="C48" s="58"/>
      <c r="D48" s="96">
        <v>6287</v>
      </c>
      <c r="E48" s="97">
        <v>6</v>
      </c>
      <c r="F48" s="98">
        <v>6293</v>
      </c>
      <c r="G48" s="99">
        <v>4344</v>
      </c>
      <c r="H48" s="100">
        <v>246</v>
      </c>
      <c r="I48" s="100">
        <v>28</v>
      </c>
      <c r="J48" s="100">
        <v>1026</v>
      </c>
      <c r="K48" s="100">
        <v>5644</v>
      </c>
      <c r="L48" s="101">
        <v>48</v>
      </c>
      <c r="M48" s="100" t="s">
        <v>117</v>
      </c>
      <c r="N48" s="100">
        <v>1</v>
      </c>
      <c r="O48" s="100">
        <v>3</v>
      </c>
      <c r="P48" s="100">
        <v>1</v>
      </c>
      <c r="Q48" s="100">
        <v>7</v>
      </c>
      <c r="R48" s="100">
        <v>3</v>
      </c>
      <c r="S48" s="100">
        <v>33</v>
      </c>
      <c r="T48" s="100">
        <v>2</v>
      </c>
      <c r="U48" s="100">
        <v>172</v>
      </c>
      <c r="V48" s="100">
        <v>222</v>
      </c>
      <c r="W48" s="102">
        <v>221</v>
      </c>
      <c r="X48" s="100">
        <v>68</v>
      </c>
      <c r="Y48" s="100">
        <v>42</v>
      </c>
      <c r="Z48" s="100">
        <v>72342</v>
      </c>
      <c r="AA48" s="100">
        <v>15069</v>
      </c>
      <c r="AB48" s="154" t="s">
        <v>118</v>
      </c>
      <c r="AC48" s="100" t="s">
        <v>117</v>
      </c>
      <c r="AD48" s="100">
        <v>15069</v>
      </c>
      <c r="AE48" s="100" t="s">
        <v>117</v>
      </c>
      <c r="AF48" s="100">
        <v>5664</v>
      </c>
      <c r="AG48" s="102">
        <v>2010</v>
      </c>
      <c r="AH48" s="100">
        <v>3512</v>
      </c>
      <c r="AI48" s="100">
        <v>444039</v>
      </c>
      <c r="AJ48" s="102">
        <v>5</v>
      </c>
      <c r="AK48" s="100">
        <v>1115</v>
      </c>
      <c r="AL48" s="100">
        <v>32772</v>
      </c>
      <c r="AM48" s="100">
        <v>4671</v>
      </c>
      <c r="AN48" s="100">
        <v>20367509</v>
      </c>
      <c r="AO48" s="100">
        <v>14325527</v>
      </c>
      <c r="AP48" s="100">
        <v>332</v>
      </c>
      <c r="AQ48" s="100">
        <v>331496</v>
      </c>
      <c r="AR48" s="100">
        <v>148296</v>
      </c>
      <c r="AS48" s="100">
        <v>1220</v>
      </c>
      <c r="AT48" s="100">
        <v>2825625</v>
      </c>
      <c r="AU48" s="103">
        <v>1438907</v>
      </c>
    </row>
    <row r="49" spans="1:47" ht="13.5">
      <c r="A49" s="57"/>
      <c r="B49" s="146" t="s">
        <v>41</v>
      </c>
      <c r="C49" s="58"/>
      <c r="D49" s="96">
        <v>7229</v>
      </c>
      <c r="E49" s="97">
        <v>19</v>
      </c>
      <c r="F49" s="98">
        <v>7248</v>
      </c>
      <c r="G49" s="99">
        <v>4776</v>
      </c>
      <c r="H49" s="100">
        <v>316</v>
      </c>
      <c r="I49" s="100">
        <v>27</v>
      </c>
      <c r="J49" s="100">
        <v>1302</v>
      </c>
      <c r="K49" s="100">
        <v>6421</v>
      </c>
      <c r="L49" s="101">
        <v>60</v>
      </c>
      <c r="M49" s="100">
        <v>2</v>
      </c>
      <c r="N49" s="100" t="s">
        <v>117</v>
      </c>
      <c r="O49" s="100">
        <v>11</v>
      </c>
      <c r="P49" s="100" t="s">
        <v>117</v>
      </c>
      <c r="Q49" s="100">
        <v>4</v>
      </c>
      <c r="R49" s="100">
        <v>4</v>
      </c>
      <c r="S49" s="100">
        <v>43</v>
      </c>
      <c r="T49" s="100">
        <v>1</v>
      </c>
      <c r="U49" s="100">
        <v>236</v>
      </c>
      <c r="V49" s="100">
        <v>301</v>
      </c>
      <c r="W49" s="102">
        <v>296</v>
      </c>
      <c r="X49" s="100">
        <v>112</v>
      </c>
      <c r="Y49" s="100">
        <v>76</v>
      </c>
      <c r="Z49" s="100">
        <v>510783</v>
      </c>
      <c r="AA49" s="100">
        <v>23364</v>
      </c>
      <c r="AB49" s="100" t="s">
        <v>117</v>
      </c>
      <c r="AC49" s="100" t="s">
        <v>117</v>
      </c>
      <c r="AD49" s="100">
        <v>23347</v>
      </c>
      <c r="AE49" s="100" t="s">
        <v>117</v>
      </c>
      <c r="AF49" s="100">
        <v>6784</v>
      </c>
      <c r="AG49" s="102">
        <v>2186</v>
      </c>
      <c r="AH49" s="100">
        <v>3964</v>
      </c>
      <c r="AI49" s="100">
        <v>535921</v>
      </c>
      <c r="AJ49" s="102">
        <v>5</v>
      </c>
      <c r="AK49" s="100">
        <v>1322</v>
      </c>
      <c r="AL49" s="100">
        <v>38372</v>
      </c>
      <c r="AM49" s="100">
        <v>5184</v>
      </c>
      <c r="AN49" s="100">
        <v>22809021</v>
      </c>
      <c r="AO49" s="100">
        <v>16125487</v>
      </c>
      <c r="AP49" s="100">
        <v>395</v>
      </c>
      <c r="AQ49" s="100">
        <v>349828</v>
      </c>
      <c r="AR49" s="100">
        <v>149464</v>
      </c>
      <c r="AS49" s="100">
        <v>1488</v>
      </c>
      <c r="AT49" s="100">
        <v>3442075</v>
      </c>
      <c r="AU49" s="103">
        <v>1752031</v>
      </c>
    </row>
    <row r="50" spans="1:47" ht="13.5">
      <c r="A50" s="57"/>
      <c r="B50" s="146" t="s">
        <v>42</v>
      </c>
      <c r="C50" s="58"/>
      <c r="D50" s="104">
        <v>2553</v>
      </c>
      <c r="E50" s="105">
        <v>7</v>
      </c>
      <c r="F50" s="106">
        <v>2560</v>
      </c>
      <c r="G50" s="129">
        <v>1483</v>
      </c>
      <c r="H50" s="110">
        <v>113</v>
      </c>
      <c r="I50" s="110">
        <v>10</v>
      </c>
      <c r="J50" s="130">
        <v>636</v>
      </c>
      <c r="K50" s="110">
        <v>2242</v>
      </c>
      <c r="L50" s="131">
        <v>20</v>
      </c>
      <c r="M50" s="110">
        <v>1</v>
      </c>
      <c r="N50" s="110">
        <v>1</v>
      </c>
      <c r="O50" s="110">
        <v>4</v>
      </c>
      <c r="P50" s="110" t="s">
        <v>117</v>
      </c>
      <c r="Q50" s="110">
        <v>1</v>
      </c>
      <c r="R50" s="110">
        <v>1</v>
      </c>
      <c r="S50" s="110">
        <v>27</v>
      </c>
      <c r="T50" s="110">
        <v>1</v>
      </c>
      <c r="U50" s="110">
        <v>88</v>
      </c>
      <c r="V50" s="110">
        <v>124</v>
      </c>
      <c r="W50" s="111">
        <v>42</v>
      </c>
      <c r="X50" s="110">
        <v>42</v>
      </c>
      <c r="Y50" s="110">
        <v>27</v>
      </c>
      <c r="Z50" s="110">
        <v>66994</v>
      </c>
      <c r="AA50" s="110">
        <v>19107</v>
      </c>
      <c r="AB50" s="110" t="s">
        <v>117</v>
      </c>
      <c r="AC50" s="110" t="s">
        <v>117</v>
      </c>
      <c r="AD50" s="110">
        <v>19107</v>
      </c>
      <c r="AE50" s="110" t="s">
        <v>117</v>
      </c>
      <c r="AF50" s="110">
        <v>2832</v>
      </c>
      <c r="AG50" s="111">
        <v>806</v>
      </c>
      <c r="AH50" s="110">
        <v>1233</v>
      </c>
      <c r="AI50" s="110">
        <v>142836</v>
      </c>
      <c r="AJ50" s="111">
        <v>4</v>
      </c>
      <c r="AK50" s="110">
        <v>709</v>
      </c>
      <c r="AL50" s="110">
        <v>21306</v>
      </c>
      <c r="AM50" s="110">
        <v>1665</v>
      </c>
      <c r="AN50" s="110">
        <v>6518001</v>
      </c>
      <c r="AO50" s="110">
        <v>4494777</v>
      </c>
      <c r="AP50" s="110">
        <v>146</v>
      </c>
      <c r="AQ50" s="110">
        <v>172708</v>
      </c>
      <c r="AR50" s="110">
        <v>79007</v>
      </c>
      <c r="AS50" s="110">
        <v>726</v>
      </c>
      <c r="AT50" s="110">
        <v>1752529</v>
      </c>
      <c r="AU50" s="112">
        <v>907763</v>
      </c>
    </row>
    <row r="51" spans="1:47" ht="13.5">
      <c r="A51" s="61"/>
      <c r="B51" s="150" t="s">
        <v>43</v>
      </c>
      <c r="C51" s="143"/>
      <c r="D51" s="115">
        <f aca="true" t="shared" si="1" ref="D51:AU51">SUM(D41:D50)</f>
        <v>84349</v>
      </c>
      <c r="E51" s="114">
        <f t="shared" si="1"/>
        <v>191</v>
      </c>
      <c r="F51" s="115">
        <f t="shared" si="1"/>
        <v>84540</v>
      </c>
      <c r="G51" s="132">
        <f t="shared" si="1"/>
        <v>57830</v>
      </c>
      <c r="H51" s="114">
        <f t="shared" si="1"/>
        <v>2965</v>
      </c>
      <c r="I51" s="114">
        <f t="shared" si="1"/>
        <v>105</v>
      </c>
      <c r="J51" s="114">
        <f t="shared" si="1"/>
        <v>16048</v>
      </c>
      <c r="K51" s="114">
        <f t="shared" si="1"/>
        <v>76948</v>
      </c>
      <c r="L51" s="113">
        <f t="shared" si="1"/>
        <v>848</v>
      </c>
      <c r="M51" s="114">
        <f t="shared" si="1"/>
        <v>17</v>
      </c>
      <c r="N51" s="114">
        <f t="shared" si="1"/>
        <v>9</v>
      </c>
      <c r="O51" s="114">
        <f t="shared" si="1"/>
        <v>185</v>
      </c>
      <c r="P51" s="114">
        <f t="shared" si="1"/>
        <v>11</v>
      </c>
      <c r="Q51" s="114">
        <f t="shared" si="1"/>
        <v>103</v>
      </c>
      <c r="R51" s="114">
        <f t="shared" si="1"/>
        <v>34</v>
      </c>
      <c r="S51" s="114">
        <f t="shared" si="1"/>
        <v>492</v>
      </c>
      <c r="T51" s="114">
        <f t="shared" si="1"/>
        <v>16</v>
      </c>
      <c r="U51" s="114">
        <f t="shared" si="1"/>
        <v>2208</v>
      </c>
      <c r="V51" s="114">
        <f t="shared" si="1"/>
        <v>3075</v>
      </c>
      <c r="W51" s="133">
        <f t="shared" si="1"/>
        <v>2937</v>
      </c>
      <c r="X51" s="114">
        <f t="shared" si="1"/>
        <v>1122</v>
      </c>
      <c r="Y51" s="114">
        <f t="shared" si="1"/>
        <v>640</v>
      </c>
      <c r="Z51" s="114">
        <f t="shared" si="1"/>
        <v>6679583</v>
      </c>
      <c r="AA51" s="114">
        <f t="shared" si="1"/>
        <v>851093</v>
      </c>
      <c r="AB51" s="114">
        <f t="shared" si="1"/>
        <v>9049</v>
      </c>
      <c r="AC51" s="153" t="str">
        <f>IF(SUM(AC41:AC50)=0,"－",SUM(AC41:AC50))</f>
        <v>－</v>
      </c>
      <c r="AD51" s="114">
        <f t="shared" si="1"/>
        <v>842027</v>
      </c>
      <c r="AE51" s="114">
        <f t="shared" si="1"/>
        <v>75691</v>
      </c>
      <c r="AF51" s="114">
        <f t="shared" si="1"/>
        <v>74823</v>
      </c>
      <c r="AG51" s="133">
        <f t="shared" si="1"/>
        <v>23745</v>
      </c>
      <c r="AH51" s="114">
        <f t="shared" si="1"/>
        <v>47738</v>
      </c>
      <c r="AI51" s="114">
        <f t="shared" si="1"/>
        <v>6371460</v>
      </c>
      <c r="AJ51" s="133">
        <f>SUM(AJ41:AJ50)</f>
        <v>54</v>
      </c>
      <c r="AK51" s="114">
        <f>SUM(AK41:AK50)</f>
        <v>17164</v>
      </c>
      <c r="AL51" s="114">
        <f>SUM(AL41:AL50)</f>
        <v>586560</v>
      </c>
      <c r="AM51" s="114">
        <f t="shared" si="1"/>
        <v>62283</v>
      </c>
      <c r="AN51" s="114">
        <f t="shared" si="1"/>
        <v>272880107</v>
      </c>
      <c r="AO51" s="114">
        <f t="shared" si="1"/>
        <v>192314228</v>
      </c>
      <c r="AP51" s="114">
        <f t="shared" si="1"/>
        <v>4664</v>
      </c>
      <c r="AQ51" s="114">
        <f t="shared" si="1"/>
        <v>4675856</v>
      </c>
      <c r="AR51" s="114">
        <f t="shared" si="1"/>
        <v>2091249</v>
      </c>
      <c r="AS51" s="114">
        <f t="shared" si="1"/>
        <v>18172</v>
      </c>
      <c r="AT51" s="114">
        <f t="shared" si="1"/>
        <v>44839012</v>
      </c>
      <c r="AU51" s="134">
        <f t="shared" si="1"/>
        <v>23663397</v>
      </c>
    </row>
    <row r="52" spans="1:47" ht="27.75" customHeight="1">
      <c r="A52" s="61"/>
      <c r="B52" s="148" t="s">
        <v>66</v>
      </c>
      <c r="C52" s="142"/>
      <c r="D52" s="135">
        <f aca="true" t="shared" si="2" ref="D52:AU52">D40+D51</f>
        <v>2360949</v>
      </c>
      <c r="E52" s="90">
        <f t="shared" si="2"/>
        <v>5306</v>
      </c>
      <c r="F52" s="135">
        <f t="shared" si="2"/>
        <v>2366255</v>
      </c>
      <c r="G52" s="132">
        <f t="shared" si="2"/>
        <v>1765613</v>
      </c>
      <c r="H52" s="114">
        <f t="shared" si="2"/>
        <v>92411</v>
      </c>
      <c r="I52" s="114">
        <f t="shared" si="2"/>
        <v>813</v>
      </c>
      <c r="J52" s="114">
        <f t="shared" si="2"/>
        <v>372840</v>
      </c>
      <c r="K52" s="114">
        <f t="shared" si="2"/>
        <v>2231677</v>
      </c>
      <c r="L52" s="113">
        <f t="shared" si="2"/>
        <v>26228</v>
      </c>
      <c r="M52" s="114">
        <f t="shared" si="2"/>
        <v>762</v>
      </c>
      <c r="N52" s="114">
        <f t="shared" si="2"/>
        <v>320</v>
      </c>
      <c r="O52" s="114">
        <f t="shared" si="2"/>
        <v>5217</v>
      </c>
      <c r="P52" s="114">
        <f t="shared" si="2"/>
        <v>656</v>
      </c>
      <c r="Q52" s="114">
        <f t="shared" si="2"/>
        <v>4387</v>
      </c>
      <c r="R52" s="114">
        <f t="shared" si="2"/>
        <v>1581</v>
      </c>
      <c r="S52" s="114">
        <f t="shared" si="2"/>
        <v>17978</v>
      </c>
      <c r="T52" s="114">
        <f t="shared" si="2"/>
        <v>785</v>
      </c>
      <c r="U52" s="114">
        <f t="shared" si="2"/>
        <v>90003</v>
      </c>
      <c r="V52" s="114">
        <f t="shared" si="2"/>
        <v>121689</v>
      </c>
      <c r="W52" s="133">
        <f t="shared" si="2"/>
        <v>120081</v>
      </c>
      <c r="X52" s="114">
        <f t="shared" si="2"/>
        <v>47339</v>
      </c>
      <c r="Y52" s="114">
        <f t="shared" si="2"/>
        <v>38020</v>
      </c>
      <c r="Z52" s="114">
        <f t="shared" si="2"/>
        <v>508131575</v>
      </c>
      <c r="AA52" s="114">
        <f t="shared" si="2"/>
        <v>42539167</v>
      </c>
      <c r="AB52" s="114">
        <f t="shared" si="2"/>
        <v>765810</v>
      </c>
      <c r="AC52" s="114" t="str">
        <f>IF(SUM(AC40,AC51)=0,"－",SUM(AC40,AC51))</f>
        <v>－</v>
      </c>
      <c r="AD52" s="114">
        <f t="shared" si="2"/>
        <v>41773340</v>
      </c>
      <c r="AE52" s="114">
        <f t="shared" si="2"/>
        <v>6486907</v>
      </c>
      <c r="AF52" s="114">
        <f t="shared" si="2"/>
        <v>1783369</v>
      </c>
      <c r="AG52" s="133">
        <f t="shared" si="2"/>
        <v>459630</v>
      </c>
      <c r="AH52" s="114">
        <f t="shared" si="2"/>
        <v>1448049</v>
      </c>
      <c r="AI52" s="114">
        <f t="shared" si="2"/>
        <v>206904543</v>
      </c>
      <c r="AJ52" s="133">
        <f t="shared" si="2"/>
        <v>268</v>
      </c>
      <c r="AK52" s="114">
        <f t="shared" si="2"/>
        <v>379421</v>
      </c>
      <c r="AL52" s="114">
        <f t="shared" si="2"/>
        <v>12704358</v>
      </c>
      <c r="AM52" s="114">
        <f t="shared" si="2"/>
        <v>1864152</v>
      </c>
      <c r="AN52" s="114">
        <f t="shared" si="2"/>
        <v>8564630052</v>
      </c>
      <c r="AO52" s="114">
        <f t="shared" si="2"/>
        <v>6094674403</v>
      </c>
      <c r="AP52" s="114">
        <f t="shared" si="2"/>
        <v>105202</v>
      </c>
      <c r="AQ52" s="114">
        <f t="shared" si="2"/>
        <v>94478134</v>
      </c>
      <c r="AR52" s="114">
        <f t="shared" si="2"/>
        <v>39877109</v>
      </c>
      <c r="AS52" s="114">
        <f t="shared" si="2"/>
        <v>436131</v>
      </c>
      <c r="AT52" s="114">
        <f t="shared" si="2"/>
        <v>999808215</v>
      </c>
      <c r="AU52" s="134">
        <f t="shared" si="2"/>
        <v>505345977</v>
      </c>
    </row>
    <row r="53" spans="1:47" ht="14.25" thickBot="1">
      <c r="A53" s="64"/>
      <c r="B53" s="151" t="s">
        <v>44</v>
      </c>
      <c r="C53" s="144"/>
      <c r="D53" s="137">
        <f aca="true" t="shared" si="3" ref="D53:AU53">D7+D8+D52</f>
        <v>3909768</v>
      </c>
      <c r="E53" s="136">
        <f t="shared" si="3"/>
        <v>20485</v>
      </c>
      <c r="F53" s="137">
        <f t="shared" si="3"/>
        <v>3930253</v>
      </c>
      <c r="G53" s="138">
        <f t="shared" si="3"/>
        <v>2984595</v>
      </c>
      <c r="H53" s="136">
        <f t="shared" si="3"/>
        <v>158723</v>
      </c>
      <c r="I53" s="136">
        <f t="shared" si="3"/>
        <v>889</v>
      </c>
      <c r="J53" s="136">
        <f t="shared" si="3"/>
        <v>558297</v>
      </c>
      <c r="K53" s="136">
        <f t="shared" si="3"/>
        <v>3702504</v>
      </c>
      <c r="L53" s="139">
        <f t="shared" si="3"/>
        <v>44574</v>
      </c>
      <c r="M53" s="136">
        <f t="shared" si="3"/>
        <v>2214</v>
      </c>
      <c r="N53" s="136">
        <f t="shared" si="3"/>
        <v>982</v>
      </c>
      <c r="O53" s="136">
        <f t="shared" si="3"/>
        <v>11967</v>
      </c>
      <c r="P53" s="136">
        <f t="shared" si="3"/>
        <v>1946</v>
      </c>
      <c r="Q53" s="136">
        <f t="shared" si="3"/>
        <v>12689</v>
      </c>
      <c r="R53" s="136">
        <f t="shared" si="3"/>
        <v>3786</v>
      </c>
      <c r="S53" s="136">
        <f t="shared" si="3"/>
        <v>49172</v>
      </c>
      <c r="T53" s="136">
        <f t="shared" si="3"/>
        <v>1802</v>
      </c>
      <c r="U53" s="136">
        <f t="shared" si="3"/>
        <v>206458</v>
      </c>
      <c r="V53" s="136">
        <f t="shared" si="3"/>
        <v>291016</v>
      </c>
      <c r="W53" s="140">
        <f t="shared" si="3"/>
        <v>273325</v>
      </c>
      <c r="X53" s="136">
        <f t="shared" si="3"/>
        <v>109972</v>
      </c>
      <c r="Y53" s="136">
        <f t="shared" si="3"/>
        <v>82376</v>
      </c>
      <c r="Z53" s="136">
        <f t="shared" si="3"/>
        <v>1686111993</v>
      </c>
      <c r="AA53" s="136">
        <f t="shared" si="3"/>
        <v>165644885</v>
      </c>
      <c r="AB53" s="136">
        <f t="shared" si="3"/>
        <v>2781505</v>
      </c>
      <c r="AC53" s="136">
        <f>SUM(AC7,AC8,AC52)</f>
        <v>482</v>
      </c>
      <c r="AD53" s="136">
        <f t="shared" si="3"/>
        <v>162862881</v>
      </c>
      <c r="AE53" s="136">
        <f t="shared" si="3"/>
        <v>24394132</v>
      </c>
      <c r="AF53" s="136">
        <f t="shared" si="3"/>
        <v>2943912</v>
      </c>
      <c r="AG53" s="140">
        <f t="shared" si="3"/>
        <v>616141</v>
      </c>
      <c r="AH53" s="136">
        <f t="shared" si="3"/>
        <v>2448371</v>
      </c>
      <c r="AI53" s="136">
        <f t="shared" si="3"/>
        <v>343661616</v>
      </c>
      <c r="AJ53" s="140">
        <f t="shared" si="3"/>
        <v>286</v>
      </c>
      <c r="AK53" s="136">
        <f t="shared" si="3"/>
        <v>563480</v>
      </c>
      <c r="AL53" s="136">
        <f t="shared" si="3"/>
        <v>18760629</v>
      </c>
      <c r="AM53" s="136">
        <f t="shared" si="3"/>
        <v>3141418</v>
      </c>
      <c r="AN53" s="136">
        <f t="shared" si="3"/>
        <v>14236933425</v>
      </c>
      <c r="AO53" s="136">
        <f t="shared" si="3"/>
        <v>10108097233</v>
      </c>
      <c r="AP53" s="136">
        <f t="shared" si="3"/>
        <v>164796</v>
      </c>
      <c r="AQ53" s="136">
        <f t="shared" si="3"/>
        <v>140937739</v>
      </c>
      <c r="AR53" s="136">
        <f t="shared" si="3"/>
        <v>57619492</v>
      </c>
      <c r="AS53" s="136">
        <f t="shared" si="3"/>
        <v>666912</v>
      </c>
      <c r="AT53" s="136">
        <f t="shared" si="3"/>
        <v>1478759055</v>
      </c>
      <c r="AU53" s="141">
        <f t="shared" si="3"/>
        <v>729339315</v>
      </c>
    </row>
    <row r="54" s="37" customFormat="1" ht="13.5"/>
    <row r="56" spans="2:47" ht="13.5">
      <c r="B56" s="21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</row>
    <row r="57" spans="2:47" ht="13.5">
      <c r="B57" s="21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</row>
    <row r="58" spans="2:47" ht="13.5">
      <c r="B58" s="21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</row>
  </sheetData>
  <sheetProtection/>
  <mergeCells count="47">
    <mergeCell ref="D3:F3"/>
    <mergeCell ref="G3:L3"/>
    <mergeCell ref="AK5:AK6"/>
    <mergeCell ref="AL5:AL6"/>
    <mergeCell ref="AS3:AU3"/>
    <mergeCell ref="AG4:AI4"/>
    <mergeCell ref="AJ4:AL4"/>
    <mergeCell ref="AS4:AS6"/>
    <mergeCell ref="AT4:AT5"/>
    <mergeCell ref="AU4:AU5"/>
    <mergeCell ref="AJ5:AJ6"/>
    <mergeCell ref="H4:H6"/>
    <mergeCell ref="AF3:AF6"/>
    <mergeCell ref="W4:W6"/>
    <mergeCell ref="Y4:Y6"/>
    <mergeCell ref="Z4:Z5"/>
    <mergeCell ref="AE4:AE5"/>
    <mergeCell ref="AG5:AG6"/>
    <mergeCell ref="AH5:AH6"/>
    <mergeCell ref="AD4:AD5"/>
    <mergeCell ref="I4:I6"/>
    <mergeCell ref="J4:J6"/>
    <mergeCell ref="K4:K6"/>
    <mergeCell ref="L4:L6"/>
    <mergeCell ref="D4:D6"/>
    <mergeCell ref="E4:E6"/>
    <mergeCell ref="F4:F6"/>
    <mergeCell ref="G4:G6"/>
    <mergeCell ref="AI5:AI6"/>
    <mergeCell ref="M3:V3"/>
    <mergeCell ref="M4:V4"/>
    <mergeCell ref="V5:V6"/>
    <mergeCell ref="X4:X6"/>
    <mergeCell ref="W3:AE3"/>
    <mergeCell ref="AA4:AA5"/>
    <mergeCell ref="AB4:AB5"/>
    <mergeCell ref="AC4:AC5"/>
    <mergeCell ref="A3:C6"/>
    <mergeCell ref="AM3:AO3"/>
    <mergeCell ref="AG3:AL3"/>
    <mergeCell ref="AP3:AR3"/>
    <mergeCell ref="AM4:AM6"/>
    <mergeCell ref="AN4:AN5"/>
    <mergeCell ref="AO4:AO5"/>
    <mergeCell ref="AP4:AP6"/>
    <mergeCell ref="AQ4:AQ5"/>
    <mergeCell ref="AR4:AR5"/>
  </mergeCells>
  <printOptions verticalCentered="1"/>
  <pageMargins left="0.7874015748031497" right="0.7874015748031497" top="0.5905511811023623" bottom="0.5905511811023623" header="0.5118110236220472" footer="0.5118110236220472"/>
  <pageSetup fitToWidth="3" horizontalDpi="600" verticalDpi="600" orientation="landscape" paperSize="9" scale="52" r:id="rId1"/>
  <colBreaks count="2" manualBreakCount="2">
    <brk id="22" min="1" max="52" man="1"/>
    <brk id="38" min="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4" width="11.875" style="0" customWidth="1"/>
    <col min="6" max="6" width="11.875" style="0" customWidth="1"/>
    <col min="8" max="8" width="11.875" style="0" customWidth="1"/>
    <col min="10" max="10" width="11.875" style="0" customWidth="1"/>
    <col min="12" max="12" width="11.875" style="0" customWidth="1"/>
    <col min="14" max="14" width="11.875" style="0" customWidth="1"/>
    <col min="16" max="16" width="11.875" style="0" customWidth="1"/>
    <col min="18" max="18" width="11.875" style="0" customWidth="1"/>
    <col min="20" max="20" width="11.875" style="0" customWidth="1"/>
    <col min="22" max="22" width="11.875" style="0" customWidth="1"/>
    <col min="23" max="23" width="9.00390625" style="35" customWidth="1"/>
    <col min="24" max="24" width="10.50390625" style="0" bestFit="1" customWidth="1"/>
  </cols>
  <sheetData>
    <row r="1" spans="1:2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2"/>
    </row>
    <row r="2" spans="1:23" ht="15" thickBot="1">
      <c r="A2" s="29" t="s">
        <v>116</v>
      </c>
      <c r="B2" s="1"/>
      <c r="C2" s="1"/>
      <c r="D2" s="1"/>
      <c r="E2" s="1"/>
      <c r="F2" s="1"/>
      <c r="G2" s="1"/>
      <c r="H2" s="1"/>
      <c r="I2" s="23"/>
      <c r="J2" s="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2"/>
    </row>
    <row r="3" spans="1:23" ht="13.5">
      <c r="A3" s="228" t="s">
        <v>113</v>
      </c>
      <c r="B3" s="229"/>
      <c r="C3" s="230"/>
      <c r="D3" s="237" t="s">
        <v>101</v>
      </c>
      <c r="E3" s="31"/>
      <c r="F3" s="224" t="s">
        <v>102</v>
      </c>
      <c r="G3" s="31"/>
      <c r="H3" s="224" t="s">
        <v>103</v>
      </c>
      <c r="I3" s="31"/>
      <c r="J3" s="227" t="s">
        <v>104</v>
      </c>
      <c r="K3" s="31"/>
      <c r="L3" s="227" t="s">
        <v>105</v>
      </c>
      <c r="M3" s="31"/>
      <c r="N3" s="227" t="s">
        <v>107</v>
      </c>
      <c r="O3" s="31"/>
      <c r="P3" s="227" t="s">
        <v>108</v>
      </c>
      <c r="Q3" s="31"/>
      <c r="R3" s="227" t="s">
        <v>109</v>
      </c>
      <c r="S3" s="31"/>
      <c r="T3" s="224" t="s">
        <v>110</v>
      </c>
      <c r="U3" s="31"/>
      <c r="V3" s="242" t="s">
        <v>111</v>
      </c>
      <c r="W3" s="33"/>
    </row>
    <row r="4" spans="1:23" ht="13.5">
      <c r="A4" s="231"/>
      <c r="B4" s="232"/>
      <c r="C4" s="233"/>
      <c r="D4" s="238"/>
      <c r="E4" s="221" t="s">
        <v>106</v>
      </c>
      <c r="F4" s="225"/>
      <c r="G4" s="221" t="s">
        <v>106</v>
      </c>
      <c r="H4" s="225"/>
      <c r="I4" s="221" t="s">
        <v>106</v>
      </c>
      <c r="J4" s="225"/>
      <c r="K4" s="221" t="s">
        <v>106</v>
      </c>
      <c r="L4" s="225"/>
      <c r="M4" s="221" t="s">
        <v>106</v>
      </c>
      <c r="N4" s="225"/>
      <c r="O4" s="221" t="s">
        <v>106</v>
      </c>
      <c r="P4" s="225"/>
      <c r="Q4" s="221" t="s">
        <v>106</v>
      </c>
      <c r="R4" s="225"/>
      <c r="S4" s="221" t="s">
        <v>106</v>
      </c>
      <c r="T4" s="225"/>
      <c r="U4" s="221" t="s">
        <v>106</v>
      </c>
      <c r="V4" s="243"/>
      <c r="W4" s="240"/>
    </row>
    <row r="5" spans="1:23" ht="13.5">
      <c r="A5" s="231"/>
      <c r="B5" s="232"/>
      <c r="C5" s="233"/>
      <c r="D5" s="238"/>
      <c r="E5" s="222"/>
      <c r="F5" s="225"/>
      <c r="G5" s="222"/>
      <c r="H5" s="225"/>
      <c r="I5" s="222"/>
      <c r="J5" s="225"/>
      <c r="K5" s="222"/>
      <c r="L5" s="225"/>
      <c r="M5" s="222"/>
      <c r="N5" s="225"/>
      <c r="O5" s="222"/>
      <c r="P5" s="225"/>
      <c r="Q5" s="222"/>
      <c r="R5" s="225"/>
      <c r="S5" s="222"/>
      <c r="T5" s="225"/>
      <c r="U5" s="222"/>
      <c r="V5" s="243"/>
      <c r="W5" s="241"/>
    </row>
    <row r="6" spans="1:24" ht="14.25" thickBot="1">
      <c r="A6" s="234"/>
      <c r="B6" s="235"/>
      <c r="C6" s="236"/>
      <c r="D6" s="239"/>
      <c r="E6" s="223"/>
      <c r="F6" s="226"/>
      <c r="G6" s="223"/>
      <c r="H6" s="226"/>
      <c r="I6" s="223"/>
      <c r="J6" s="226"/>
      <c r="K6" s="223"/>
      <c r="L6" s="226"/>
      <c r="M6" s="223"/>
      <c r="N6" s="226"/>
      <c r="O6" s="223"/>
      <c r="P6" s="226"/>
      <c r="Q6" s="223"/>
      <c r="R6" s="226"/>
      <c r="S6" s="223"/>
      <c r="T6" s="226"/>
      <c r="U6" s="223"/>
      <c r="V6" s="244"/>
      <c r="W6" s="241"/>
      <c r="X6" s="27"/>
    </row>
    <row r="7" spans="1:41" ht="13.5">
      <c r="A7" s="2"/>
      <c r="B7" s="3" t="s">
        <v>0</v>
      </c>
      <c r="C7" s="4"/>
      <c r="D7" s="65">
        <v>44427</v>
      </c>
      <c r="E7" s="83">
        <v>3.9393181673086337</v>
      </c>
      <c r="F7" s="71">
        <v>371062</v>
      </c>
      <c r="G7" s="83">
        <v>32.90186773353763</v>
      </c>
      <c r="H7" s="71">
        <v>333973</v>
      </c>
      <c r="I7" s="83">
        <v>29.61320607492215</v>
      </c>
      <c r="J7" s="71">
        <v>180081</v>
      </c>
      <c r="K7" s="83">
        <v>15.967685301440701</v>
      </c>
      <c r="L7" s="71">
        <v>82478</v>
      </c>
      <c r="M7" s="83">
        <v>7.313279847914139</v>
      </c>
      <c r="N7" s="71">
        <v>55851</v>
      </c>
      <c r="O7" s="83">
        <v>4.95227809580558</v>
      </c>
      <c r="P7" s="71">
        <v>21383</v>
      </c>
      <c r="Q7" s="83">
        <v>1.8960190958552348</v>
      </c>
      <c r="R7" s="71">
        <v>18047</v>
      </c>
      <c r="S7" s="83">
        <v>1.6002177721975128</v>
      </c>
      <c r="T7" s="71">
        <v>20482</v>
      </c>
      <c r="U7" s="83">
        <v>1.8161279110184219</v>
      </c>
      <c r="V7" s="77">
        <v>1127784</v>
      </c>
      <c r="W7" s="34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0" ht="13.5">
      <c r="A8" s="5"/>
      <c r="B8" s="6" t="s">
        <v>1</v>
      </c>
      <c r="C8" s="7"/>
      <c r="D8" s="66">
        <v>14941</v>
      </c>
      <c r="E8" s="84">
        <v>4.355430660296231</v>
      </c>
      <c r="F8" s="72">
        <v>113861</v>
      </c>
      <c r="G8" s="84">
        <v>33.19146579291809</v>
      </c>
      <c r="H8" s="72">
        <v>94881</v>
      </c>
      <c r="I8" s="84">
        <v>27.65863171672356</v>
      </c>
      <c r="J8" s="72">
        <v>54699</v>
      </c>
      <c r="K8" s="84">
        <v>15.945231355835856</v>
      </c>
      <c r="L8" s="72">
        <v>27779</v>
      </c>
      <c r="M8" s="84">
        <v>8.097818640811793</v>
      </c>
      <c r="N8" s="72">
        <v>19237</v>
      </c>
      <c r="O8" s="84">
        <v>5.607751797879566</v>
      </c>
      <c r="P8" s="72">
        <v>6974</v>
      </c>
      <c r="Q8" s="84">
        <v>2.0329812880600975</v>
      </c>
      <c r="R8" s="72">
        <v>5170</v>
      </c>
      <c r="S8" s="84">
        <v>1.5070996930413971</v>
      </c>
      <c r="T8" s="72">
        <v>5501</v>
      </c>
      <c r="U8" s="84">
        <v>1.6035890544334093</v>
      </c>
      <c r="V8" s="78">
        <v>343043</v>
      </c>
      <c r="W8" s="34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13.5">
      <c r="A9" s="5"/>
      <c r="B9" s="6" t="s">
        <v>2</v>
      </c>
      <c r="C9" s="7"/>
      <c r="D9" s="66">
        <v>3611</v>
      </c>
      <c r="E9" s="84">
        <v>4.574070555449997</v>
      </c>
      <c r="F9" s="72">
        <v>28109</v>
      </c>
      <c r="G9" s="84">
        <v>35.60580150737855</v>
      </c>
      <c r="H9" s="72">
        <v>23120</v>
      </c>
      <c r="I9" s="84">
        <v>29.286211919690924</v>
      </c>
      <c r="J9" s="72">
        <v>12013</v>
      </c>
      <c r="K9" s="84">
        <v>15.216923174361899</v>
      </c>
      <c r="L9" s="72">
        <v>5635</v>
      </c>
      <c r="M9" s="84">
        <v>7.13788080309076</v>
      </c>
      <c r="N9" s="72">
        <v>3557</v>
      </c>
      <c r="O9" s="84">
        <v>4.505668503388435</v>
      </c>
      <c r="P9" s="72">
        <v>1177</v>
      </c>
      <c r="Q9" s="84">
        <v>1.4909113940084868</v>
      </c>
      <c r="R9" s="72">
        <v>849</v>
      </c>
      <c r="S9" s="84">
        <v>1.0754322629678892</v>
      </c>
      <c r="T9" s="72">
        <v>874</v>
      </c>
      <c r="U9" s="84">
        <v>1.1070998796630565</v>
      </c>
      <c r="V9" s="78">
        <v>78945</v>
      </c>
      <c r="W9" s="34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13.5">
      <c r="A10" s="5"/>
      <c r="B10" s="6" t="s">
        <v>3</v>
      </c>
      <c r="C10" s="7"/>
      <c r="D10" s="66">
        <v>6661</v>
      </c>
      <c r="E10" s="84">
        <v>3.8476201478743066</v>
      </c>
      <c r="F10" s="72">
        <v>51866</v>
      </c>
      <c r="G10" s="84">
        <v>29.95956561922366</v>
      </c>
      <c r="H10" s="72">
        <v>44069</v>
      </c>
      <c r="I10" s="84">
        <v>25.45575323475046</v>
      </c>
      <c r="J10" s="72">
        <v>26041</v>
      </c>
      <c r="K10" s="84">
        <v>15.042167282809613</v>
      </c>
      <c r="L10" s="72">
        <v>14623</v>
      </c>
      <c r="M10" s="84">
        <v>8.446742144177449</v>
      </c>
      <c r="N10" s="72">
        <v>12314</v>
      </c>
      <c r="O10" s="84">
        <v>7.112985212569316</v>
      </c>
      <c r="P10" s="72">
        <v>6156</v>
      </c>
      <c r="Q10" s="84">
        <v>3.5559149722735675</v>
      </c>
      <c r="R10" s="72">
        <v>5449</v>
      </c>
      <c r="S10" s="84">
        <v>3.147527726432532</v>
      </c>
      <c r="T10" s="72">
        <v>5941</v>
      </c>
      <c r="U10" s="84">
        <v>3.4317236598890943</v>
      </c>
      <c r="V10" s="78">
        <v>173120</v>
      </c>
      <c r="W10" s="34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3.5">
      <c r="A11" s="5"/>
      <c r="B11" s="6" t="s">
        <v>4</v>
      </c>
      <c r="C11" s="7"/>
      <c r="D11" s="66">
        <v>1784</v>
      </c>
      <c r="E11" s="84">
        <v>3.9565313816810823</v>
      </c>
      <c r="F11" s="72">
        <v>14136</v>
      </c>
      <c r="G11" s="84">
        <v>31.350632069194944</v>
      </c>
      <c r="H11" s="72">
        <v>11789</v>
      </c>
      <c r="I11" s="84">
        <v>26.145486804169437</v>
      </c>
      <c r="J11" s="72">
        <v>6726</v>
      </c>
      <c r="K11" s="84">
        <v>14.916833000665337</v>
      </c>
      <c r="L11" s="72">
        <v>3822</v>
      </c>
      <c r="M11" s="84">
        <v>8.476380572188956</v>
      </c>
      <c r="N11" s="72">
        <v>3202</v>
      </c>
      <c r="O11" s="84">
        <v>7.101352849855844</v>
      </c>
      <c r="P11" s="72">
        <v>1436</v>
      </c>
      <c r="Q11" s="84">
        <v>3.1847416278554004</v>
      </c>
      <c r="R11" s="72">
        <v>1139</v>
      </c>
      <c r="S11" s="84">
        <v>2.5260589931248614</v>
      </c>
      <c r="T11" s="72">
        <v>1056</v>
      </c>
      <c r="U11" s="84">
        <v>2.3419827012641385</v>
      </c>
      <c r="V11" s="78">
        <v>45090</v>
      </c>
      <c r="W11" s="34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40" ht="13.5">
      <c r="A12" s="5"/>
      <c r="B12" s="6" t="s">
        <v>5</v>
      </c>
      <c r="C12" s="7"/>
      <c r="D12" s="66">
        <v>5909</v>
      </c>
      <c r="E12" s="84">
        <v>3.5897622822844713</v>
      </c>
      <c r="F12" s="72">
        <v>46798</v>
      </c>
      <c r="G12" s="84">
        <v>28.430139665992332</v>
      </c>
      <c r="H12" s="72">
        <v>40745</v>
      </c>
      <c r="I12" s="84">
        <v>24.752896292381248</v>
      </c>
      <c r="J12" s="72">
        <v>26591</v>
      </c>
      <c r="K12" s="84">
        <v>16.15423402406945</v>
      </c>
      <c r="L12" s="72">
        <v>15654</v>
      </c>
      <c r="M12" s="84">
        <v>9.509923636297362</v>
      </c>
      <c r="N12" s="72">
        <v>13198</v>
      </c>
      <c r="O12" s="84">
        <v>8.017885023115664</v>
      </c>
      <c r="P12" s="72">
        <v>6074</v>
      </c>
      <c r="Q12" s="84">
        <v>3.6900010327628836</v>
      </c>
      <c r="R12" s="72">
        <v>4897</v>
      </c>
      <c r="S12" s="84">
        <v>2.9749646126835434</v>
      </c>
      <c r="T12" s="72">
        <v>4741</v>
      </c>
      <c r="U12" s="84">
        <v>2.8801934304130445</v>
      </c>
      <c r="V12" s="78">
        <v>164607</v>
      </c>
      <c r="W12" s="34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ht="13.5">
      <c r="A13" s="5"/>
      <c r="B13" s="6" t="s">
        <v>6</v>
      </c>
      <c r="C13" s="7"/>
      <c r="D13" s="66">
        <v>1326</v>
      </c>
      <c r="E13" s="84">
        <v>4.317671192732245</v>
      </c>
      <c r="F13" s="72">
        <v>10227</v>
      </c>
      <c r="G13" s="84">
        <v>33.30077171046205</v>
      </c>
      <c r="H13" s="72">
        <v>8566</v>
      </c>
      <c r="I13" s="84">
        <v>27.892286151541796</v>
      </c>
      <c r="J13" s="72">
        <v>5017</v>
      </c>
      <c r="K13" s="84">
        <v>16.336166194523134</v>
      </c>
      <c r="L13" s="72">
        <v>2503</v>
      </c>
      <c r="M13" s="84">
        <v>8.150174204682362</v>
      </c>
      <c r="N13" s="72">
        <v>1710</v>
      </c>
      <c r="O13" s="84">
        <v>5.568037510989548</v>
      </c>
      <c r="P13" s="72">
        <v>617</v>
      </c>
      <c r="Q13" s="84">
        <v>2.009052131158217</v>
      </c>
      <c r="R13" s="72">
        <v>407</v>
      </c>
      <c r="S13" s="84">
        <v>1.325258050861255</v>
      </c>
      <c r="T13" s="72">
        <v>338</v>
      </c>
      <c r="U13" s="84">
        <v>1.100582853049396</v>
      </c>
      <c r="V13" s="78">
        <v>30711</v>
      </c>
      <c r="W13" s="34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13.5">
      <c r="A14" s="5"/>
      <c r="B14" s="6" t="s">
        <v>7</v>
      </c>
      <c r="C14" s="7"/>
      <c r="D14" s="66">
        <v>6026</v>
      </c>
      <c r="E14" s="84">
        <v>3.8689215044236427</v>
      </c>
      <c r="F14" s="72">
        <v>51124</v>
      </c>
      <c r="G14" s="84">
        <v>32.82355509328813</v>
      </c>
      <c r="H14" s="72">
        <v>42327</v>
      </c>
      <c r="I14" s="84">
        <v>27.175546053391887</v>
      </c>
      <c r="J14" s="72">
        <v>24747</v>
      </c>
      <c r="K14" s="84">
        <v>15.888516506799183</v>
      </c>
      <c r="L14" s="72">
        <v>12783</v>
      </c>
      <c r="M14" s="84">
        <v>8.207172849493432</v>
      </c>
      <c r="N14" s="72">
        <v>9533</v>
      </c>
      <c r="O14" s="84">
        <v>6.12054907097089</v>
      </c>
      <c r="P14" s="72">
        <v>3906</v>
      </c>
      <c r="Q14" s="84">
        <v>2.5078007627412457</v>
      </c>
      <c r="R14" s="72">
        <v>2826</v>
      </c>
      <c r="S14" s="84">
        <v>1.8143996301860625</v>
      </c>
      <c r="T14" s="72">
        <v>2482</v>
      </c>
      <c r="U14" s="84">
        <v>1.5935385287055226</v>
      </c>
      <c r="V14" s="78">
        <v>155754</v>
      </c>
      <c r="W14" s="34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13.5">
      <c r="A15" s="5"/>
      <c r="B15" s="6" t="s">
        <v>8</v>
      </c>
      <c r="C15" s="7"/>
      <c r="D15" s="66">
        <v>1612</v>
      </c>
      <c r="E15" s="84">
        <v>4.547634496572347</v>
      </c>
      <c r="F15" s="72">
        <v>12416</v>
      </c>
      <c r="G15" s="84">
        <v>35.02694163116766</v>
      </c>
      <c r="H15" s="72">
        <v>9985</v>
      </c>
      <c r="I15" s="84">
        <v>28.168815414562587</v>
      </c>
      <c r="J15" s="72">
        <v>5528</v>
      </c>
      <c r="K15" s="84">
        <v>15.595113831918075</v>
      </c>
      <c r="L15" s="72">
        <v>2756</v>
      </c>
      <c r="M15" s="84">
        <v>7.774988010268852</v>
      </c>
      <c r="N15" s="72">
        <v>1852</v>
      </c>
      <c r="O15" s="84">
        <v>5.224701667277907</v>
      </c>
      <c r="P15" s="72">
        <v>551</v>
      </c>
      <c r="Q15" s="84">
        <v>1.5544333794115157</v>
      </c>
      <c r="R15" s="72">
        <v>425</v>
      </c>
      <c r="S15" s="84">
        <v>1.1989731147910967</v>
      </c>
      <c r="T15" s="72">
        <v>322</v>
      </c>
      <c r="U15" s="84">
        <v>0.9083984540299602</v>
      </c>
      <c r="V15" s="78">
        <v>35447</v>
      </c>
      <c r="W15" s="34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13.5">
      <c r="A16" s="5"/>
      <c r="B16" s="6" t="s">
        <v>9</v>
      </c>
      <c r="C16" s="7"/>
      <c r="D16" s="66">
        <v>2550</v>
      </c>
      <c r="E16" s="84">
        <v>4.3301069791136015</v>
      </c>
      <c r="F16" s="72">
        <v>20586</v>
      </c>
      <c r="G16" s="84">
        <v>34.956698930208866</v>
      </c>
      <c r="H16" s="72">
        <v>17244</v>
      </c>
      <c r="I16" s="84">
        <v>29.281711665817628</v>
      </c>
      <c r="J16" s="72">
        <v>8875</v>
      </c>
      <c r="K16" s="84">
        <v>15.070470368483612</v>
      </c>
      <c r="L16" s="72">
        <v>4250</v>
      </c>
      <c r="M16" s="84">
        <v>7.216844965189336</v>
      </c>
      <c r="N16" s="72">
        <v>2984</v>
      </c>
      <c r="O16" s="84">
        <v>5.067074206147054</v>
      </c>
      <c r="P16" s="72">
        <v>1013</v>
      </c>
      <c r="Q16" s="84">
        <v>1.7201562234674819</v>
      </c>
      <c r="R16" s="72">
        <v>691</v>
      </c>
      <c r="S16" s="84">
        <v>1.173374087281372</v>
      </c>
      <c r="T16" s="72">
        <v>697</v>
      </c>
      <c r="U16" s="84">
        <v>1.1835625742910512</v>
      </c>
      <c r="V16" s="78">
        <v>58890</v>
      </c>
      <c r="W16" s="34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3.5">
      <c r="A17" s="5"/>
      <c r="B17" s="6" t="s">
        <v>10</v>
      </c>
      <c r="C17" s="7"/>
      <c r="D17" s="66">
        <v>7213</v>
      </c>
      <c r="E17" s="84">
        <v>4.140975738578302</v>
      </c>
      <c r="F17" s="72">
        <v>56761</v>
      </c>
      <c r="G17" s="84">
        <v>32.58643059717773</v>
      </c>
      <c r="H17" s="72">
        <v>47180</v>
      </c>
      <c r="I17" s="84">
        <v>27.085988540984925</v>
      </c>
      <c r="J17" s="72">
        <v>27005</v>
      </c>
      <c r="K17" s="84">
        <v>15.50354219053196</v>
      </c>
      <c r="L17" s="72">
        <v>14641</v>
      </c>
      <c r="M17" s="84">
        <v>8.405382751771096</v>
      </c>
      <c r="N17" s="72">
        <v>11408</v>
      </c>
      <c r="O17" s="84">
        <v>6.549320840940144</v>
      </c>
      <c r="P17" s="72">
        <v>4446</v>
      </c>
      <c r="Q17" s="84">
        <v>2.5524439392373672</v>
      </c>
      <c r="R17" s="72">
        <v>3073</v>
      </c>
      <c r="S17" s="84">
        <v>1.7642060785597005</v>
      </c>
      <c r="T17" s="72">
        <v>2459</v>
      </c>
      <c r="U17" s="84">
        <v>1.4117093222187775</v>
      </c>
      <c r="V17" s="78">
        <v>174186</v>
      </c>
      <c r="W17" s="34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3.5">
      <c r="A18" s="5"/>
      <c r="B18" s="6" t="s">
        <v>11</v>
      </c>
      <c r="C18" s="7"/>
      <c r="D18" s="66">
        <v>4726</v>
      </c>
      <c r="E18" s="84">
        <v>3.789926142150298</v>
      </c>
      <c r="F18" s="72">
        <v>37815</v>
      </c>
      <c r="G18" s="84">
        <v>30.325022654552164</v>
      </c>
      <c r="H18" s="72">
        <v>33227</v>
      </c>
      <c r="I18" s="84">
        <v>26.64576299729749</v>
      </c>
      <c r="J18" s="72">
        <v>20028</v>
      </c>
      <c r="K18" s="84">
        <v>16.061075068765586</v>
      </c>
      <c r="L18" s="72">
        <v>10910</v>
      </c>
      <c r="M18" s="84">
        <v>8.749067755154412</v>
      </c>
      <c r="N18" s="72">
        <v>8933</v>
      </c>
      <c r="O18" s="84">
        <v>7.163650069367036</v>
      </c>
      <c r="P18" s="72">
        <v>3919</v>
      </c>
      <c r="Q18" s="84">
        <v>3.1427677848258604</v>
      </c>
      <c r="R18" s="72">
        <v>2848</v>
      </c>
      <c r="S18" s="84">
        <v>2.283899630309786</v>
      </c>
      <c r="T18" s="72">
        <v>2293</v>
      </c>
      <c r="U18" s="84">
        <v>1.8388278975773664</v>
      </c>
      <c r="V18" s="78">
        <v>124699</v>
      </c>
      <c r="W18" s="34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3.5">
      <c r="A19" s="5"/>
      <c r="B19" s="6" t="s">
        <v>12</v>
      </c>
      <c r="C19" s="7"/>
      <c r="D19" s="66">
        <v>4701</v>
      </c>
      <c r="E19" s="84">
        <v>4.283839690900144</v>
      </c>
      <c r="F19" s="72">
        <v>37704</v>
      </c>
      <c r="G19" s="84">
        <v>34.358198618527766</v>
      </c>
      <c r="H19" s="72">
        <v>31318</v>
      </c>
      <c r="I19" s="84">
        <v>28.538883522571943</v>
      </c>
      <c r="J19" s="72">
        <v>17219</v>
      </c>
      <c r="K19" s="84">
        <v>15.691009495343454</v>
      </c>
      <c r="L19" s="72">
        <v>8118</v>
      </c>
      <c r="M19" s="84">
        <v>7.397619785306822</v>
      </c>
      <c r="N19" s="72">
        <v>5487</v>
      </c>
      <c r="O19" s="84">
        <v>5.000091126136798</v>
      </c>
      <c r="P19" s="72">
        <v>1963</v>
      </c>
      <c r="Q19" s="84">
        <v>1.7888060653556654</v>
      </c>
      <c r="R19" s="72">
        <v>1572</v>
      </c>
      <c r="S19" s="84">
        <v>1.4325028704733092</v>
      </c>
      <c r="T19" s="72">
        <v>1656</v>
      </c>
      <c r="U19" s="84">
        <v>1.5090488253840966</v>
      </c>
      <c r="V19" s="78">
        <v>109738</v>
      </c>
      <c r="W19" s="34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3.5">
      <c r="A20" s="5"/>
      <c r="B20" s="6" t="s">
        <v>13</v>
      </c>
      <c r="C20" s="7"/>
      <c r="D20" s="66">
        <v>1921</v>
      </c>
      <c r="E20" s="84">
        <v>4.6526835884518505</v>
      </c>
      <c r="F20" s="72">
        <v>14532</v>
      </c>
      <c r="G20" s="84">
        <v>35.19666731253633</v>
      </c>
      <c r="H20" s="72">
        <v>11945</v>
      </c>
      <c r="I20" s="84">
        <v>28.93092423948847</v>
      </c>
      <c r="J20" s="72">
        <v>6297</v>
      </c>
      <c r="K20" s="84">
        <v>15.251404766518117</v>
      </c>
      <c r="L20" s="72">
        <v>3050</v>
      </c>
      <c r="M20" s="84">
        <v>7.387134276303042</v>
      </c>
      <c r="N20" s="72">
        <v>2028</v>
      </c>
      <c r="O20" s="84">
        <v>4.91183879093199</v>
      </c>
      <c r="P20" s="72">
        <v>633</v>
      </c>
      <c r="Q20" s="84">
        <v>1.5331331137376476</v>
      </c>
      <c r="R20" s="72">
        <v>454</v>
      </c>
      <c r="S20" s="84">
        <v>1.0995931021119938</v>
      </c>
      <c r="T20" s="72">
        <v>428</v>
      </c>
      <c r="U20" s="84">
        <v>1.036620809920558</v>
      </c>
      <c r="V20" s="78">
        <v>41288</v>
      </c>
      <c r="W20" s="34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3.5">
      <c r="A21" s="5"/>
      <c r="B21" s="6" t="s">
        <v>14</v>
      </c>
      <c r="C21" s="7"/>
      <c r="D21" s="66">
        <v>2009</v>
      </c>
      <c r="E21" s="84">
        <v>4.299165418360796</v>
      </c>
      <c r="F21" s="72">
        <v>16543</v>
      </c>
      <c r="G21" s="84">
        <v>35.401241172694206</v>
      </c>
      <c r="H21" s="72">
        <v>12786</v>
      </c>
      <c r="I21" s="84">
        <v>27.361438048362935</v>
      </c>
      <c r="J21" s="72">
        <v>6655</v>
      </c>
      <c r="K21" s="84">
        <v>14.24138668949283</v>
      </c>
      <c r="L21" s="72">
        <v>3675</v>
      </c>
      <c r="M21" s="84">
        <v>7.864326984806334</v>
      </c>
      <c r="N21" s="72">
        <v>2609</v>
      </c>
      <c r="O21" s="84">
        <v>5.583137170982239</v>
      </c>
      <c r="P21" s="72">
        <v>945</v>
      </c>
      <c r="Q21" s="84">
        <v>2.0222555103787716</v>
      </c>
      <c r="R21" s="72">
        <v>699</v>
      </c>
      <c r="S21" s="84">
        <v>1.4958270918039802</v>
      </c>
      <c r="T21" s="72">
        <v>809</v>
      </c>
      <c r="U21" s="84">
        <v>1.7312219131179112</v>
      </c>
      <c r="V21" s="78">
        <v>46730</v>
      </c>
      <c r="W21" s="34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3.5">
      <c r="A22" s="5"/>
      <c r="B22" s="6" t="s">
        <v>15</v>
      </c>
      <c r="C22" s="7"/>
      <c r="D22" s="66">
        <v>4305</v>
      </c>
      <c r="E22" s="84">
        <v>4.419282649311188</v>
      </c>
      <c r="F22" s="72">
        <v>34392</v>
      </c>
      <c r="G22" s="84">
        <v>35.304986962859545</v>
      </c>
      <c r="H22" s="72">
        <v>27914</v>
      </c>
      <c r="I22" s="84">
        <v>28.655018785800806</v>
      </c>
      <c r="J22" s="72">
        <v>14643</v>
      </c>
      <c r="K22" s="84">
        <v>15.03172028661178</v>
      </c>
      <c r="L22" s="72">
        <v>7334</v>
      </c>
      <c r="M22" s="84">
        <v>7.528691974459523</v>
      </c>
      <c r="N22" s="72">
        <v>4860</v>
      </c>
      <c r="O22" s="84">
        <v>4.98901595253249</v>
      </c>
      <c r="P22" s="72">
        <v>1702</v>
      </c>
      <c r="Q22" s="84">
        <v>1.7471821298786623</v>
      </c>
      <c r="R22" s="72">
        <v>1205</v>
      </c>
      <c r="S22" s="84">
        <v>1.2369885232102162</v>
      </c>
      <c r="T22" s="72">
        <v>1059</v>
      </c>
      <c r="U22" s="84">
        <v>1.0871127353357835</v>
      </c>
      <c r="V22" s="78">
        <v>97414</v>
      </c>
      <c r="W22" s="34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3.5">
      <c r="A23" s="5"/>
      <c r="B23" s="6" t="s">
        <v>16</v>
      </c>
      <c r="C23" s="7"/>
      <c r="D23" s="66">
        <v>1977</v>
      </c>
      <c r="E23" s="84">
        <v>4.302315459610028</v>
      </c>
      <c r="F23" s="72">
        <v>16577</v>
      </c>
      <c r="G23" s="84">
        <v>36.0745995821727</v>
      </c>
      <c r="H23" s="72">
        <v>12575</v>
      </c>
      <c r="I23" s="84">
        <v>27.36551183844011</v>
      </c>
      <c r="J23" s="72">
        <v>6450</v>
      </c>
      <c r="K23" s="84">
        <v>14.036385793871867</v>
      </c>
      <c r="L23" s="72">
        <v>3452</v>
      </c>
      <c r="M23" s="84">
        <v>7.512186629526463</v>
      </c>
      <c r="N23" s="72">
        <v>2673</v>
      </c>
      <c r="O23" s="84">
        <v>5.816939415041783</v>
      </c>
      <c r="P23" s="72">
        <v>922</v>
      </c>
      <c r="Q23" s="84">
        <v>2.006441504178273</v>
      </c>
      <c r="R23" s="72">
        <v>669</v>
      </c>
      <c r="S23" s="84">
        <v>1.4558669916434541</v>
      </c>
      <c r="T23" s="72">
        <v>657</v>
      </c>
      <c r="U23" s="84">
        <v>1.4297527855153203</v>
      </c>
      <c r="V23" s="78">
        <v>45952</v>
      </c>
      <c r="W23" s="34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13.5">
      <c r="A24" s="5"/>
      <c r="B24" s="6" t="s">
        <v>17</v>
      </c>
      <c r="C24" s="7"/>
      <c r="D24" s="66">
        <v>2104</v>
      </c>
      <c r="E24" s="84">
        <v>4.468229697587496</v>
      </c>
      <c r="F24" s="72">
        <v>17271</v>
      </c>
      <c r="G24" s="84">
        <v>36.678134556574925</v>
      </c>
      <c r="H24" s="72">
        <v>13370</v>
      </c>
      <c r="I24" s="84">
        <v>28.393645939517498</v>
      </c>
      <c r="J24" s="72">
        <v>7215</v>
      </c>
      <c r="K24" s="84">
        <v>15.322375127420997</v>
      </c>
      <c r="L24" s="72">
        <v>3267</v>
      </c>
      <c r="M24" s="84">
        <v>6.9380733944954125</v>
      </c>
      <c r="N24" s="72">
        <v>2110</v>
      </c>
      <c r="O24" s="84">
        <v>4.480971797485559</v>
      </c>
      <c r="P24" s="72">
        <v>720</v>
      </c>
      <c r="Q24" s="84">
        <v>1.529051987767584</v>
      </c>
      <c r="R24" s="72">
        <v>543</v>
      </c>
      <c r="S24" s="84">
        <v>1.1531600407747196</v>
      </c>
      <c r="T24" s="72">
        <v>488</v>
      </c>
      <c r="U24" s="84">
        <v>1.036357458375807</v>
      </c>
      <c r="V24" s="78">
        <v>47088</v>
      </c>
      <c r="W24" s="34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3.5">
      <c r="A25" s="5"/>
      <c r="B25" s="6" t="s">
        <v>18</v>
      </c>
      <c r="C25" s="7"/>
      <c r="D25" s="66">
        <v>2285</v>
      </c>
      <c r="E25" s="84">
        <v>4.460886711047771</v>
      </c>
      <c r="F25" s="72">
        <v>18293</v>
      </c>
      <c r="G25" s="84">
        <v>35.71247291255881</v>
      </c>
      <c r="H25" s="72">
        <v>14969</v>
      </c>
      <c r="I25" s="84">
        <v>29.223200515393476</v>
      </c>
      <c r="J25" s="72">
        <v>7943</v>
      </c>
      <c r="K25" s="84">
        <v>15.506705971926674</v>
      </c>
      <c r="L25" s="72">
        <v>3661</v>
      </c>
      <c r="M25" s="84">
        <v>7.147179977744372</v>
      </c>
      <c r="N25" s="72">
        <v>2317</v>
      </c>
      <c r="O25" s="84">
        <v>4.523358647482576</v>
      </c>
      <c r="P25" s="72">
        <v>770</v>
      </c>
      <c r="Q25" s="84">
        <v>1.5032309704624875</v>
      </c>
      <c r="R25" s="72">
        <v>501</v>
      </c>
      <c r="S25" s="84">
        <v>0.9780762548074107</v>
      </c>
      <c r="T25" s="72">
        <v>484</v>
      </c>
      <c r="U25" s="84">
        <v>0.9448880385764207</v>
      </c>
      <c r="V25" s="78">
        <v>51223</v>
      </c>
      <c r="W25" s="34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3.5">
      <c r="A26" s="5"/>
      <c r="B26" s="6" t="s">
        <v>19</v>
      </c>
      <c r="C26" s="7"/>
      <c r="D26" s="66">
        <v>3214</v>
      </c>
      <c r="E26" s="84">
        <v>4.2456506519068435</v>
      </c>
      <c r="F26" s="72">
        <v>25034</v>
      </c>
      <c r="G26" s="84">
        <v>33.069576359625366</v>
      </c>
      <c r="H26" s="72">
        <v>20908</v>
      </c>
      <c r="I26" s="84">
        <v>27.61918600811086</v>
      </c>
      <c r="J26" s="72">
        <v>12057</v>
      </c>
      <c r="K26" s="84">
        <v>15.927134383957938</v>
      </c>
      <c r="L26" s="72">
        <v>6433</v>
      </c>
      <c r="M26" s="84">
        <v>8.497906236377327</v>
      </c>
      <c r="N26" s="72">
        <v>4364</v>
      </c>
      <c r="O26" s="84">
        <v>5.764785141543705</v>
      </c>
      <c r="P26" s="72">
        <v>1537</v>
      </c>
      <c r="Q26" s="84">
        <v>2.0303562700624824</v>
      </c>
      <c r="R26" s="72">
        <v>1110</v>
      </c>
      <c r="S26" s="84">
        <v>1.4662950291277526</v>
      </c>
      <c r="T26" s="72">
        <v>1044</v>
      </c>
      <c r="U26" s="84">
        <v>1.379109919287724</v>
      </c>
      <c r="V26" s="78">
        <v>75701</v>
      </c>
      <c r="W26" s="34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3.5">
      <c r="A27" s="5"/>
      <c r="B27" s="6" t="s">
        <v>20</v>
      </c>
      <c r="C27" s="7"/>
      <c r="D27" s="66">
        <v>2257</v>
      </c>
      <c r="E27" s="84">
        <v>3.859241146999983</v>
      </c>
      <c r="F27" s="72">
        <v>17505</v>
      </c>
      <c r="G27" s="84">
        <v>29.93177504573979</v>
      </c>
      <c r="H27" s="72">
        <v>14506</v>
      </c>
      <c r="I27" s="84">
        <v>24.803789135304278</v>
      </c>
      <c r="J27" s="72">
        <v>8711</v>
      </c>
      <c r="K27" s="84">
        <v>14.89492673084486</v>
      </c>
      <c r="L27" s="72">
        <v>5012</v>
      </c>
      <c r="M27" s="84">
        <v>8.57001179830036</v>
      </c>
      <c r="N27" s="72">
        <v>4439</v>
      </c>
      <c r="O27" s="84">
        <v>7.590239898774002</v>
      </c>
      <c r="P27" s="72">
        <v>2105</v>
      </c>
      <c r="Q27" s="84">
        <v>3.5993365593420314</v>
      </c>
      <c r="R27" s="72">
        <v>1794</v>
      </c>
      <c r="S27" s="84">
        <v>3.0675580938050375</v>
      </c>
      <c r="T27" s="72">
        <v>2154</v>
      </c>
      <c r="U27" s="84">
        <v>3.6831215908896606</v>
      </c>
      <c r="V27" s="78">
        <v>58483</v>
      </c>
      <c r="W27" s="34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13.5">
      <c r="A28" s="5"/>
      <c r="B28" s="6" t="s">
        <v>21</v>
      </c>
      <c r="C28" s="7"/>
      <c r="D28" s="66">
        <v>1347</v>
      </c>
      <c r="E28" s="84">
        <v>4.560999559814445</v>
      </c>
      <c r="F28" s="72">
        <v>10423</v>
      </c>
      <c r="G28" s="84">
        <v>35.292723394169236</v>
      </c>
      <c r="H28" s="72">
        <v>8257</v>
      </c>
      <c r="I28" s="84">
        <v>27.95855483696204</v>
      </c>
      <c r="J28" s="72">
        <v>4480</v>
      </c>
      <c r="K28" s="84">
        <v>15.169471438729557</v>
      </c>
      <c r="L28" s="72">
        <v>2270</v>
      </c>
      <c r="M28" s="84">
        <v>7.686317001320557</v>
      </c>
      <c r="N28" s="72">
        <v>1526</v>
      </c>
      <c r="O28" s="84">
        <v>5.167101208817256</v>
      </c>
      <c r="P28" s="72">
        <v>563</v>
      </c>
      <c r="Q28" s="84">
        <v>1.9063420580367723</v>
      </c>
      <c r="R28" s="72">
        <v>345</v>
      </c>
      <c r="S28" s="84">
        <v>1.1681847424914502</v>
      </c>
      <c r="T28" s="72">
        <v>322</v>
      </c>
      <c r="U28" s="84">
        <v>1.090305759658687</v>
      </c>
      <c r="V28" s="78">
        <v>29533</v>
      </c>
      <c r="W28" s="34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3.5">
      <c r="A29" s="5"/>
      <c r="B29" s="6" t="s">
        <v>22</v>
      </c>
      <c r="C29" s="7"/>
      <c r="D29" s="66">
        <v>2021</v>
      </c>
      <c r="E29" s="84">
        <v>4.479365220089543</v>
      </c>
      <c r="F29" s="72">
        <v>16304</v>
      </c>
      <c r="G29" s="84">
        <v>36.13635356177136</v>
      </c>
      <c r="H29" s="72">
        <v>12698</v>
      </c>
      <c r="I29" s="84">
        <v>28.143978013209804</v>
      </c>
      <c r="J29" s="72">
        <v>6760</v>
      </c>
      <c r="K29" s="84">
        <v>14.982933640675562</v>
      </c>
      <c r="L29" s="72">
        <v>3297</v>
      </c>
      <c r="M29" s="84">
        <v>7.307504765282149</v>
      </c>
      <c r="N29" s="72">
        <v>2212</v>
      </c>
      <c r="O29" s="84">
        <v>4.9026995877476836</v>
      </c>
      <c r="P29" s="72">
        <v>764</v>
      </c>
      <c r="Q29" s="84">
        <v>1.6933374706325635</v>
      </c>
      <c r="R29" s="72">
        <v>543</v>
      </c>
      <c r="S29" s="84">
        <v>1.2035107939181702</v>
      </c>
      <c r="T29" s="72">
        <v>519</v>
      </c>
      <c r="U29" s="84">
        <v>1.1503169466731682</v>
      </c>
      <c r="V29" s="78">
        <v>45118</v>
      </c>
      <c r="W29" s="34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1:40" ht="13.5">
      <c r="A30" s="5"/>
      <c r="B30" s="6" t="s">
        <v>23</v>
      </c>
      <c r="C30" s="7"/>
      <c r="D30" s="66">
        <v>2241</v>
      </c>
      <c r="E30" s="84">
        <v>4.551732542551895</v>
      </c>
      <c r="F30" s="72">
        <v>18333</v>
      </c>
      <c r="G30" s="84">
        <v>37.236462607141405</v>
      </c>
      <c r="H30" s="72">
        <v>14906</v>
      </c>
      <c r="I30" s="84">
        <v>30.27582564894179</v>
      </c>
      <c r="J30" s="72">
        <v>7136</v>
      </c>
      <c r="K30" s="84">
        <v>14.494048828045662</v>
      </c>
      <c r="L30" s="72">
        <v>3107</v>
      </c>
      <c r="M30" s="84">
        <v>6.310679611650485</v>
      </c>
      <c r="N30" s="72">
        <v>1892</v>
      </c>
      <c r="O30" s="84">
        <v>3.8428728114717474</v>
      </c>
      <c r="P30" s="72">
        <v>635</v>
      </c>
      <c r="Q30" s="84">
        <v>1.2897591095584353</v>
      </c>
      <c r="R30" s="72">
        <v>469</v>
      </c>
      <c r="S30" s="84">
        <v>0.9525937360360726</v>
      </c>
      <c r="T30" s="72">
        <v>515</v>
      </c>
      <c r="U30" s="84">
        <v>1.0460251046025104</v>
      </c>
      <c r="V30" s="78">
        <v>49234</v>
      </c>
      <c r="W30" s="34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13.5">
      <c r="A31" s="5"/>
      <c r="B31" s="6" t="s">
        <v>24</v>
      </c>
      <c r="C31" s="7"/>
      <c r="D31" s="66">
        <v>1487</v>
      </c>
      <c r="E31" s="84">
        <v>3.901146470078967</v>
      </c>
      <c r="F31" s="72">
        <v>12806</v>
      </c>
      <c r="G31" s="84">
        <v>33.59655796626178</v>
      </c>
      <c r="H31" s="72">
        <v>11290</v>
      </c>
      <c r="I31" s="84">
        <v>29.619329957761632</v>
      </c>
      <c r="J31" s="72">
        <v>6451</v>
      </c>
      <c r="K31" s="84">
        <v>16.92420704672456</v>
      </c>
      <c r="L31" s="72">
        <v>2859</v>
      </c>
      <c r="M31" s="84">
        <v>7.5005902877980954</v>
      </c>
      <c r="N31" s="72">
        <v>1750</v>
      </c>
      <c r="O31" s="84">
        <v>4.5911273185192965</v>
      </c>
      <c r="P31" s="72">
        <v>607</v>
      </c>
      <c r="Q31" s="84">
        <v>1.5924653041949788</v>
      </c>
      <c r="R31" s="72">
        <v>474</v>
      </c>
      <c r="S31" s="84">
        <v>1.2435396279875122</v>
      </c>
      <c r="T31" s="72">
        <v>393</v>
      </c>
      <c r="U31" s="84">
        <v>1.0310360206731906</v>
      </c>
      <c r="V31" s="78">
        <v>38117</v>
      </c>
      <c r="W31" s="34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1:40" ht="13.5">
      <c r="A32" s="5"/>
      <c r="B32" s="6" t="s">
        <v>25</v>
      </c>
      <c r="C32" s="7"/>
      <c r="D32" s="66">
        <v>1092</v>
      </c>
      <c r="E32" s="84">
        <v>4.56007015492546</v>
      </c>
      <c r="F32" s="72">
        <v>7878</v>
      </c>
      <c r="G32" s="84">
        <v>32.89764897481939</v>
      </c>
      <c r="H32" s="72">
        <v>6356</v>
      </c>
      <c r="I32" s="84">
        <v>26.541946799181527</v>
      </c>
      <c r="J32" s="72">
        <v>3769</v>
      </c>
      <c r="K32" s="84">
        <v>15.738923455965256</v>
      </c>
      <c r="L32" s="72">
        <v>1969</v>
      </c>
      <c r="M32" s="84">
        <v>8.222324299494717</v>
      </c>
      <c r="N32" s="72">
        <v>1511</v>
      </c>
      <c r="O32" s="84">
        <v>6.309767403014992</v>
      </c>
      <c r="P32" s="72">
        <v>550</v>
      </c>
      <c r="Q32" s="84">
        <v>2.296738631143776</v>
      </c>
      <c r="R32" s="72">
        <v>426</v>
      </c>
      <c r="S32" s="84">
        <v>1.778928467031361</v>
      </c>
      <c r="T32" s="72">
        <v>396</v>
      </c>
      <c r="U32" s="84">
        <v>1.6536518144235186</v>
      </c>
      <c r="V32" s="78">
        <v>23947</v>
      </c>
      <c r="W32" s="34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3.5">
      <c r="A33" s="5"/>
      <c r="B33" s="6" t="s">
        <v>26</v>
      </c>
      <c r="C33" s="7"/>
      <c r="D33" s="66">
        <v>1177</v>
      </c>
      <c r="E33" s="84">
        <v>4.410221822541967</v>
      </c>
      <c r="F33" s="72">
        <v>9273</v>
      </c>
      <c r="G33" s="84">
        <v>34.74595323741007</v>
      </c>
      <c r="H33" s="72">
        <v>7478</v>
      </c>
      <c r="I33" s="84">
        <v>28.02008393285372</v>
      </c>
      <c r="J33" s="72">
        <v>4062</v>
      </c>
      <c r="K33" s="84">
        <v>15.220323741007194</v>
      </c>
      <c r="L33" s="72">
        <v>2071</v>
      </c>
      <c r="M33" s="84">
        <v>7.760041966426859</v>
      </c>
      <c r="N33" s="72">
        <v>1373</v>
      </c>
      <c r="O33" s="84">
        <v>5.144634292565947</v>
      </c>
      <c r="P33" s="72">
        <v>477</v>
      </c>
      <c r="Q33" s="84">
        <v>1.787320143884892</v>
      </c>
      <c r="R33" s="72">
        <v>347</v>
      </c>
      <c r="S33" s="84">
        <v>1.3002098321342925</v>
      </c>
      <c r="T33" s="72">
        <v>430</v>
      </c>
      <c r="U33" s="84">
        <v>1.61121103117506</v>
      </c>
      <c r="V33" s="78">
        <v>26688</v>
      </c>
      <c r="W33" s="34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</row>
    <row r="34" spans="1:40" ht="13.5">
      <c r="A34" s="5"/>
      <c r="B34" s="6" t="s">
        <v>27</v>
      </c>
      <c r="C34" s="7"/>
      <c r="D34" s="66">
        <v>8404</v>
      </c>
      <c r="E34" s="84">
        <v>4.181448182184563</v>
      </c>
      <c r="F34" s="72">
        <v>69812</v>
      </c>
      <c r="G34" s="84">
        <v>34.735276117880616</v>
      </c>
      <c r="H34" s="72">
        <v>60388</v>
      </c>
      <c r="I34" s="84">
        <v>30.04632232576885</v>
      </c>
      <c r="J34" s="72">
        <v>31374</v>
      </c>
      <c r="K34" s="84">
        <v>15.610275495937467</v>
      </c>
      <c r="L34" s="72">
        <v>13475</v>
      </c>
      <c r="M34" s="84">
        <v>6.704547150754044</v>
      </c>
      <c r="N34" s="72">
        <v>8989</v>
      </c>
      <c r="O34" s="84">
        <v>4.472517576113402</v>
      </c>
      <c r="P34" s="72">
        <v>3219</v>
      </c>
      <c r="Q34" s="84">
        <v>1.6016279983879234</v>
      </c>
      <c r="R34" s="72">
        <v>2615</v>
      </c>
      <c r="S34" s="84">
        <v>1.3011050685878907</v>
      </c>
      <c r="T34" s="72">
        <v>2707</v>
      </c>
      <c r="U34" s="84">
        <v>1.3468800843852464</v>
      </c>
      <c r="V34" s="78">
        <v>200983</v>
      </c>
      <c r="W34" s="34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13.5">
      <c r="A35" s="5"/>
      <c r="B35" s="6" t="s">
        <v>28</v>
      </c>
      <c r="C35" s="7"/>
      <c r="D35" s="66">
        <v>1203</v>
      </c>
      <c r="E35" s="84">
        <v>5.246859734822051</v>
      </c>
      <c r="F35" s="72">
        <v>8708</v>
      </c>
      <c r="G35" s="84">
        <v>37.97976273551989</v>
      </c>
      <c r="H35" s="72">
        <v>6554</v>
      </c>
      <c r="I35" s="84">
        <v>28.585136078157714</v>
      </c>
      <c r="J35" s="72">
        <v>3335</v>
      </c>
      <c r="K35" s="84">
        <v>14.545533845080252</v>
      </c>
      <c r="L35" s="72">
        <v>1577</v>
      </c>
      <c r="M35" s="84">
        <v>6.878053035589672</v>
      </c>
      <c r="N35" s="72">
        <v>919</v>
      </c>
      <c r="O35" s="84">
        <v>4.008199581297976</v>
      </c>
      <c r="P35" s="72">
        <v>292</v>
      </c>
      <c r="Q35" s="84">
        <v>1.2735519888346127</v>
      </c>
      <c r="R35" s="72">
        <v>178</v>
      </c>
      <c r="S35" s="84">
        <v>0.7763433356594557</v>
      </c>
      <c r="T35" s="72">
        <v>162</v>
      </c>
      <c r="U35" s="84">
        <v>0.7065596650383811</v>
      </c>
      <c r="V35" s="78">
        <v>22928</v>
      </c>
      <c r="W35" s="34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</row>
    <row r="36" spans="1:40" ht="13.5">
      <c r="A36" s="5"/>
      <c r="B36" s="6" t="s">
        <v>29</v>
      </c>
      <c r="C36" s="7"/>
      <c r="D36" s="66">
        <v>1047</v>
      </c>
      <c r="E36" s="84">
        <v>4.5684614713325775</v>
      </c>
      <c r="F36" s="72">
        <v>7674</v>
      </c>
      <c r="G36" s="84">
        <v>33.4845972597958</v>
      </c>
      <c r="H36" s="72">
        <v>6586</v>
      </c>
      <c r="I36" s="84">
        <v>28.737237106204727</v>
      </c>
      <c r="J36" s="72">
        <v>3531</v>
      </c>
      <c r="K36" s="84">
        <v>15.40710358670041</v>
      </c>
      <c r="L36" s="72">
        <v>1743</v>
      </c>
      <c r="M36" s="84">
        <v>7.605375687232743</v>
      </c>
      <c r="N36" s="72">
        <v>1273</v>
      </c>
      <c r="O36" s="84">
        <v>5.554585915001309</v>
      </c>
      <c r="P36" s="72">
        <v>475</v>
      </c>
      <c r="Q36" s="84">
        <v>2.072606684701981</v>
      </c>
      <c r="R36" s="72">
        <v>303</v>
      </c>
      <c r="S36" s="84">
        <v>1.3221048957151584</v>
      </c>
      <c r="T36" s="72">
        <v>286</v>
      </c>
      <c r="U36" s="84">
        <v>1.2479273933152981</v>
      </c>
      <c r="V36" s="78">
        <v>22918</v>
      </c>
      <c r="W36" s="34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ht="13.5">
      <c r="A37" s="5"/>
      <c r="B37" s="6" t="s">
        <v>30</v>
      </c>
      <c r="C37" s="7"/>
      <c r="D37" s="66">
        <v>1372</v>
      </c>
      <c r="E37" s="84">
        <v>4.1006635184410305</v>
      </c>
      <c r="F37" s="72">
        <v>10691</v>
      </c>
      <c r="G37" s="84">
        <v>31.953493932691735</v>
      </c>
      <c r="H37" s="72">
        <v>9072</v>
      </c>
      <c r="I37" s="84">
        <v>27.11459142805906</v>
      </c>
      <c r="J37" s="72">
        <v>5222</v>
      </c>
      <c r="K37" s="84">
        <v>15.607627473250044</v>
      </c>
      <c r="L37" s="72">
        <v>2977</v>
      </c>
      <c r="M37" s="84">
        <v>8.897722517783489</v>
      </c>
      <c r="N37" s="72">
        <v>2242</v>
      </c>
      <c r="O37" s="84">
        <v>6.700938490047223</v>
      </c>
      <c r="P37" s="72">
        <v>921</v>
      </c>
      <c r="Q37" s="84">
        <v>2.7527048837348316</v>
      </c>
      <c r="R37" s="72">
        <v>556</v>
      </c>
      <c r="S37" s="84">
        <v>1.6617849243828082</v>
      </c>
      <c r="T37" s="72">
        <v>405</v>
      </c>
      <c r="U37" s="84">
        <v>1.2104728316097795</v>
      </c>
      <c r="V37" s="78">
        <v>33458</v>
      </c>
      <c r="W37" s="34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13.5">
      <c r="A38" s="5"/>
      <c r="B38" s="6" t="s">
        <v>31</v>
      </c>
      <c r="C38" s="7"/>
      <c r="D38" s="66">
        <v>987</v>
      </c>
      <c r="E38" s="84">
        <v>4.036479633567806</v>
      </c>
      <c r="F38" s="72">
        <v>7892</v>
      </c>
      <c r="G38" s="84">
        <v>32.2754784884672</v>
      </c>
      <c r="H38" s="72">
        <v>6562</v>
      </c>
      <c r="I38" s="84">
        <v>26.836250613446754</v>
      </c>
      <c r="J38" s="72">
        <v>3866</v>
      </c>
      <c r="K38" s="84">
        <v>15.810567642728612</v>
      </c>
      <c r="L38" s="72">
        <v>2061</v>
      </c>
      <c r="M38" s="84">
        <v>8.428758383772289</v>
      </c>
      <c r="N38" s="72">
        <v>1506</v>
      </c>
      <c r="O38" s="84">
        <v>6.159005398331425</v>
      </c>
      <c r="P38" s="72">
        <v>564</v>
      </c>
      <c r="Q38" s="84">
        <v>2.306559790610175</v>
      </c>
      <c r="R38" s="72">
        <v>430</v>
      </c>
      <c r="S38" s="84">
        <v>1.7585473580893178</v>
      </c>
      <c r="T38" s="72">
        <v>584</v>
      </c>
      <c r="U38" s="84">
        <v>2.3883526909864226</v>
      </c>
      <c r="V38" s="78">
        <v>24452</v>
      </c>
      <c r="W38" s="34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13.5">
      <c r="A39" s="8"/>
      <c r="B39" s="9" t="s">
        <v>32</v>
      </c>
      <c r="C39" s="10"/>
      <c r="D39" s="67">
        <v>1166</v>
      </c>
      <c r="E39" s="85">
        <v>5.231749450352223</v>
      </c>
      <c r="F39" s="73">
        <v>8230</v>
      </c>
      <c r="G39" s="85">
        <v>36.927356755059</v>
      </c>
      <c r="H39" s="73">
        <v>6067</v>
      </c>
      <c r="I39" s="85">
        <v>27.22214744021178</v>
      </c>
      <c r="J39" s="73">
        <v>3103</v>
      </c>
      <c r="K39" s="85">
        <v>13.922914703638892</v>
      </c>
      <c r="L39" s="73">
        <v>1653</v>
      </c>
      <c r="M39" s="85">
        <v>7.41687979539642</v>
      </c>
      <c r="N39" s="73">
        <v>1177</v>
      </c>
      <c r="O39" s="85">
        <v>5.2811055772423385</v>
      </c>
      <c r="P39" s="73">
        <v>431</v>
      </c>
      <c r="Q39" s="85">
        <v>1.9338627899672456</v>
      </c>
      <c r="R39" s="73">
        <v>263</v>
      </c>
      <c r="S39" s="85">
        <v>1.1800601247363933</v>
      </c>
      <c r="T39" s="73">
        <v>197</v>
      </c>
      <c r="U39" s="85">
        <v>0.8839233633957015</v>
      </c>
      <c r="V39" s="79">
        <v>22287</v>
      </c>
      <c r="W39" s="34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 ht="24">
      <c r="A40" s="11"/>
      <c r="B40" s="152" t="s">
        <v>65</v>
      </c>
      <c r="C40" s="12"/>
      <c r="D40" s="68">
        <v>89735</v>
      </c>
      <c r="E40" s="86">
        <v>4.164560833404108</v>
      </c>
      <c r="F40" s="74">
        <v>715713</v>
      </c>
      <c r="G40" s="86">
        <v>33.21591717566339</v>
      </c>
      <c r="H40" s="74">
        <v>594757</v>
      </c>
      <c r="I40" s="86">
        <v>27.602403828973387</v>
      </c>
      <c r="J40" s="74">
        <v>332850</v>
      </c>
      <c r="K40" s="86">
        <v>15.447418213612943</v>
      </c>
      <c r="L40" s="74">
        <v>170638</v>
      </c>
      <c r="M40" s="86">
        <v>7.919232534578595</v>
      </c>
      <c r="N40" s="74">
        <v>125948</v>
      </c>
      <c r="O40" s="86">
        <v>5.845189812732831</v>
      </c>
      <c r="P40" s="74">
        <v>50090</v>
      </c>
      <c r="Q40" s="86">
        <v>2.3246542836709394</v>
      </c>
      <c r="R40" s="74">
        <v>38100</v>
      </c>
      <c r="S40" s="86">
        <v>1.768203797322076</v>
      </c>
      <c r="T40" s="74">
        <v>36898</v>
      </c>
      <c r="U40" s="86">
        <v>1.7124195200417314</v>
      </c>
      <c r="V40" s="80">
        <v>2154729</v>
      </c>
      <c r="W40" s="34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13.5">
      <c r="A41" s="13"/>
      <c r="B41" s="14" t="s">
        <v>33</v>
      </c>
      <c r="C41" s="15"/>
      <c r="D41" s="69">
        <v>598</v>
      </c>
      <c r="E41" s="87">
        <v>4.362734369300358</v>
      </c>
      <c r="F41" s="75">
        <v>4432</v>
      </c>
      <c r="G41" s="87">
        <v>32.33384402130298</v>
      </c>
      <c r="H41" s="75">
        <v>3463</v>
      </c>
      <c r="I41" s="87">
        <v>25.26446341285475</v>
      </c>
      <c r="J41" s="75">
        <v>2160</v>
      </c>
      <c r="K41" s="87">
        <v>15.758371634931056</v>
      </c>
      <c r="L41" s="75">
        <v>1240</v>
      </c>
      <c r="M41" s="87">
        <v>9.0464726052382</v>
      </c>
      <c r="N41" s="75">
        <v>973</v>
      </c>
      <c r="O41" s="87">
        <v>7.098562778142554</v>
      </c>
      <c r="P41" s="75">
        <v>406</v>
      </c>
      <c r="Q41" s="87">
        <v>2.961990223973152</v>
      </c>
      <c r="R41" s="75">
        <v>278</v>
      </c>
      <c r="S41" s="87">
        <v>2.0281607937550157</v>
      </c>
      <c r="T41" s="75">
        <v>157</v>
      </c>
      <c r="U41" s="87">
        <v>1.1454001605019333</v>
      </c>
      <c r="V41" s="81">
        <v>13707</v>
      </c>
      <c r="W41" s="34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ht="13.5">
      <c r="A42" s="5"/>
      <c r="B42" s="6" t="s">
        <v>34</v>
      </c>
      <c r="C42" s="7"/>
      <c r="D42" s="66">
        <v>405</v>
      </c>
      <c r="E42" s="84">
        <v>4.334796104035107</v>
      </c>
      <c r="F42" s="72">
        <v>3478</v>
      </c>
      <c r="G42" s="84">
        <v>37.22573049341753</v>
      </c>
      <c r="H42" s="72">
        <v>2520</v>
      </c>
      <c r="I42" s="84">
        <v>26.972064647329553</v>
      </c>
      <c r="J42" s="72">
        <v>1219</v>
      </c>
      <c r="K42" s="84">
        <v>13.047201113132829</v>
      </c>
      <c r="L42" s="72">
        <v>644</v>
      </c>
      <c r="M42" s="84">
        <v>6.892860965428663</v>
      </c>
      <c r="N42" s="72">
        <v>530</v>
      </c>
      <c r="O42" s="84">
        <v>5.672696136144707</v>
      </c>
      <c r="P42" s="72">
        <v>251</v>
      </c>
      <c r="Q42" s="84">
        <v>2.6865032644760785</v>
      </c>
      <c r="R42" s="72">
        <v>158</v>
      </c>
      <c r="S42" s="84">
        <v>1.6911056405865352</v>
      </c>
      <c r="T42" s="72">
        <v>138</v>
      </c>
      <c r="U42" s="84">
        <v>1.4770416354489992</v>
      </c>
      <c r="V42" s="78">
        <v>9343</v>
      </c>
      <c r="W42" s="34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ht="13.5">
      <c r="A43" s="5"/>
      <c r="B43" s="6" t="s">
        <v>35</v>
      </c>
      <c r="C43" s="7"/>
      <c r="D43" s="66">
        <v>255</v>
      </c>
      <c r="E43" s="84">
        <v>5.856683509416628</v>
      </c>
      <c r="F43" s="72">
        <v>1805</v>
      </c>
      <c r="G43" s="84">
        <v>41.456132292145156</v>
      </c>
      <c r="H43" s="72">
        <v>1234</v>
      </c>
      <c r="I43" s="84">
        <v>28.34175470831419</v>
      </c>
      <c r="J43" s="72">
        <v>523</v>
      </c>
      <c r="K43" s="84">
        <v>12.011943040881947</v>
      </c>
      <c r="L43" s="72">
        <v>256</v>
      </c>
      <c r="M43" s="84">
        <v>5.879650895728066</v>
      </c>
      <c r="N43" s="72">
        <v>174</v>
      </c>
      <c r="O43" s="84">
        <v>3.99632521819017</v>
      </c>
      <c r="P43" s="72">
        <v>59</v>
      </c>
      <c r="Q43" s="84">
        <v>1.3550757923748278</v>
      </c>
      <c r="R43" s="72">
        <v>29</v>
      </c>
      <c r="S43" s="84">
        <v>0.6660542030316949</v>
      </c>
      <c r="T43" s="72">
        <v>19</v>
      </c>
      <c r="U43" s="84">
        <v>0.4363803399173174</v>
      </c>
      <c r="V43" s="78">
        <v>4354</v>
      </c>
      <c r="W43" s="34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ht="13.5">
      <c r="A44" s="5"/>
      <c r="B44" s="6" t="s">
        <v>36</v>
      </c>
      <c r="C44" s="7"/>
      <c r="D44" s="66">
        <v>316</v>
      </c>
      <c r="E44" s="84">
        <v>4.743320324226959</v>
      </c>
      <c r="F44" s="72">
        <v>2387</v>
      </c>
      <c r="G44" s="84">
        <v>35.830081056739715</v>
      </c>
      <c r="H44" s="72">
        <v>1991</v>
      </c>
      <c r="I44" s="84">
        <v>29.88592014410087</v>
      </c>
      <c r="J44" s="72">
        <v>1061</v>
      </c>
      <c r="K44" s="84">
        <v>15.926148303812667</v>
      </c>
      <c r="L44" s="72">
        <v>414</v>
      </c>
      <c r="M44" s="84">
        <v>6.214350045031522</v>
      </c>
      <c r="N44" s="72">
        <v>263</v>
      </c>
      <c r="O44" s="84">
        <v>3.9477634344040826</v>
      </c>
      <c r="P44" s="72">
        <v>96</v>
      </c>
      <c r="Q44" s="84">
        <v>1.441008706094266</v>
      </c>
      <c r="R44" s="72">
        <v>71</v>
      </c>
      <c r="S44" s="84">
        <v>1.0657460222155508</v>
      </c>
      <c r="T44" s="72">
        <v>63</v>
      </c>
      <c r="U44" s="84">
        <v>0.9456619633743621</v>
      </c>
      <c r="V44" s="78">
        <v>6662</v>
      </c>
      <c r="W44" s="34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ht="13.5">
      <c r="A45" s="5"/>
      <c r="B45" s="6" t="s">
        <v>37</v>
      </c>
      <c r="C45" s="7"/>
      <c r="D45" s="66">
        <v>817</v>
      </c>
      <c r="E45" s="84">
        <v>4.4145458475171555</v>
      </c>
      <c r="F45" s="72">
        <v>6228</v>
      </c>
      <c r="G45" s="84">
        <v>33.65213162587129</v>
      </c>
      <c r="H45" s="72">
        <v>5161</v>
      </c>
      <c r="I45" s="84">
        <v>27.886745555735672</v>
      </c>
      <c r="J45" s="72">
        <v>2897</v>
      </c>
      <c r="K45" s="84">
        <v>15.653536499702817</v>
      </c>
      <c r="L45" s="72">
        <v>1533</v>
      </c>
      <c r="M45" s="84">
        <v>8.283352245096449</v>
      </c>
      <c r="N45" s="72">
        <v>1074</v>
      </c>
      <c r="O45" s="84">
        <v>5.803209596368941</v>
      </c>
      <c r="P45" s="72">
        <v>386</v>
      </c>
      <c r="Q45" s="84">
        <v>2.085697303722916</v>
      </c>
      <c r="R45" s="72">
        <v>203</v>
      </c>
      <c r="S45" s="84">
        <v>1.0968822607661965</v>
      </c>
      <c r="T45" s="72">
        <v>208</v>
      </c>
      <c r="U45" s="84">
        <v>1.1238990652185659</v>
      </c>
      <c r="V45" s="78">
        <v>18507</v>
      </c>
      <c r="W45" s="34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13.5">
      <c r="A46" s="5"/>
      <c r="B46" s="6" t="s">
        <v>38</v>
      </c>
      <c r="C46" s="7"/>
      <c r="D46" s="66">
        <v>161</v>
      </c>
      <c r="E46" s="84">
        <v>4.48968209704406</v>
      </c>
      <c r="F46" s="72">
        <v>1376</v>
      </c>
      <c r="G46" s="84">
        <v>38.37144450641383</v>
      </c>
      <c r="H46" s="72">
        <v>912</v>
      </c>
      <c r="I46" s="84">
        <v>25.43223647518126</v>
      </c>
      <c r="J46" s="72">
        <v>512</v>
      </c>
      <c r="K46" s="84">
        <v>14.277746793084217</v>
      </c>
      <c r="L46" s="72">
        <v>291</v>
      </c>
      <c r="M46" s="84">
        <v>8.1148912437256</v>
      </c>
      <c r="N46" s="72">
        <v>248</v>
      </c>
      <c r="O46" s="84">
        <v>6.915783602900167</v>
      </c>
      <c r="P46" s="72">
        <v>50</v>
      </c>
      <c r="Q46" s="84">
        <v>1.3943112102621305</v>
      </c>
      <c r="R46" s="72">
        <v>15</v>
      </c>
      <c r="S46" s="84">
        <v>0.4182933630786392</v>
      </c>
      <c r="T46" s="72">
        <v>21</v>
      </c>
      <c r="U46" s="84">
        <v>0.5856107083100948</v>
      </c>
      <c r="V46" s="78">
        <v>3586</v>
      </c>
      <c r="W46" s="34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13.5">
      <c r="A47" s="5"/>
      <c r="B47" s="6" t="s">
        <v>39</v>
      </c>
      <c r="C47" s="7"/>
      <c r="D47" s="66">
        <v>330</v>
      </c>
      <c r="E47" s="84">
        <v>5.0910212897253935</v>
      </c>
      <c r="F47" s="72">
        <v>2616</v>
      </c>
      <c r="G47" s="84">
        <v>40.357914224004936</v>
      </c>
      <c r="H47" s="72">
        <v>1772</v>
      </c>
      <c r="I47" s="84">
        <v>27.3372415921012</v>
      </c>
      <c r="J47" s="72">
        <v>836</v>
      </c>
      <c r="K47" s="84">
        <v>12.897253933970998</v>
      </c>
      <c r="L47" s="72">
        <v>421</v>
      </c>
      <c r="M47" s="84">
        <v>6.494908978710274</v>
      </c>
      <c r="N47" s="72">
        <v>315</v>
      </c>
      <c r="O47" s="84">
        <v>4.859611231101512</v>
      </c>
      <c r="P47" s="72">
        <v>83</v>
      </c>
      <c r="Q47" s="84">
        <v>1.2804689910521443</v>
      </c>
      <c r="R47" s="72">
        <v>59</v>
      </c>
      <c r="S47" s="84">
        <v>0.910212897253934</v>
      </c>
      <c r="T47" s="72">
        <v>50</v>
      </c>
      <c r="U47" s="84">
        <v>0.771366862079605</v>
      </c>
      <c r="V47" s="78">
        <v>6482</v>
      </c>
      <c r="W47" s="34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</row>
    <row r="48" spans="1:40" ht="13.5">
      <c r="A48" s="5"/>
      <c r="B48" s="6" t="s">
        <v>40</v>
      </c>
      <c r="C48" s="7"/>
      <c r="D48" s="66">
        <v>242</v>
      </c>
      <c r="E48" s="84">
        <v>4.287739192062367</v>
      </c>
      <c r="F48" s="72">
        <v>1998</v>
      </c>
      <c r="G48" s="84">
        <v>35.4004252303331</v>
      </c>
      <c r="H48" s="72">
        <v>1595</v>
      </c>
      <c r="I48" s="84">
        <v>28.260099220411057</v>
      </c>
      <c r="J48" s="72">
        <v>790</v>
      </c>
      <c r="K48" s="84">
        <v>13.997165131112684</v>
      </c>
      <c r="L48" s="72">
        <v>468</v>
      </c>
      <c r="M48" s="84">
        <v>8.291991495393338</v>
      </c>
      <c r="N48" s="72">
        <v>331</v>
      </c>
      <c r="O48" s="84">
        <v>5.864635010630758</v>
      </c>
      <c r="P48" s="72">
        <v>111</v>
      </c>
      <c r="Q48" s="84">
        <v>1.966690290574061</v>
      </c>
      <c r="R48" s="72">
        <v>61</v>
      </c>
      <c r="S48" s="84">
        <v>1.080793763288448</v>
      </c>
      <c r="T48" s="72">
        <v>48</v>
      </c>
      <c r="U48" s="84">
        <v>0.8504606661941885</v>
      </c>
      <c r="V48" s="78">
        <v>5644</v>
      </c>
      <c r="W48" s="34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13.5">
      <c r="A49" s="5"/>
      <c r="B49" s="6" t="s">
        <v>41</v>
      </c>
      <c r="C49" s="7"/>
      <c r="D49" s="66">
        <v>353</v>
      </c>
      <c r="E49" s="84">
        <v>5.49758604578726</v>
      </c>
      <c r="F49" s="72">
        <v>2237</v>
      </c>
      <c r="G49" s="84">
        <v>34.838810154181594</v>
      </c>
      <c r="H49" s="72">
        <v>1760</v>
      </c>
      <c r="I49" s="84">
        <v>27.410060738202773</v>
      </c>
      <c r="J49" s="72">
        <v>965</v>
      </c>
      <c r="K49" s="84">
        <v>15.028811711571407</v>
      </c>
      <c r="L49" s="72">
        <v>495</v>
      </c>
      <c r="M49" s="84">
        <v>7.7090795826195295</v>
      </c>
      <c r="N49" s="72">
        <v>349</v>
      </c>
      <c r="O49" s="84">
        <v>5.435290453200436</v>
      </c>
      <c r="P49" s="72">
        <v>114</v>
      </c>
      <c r="Q49" s="84">
        <v>1.7754243887244978</v>
      </c>
      <c r="R49" s="72">
        <v>68</v>
      </c>
      <c r="S49" s="84">
        <v>1.059025073976016</v>
      </c>
      <c r="T49" s="72">
        <v>80</v>
      </c>
      <c r="U49" s="84">
        <v>1.2459118517364896</v>
      </c>
      <c r="V49" s="78">
        <v>6421</v>
      </c>
      <c r="W49" s="34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</row>
    <row r="50" spans="1:40" ht="13.5">
      <c r="A50" s="5"/>
      <c r="B50" s="6" t="s">
        <v>42</v>
      </c>
      <c r="C50" s="7"/>
      <c r="D50" s="66">
        <v>106</v>
      </c>
      <c r="E50" s="84">
        <v>4.727921498661909</v>
      </c>
      <c r="F50" s="72">
        <v>950</v>
      </c>
      <c r="G50" s="84">
        <v>42.3728813559322</v>
      </c>
      <c r="H50" s="72">
        <v>595</v>
      </c>
      <c r="I50" s="84">
        <v>26.538804638715437</v>
      </c>
      <c r="J50" s="72">
        <v>322</v>
      </c>
      <c r="K50" s="84">
        <v>14.362176628010706</v>
      </c>
      <c r="L50" s="72">
        <v>125</v>
      </c>
      <c r="M50" s="84">
        <v>5.575379125780553</v>
      </c>
      <c r="N50" s="72">
        <v>88</v>
      </c>
      <c r="O50" s="84">
        <v>3.9250669045495097</v>
      </c>
      <c r="P50" s="72">
        <v>19</v>
      </c>
      <c r="Q50" s="84">
        <v>0.847457627118644</v>
      </c>
      <c r="R50" s="72">
        <v>26</v>
      </c>
      <c r="S50" s="84">
        <v>1.159678858162355</v>
      </c>
      <c r="T50" s="72">
        <v>11</v>
      </c>
      <c r="U50" s="84">
        <v>0.4906333630686887</v>
      </c>
      <c r="V50" s="78">
        <v>2242</v>
      </c>
      <c r="W50" s="34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ht="13.5">
      <c r="A51" s="11"/>
      <c r="B51" s="16" t="s">
        <v>43</v>
      </c>
      <c r="C51" s="17"/>
      <c r="D51" s="68">
        <v>3583</v>
      </c>
      <c r="E51" s="86">
        <v>4.656391329209336</v>
      </c>
      <c r="F51" s="74">
        <v>27507</v>
      </c>
      <c r="G51" s="86">
        <v>35.74751780423143</v>
      </c>
      <c r="H51" s="74">
        <v>21003</v>
      </c>
      <c r="I51" s="86">
        <v>27.29505640172584</v>
      </c>
      <c r="J51" s="74">
        <v>11285</v>
      </c>
      <c r="K51" s="86">
        <v>14.665748297551593</v>
      </c>
      <c r="L51" s="74">
        <v>5887</v>
      </c>
      <c r="M51" s="86">
        <v>7.650621198731611</v>
      </c>
      <c r="N51" s="74">
        <v>4345</v>
      </c>
      <c r="O51" s="86">
        <v>5.64667047876488</v>
      </c>
      <c r="P51" s="74">
        <v>1575</v>
      </c>
      <c r="Q51" s="86">
        <v>2.0468368248687425</v>
      </c>
      <c r="R51" s="74">
        <v>968</v>
      </c>
      <c r="S51" s="86">
        <v>1.2579924104590114</v>
      </c>
      <c r="T51" s="74">
        <v>795</v>
      </c>
      <c r="U51" s="86">
        <v>1.0331652544575556</v>
      </c>
      <c r="V51" s="80">
        <v>76948</v>
      </c>
      <c r="W51" s="34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</row>
    <row r="52" spans="1:40" ht="24">
      <c r="A52" s="11"/>
      <c r="B52" s="152" t="s">
        <v>66</v>
      </c>
      <c r="C52" s="12"/>
      <c r="D52" s="68">
        <v>93318</v>
      </c>
      <c r="E52" s="86">
        <v>4.1815190997621965</v>
      </c>
      <c r="F52" s="74">
        <v>743220</v>
      </c>
      <c r="G52" s="86">
        <v>33.30320651241196</v>
      </c>
      <c r="H52" s="74">
        <v>615760</v>
      </c>
      <c r="I52" s="86">
        <v>27.59180652038803</v>
      </c>
      <c r="J52" s="74">
        <v>344135</v>
      </c>
      <c r="K52" s="86">
        <v>15.420466313001388</v>
      </c>
      <c r="L52" s="74">
        <v>176525</v>
      </c>
      <c r="M52" s="86">
        <v>7.909970842554724</v>
      </c>
      <c r="N52" s="74">
        <v>130293</v>
      </c>
      <c r="O52" s="86">
        <v>5.838344885931073</v>
      </c>
      <c r="P52" s="74">
        <v>51665</v>
      </c>
      <c r="Q52" s="86">
        <v>2.3150751654473294</v>
      </c>
      <c r="R52" s="74">
        <v>39068</v>
      </c>
      <c r="S52" s="86">
        <v>1.7506117596766915</v>
      </c>
      <c r="T52" s="74">
        <v>37693</v>
      </c>
      <c r="U52" s="86">
        <v>1.6889989008265982</v>
      </c>
      <c r="V52" s="80">
        <v>2231677</v>
      </c>
      <c r="W52" s="34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 ht="14.25" thickBot="1">
      <c r="A53" s="18"/>
      <c r="B53" s="19" t="s">
        <v>44</v>
      </c>
      <c r="C53" s="20"/>
      <c r="D53" s="70">
        <v>152686</v>
      </c>
      <c r="E53" s="88">
        <v>4.123857800018582</v>
      </c>
      <c r="F53" s="76">
        <v>1228143</v>
      </c>
      <c r="G53" s="88">
        <v>33.17060562257326</v>
      </c>
      <c r="H53" s="76">
        <v>1044614</v>
      </c>
      <c r="I53" s="88">
        <v>28.213716987206496</v>
      </c>
      <c r="J53" s="76">
        <v>578915</v>
      </c>
      <c r="K53" s="88">
        <v>15.635769738533705</v>
      </c>
      <c r="L53" s="76">
        <v>286782</v>
      </c>
      <c r="M53" s="88">
        <v>7.745622962189913</v>
      </c>
      <c r="N53" s="76">
        <v>205381</v>
      </c>
      <c r="O53" s="88">
        <v>5.547083811388185</v>
      </c>
      <c r="P53" s="76">
        <v>80022</v>
      </c>
      <c r="Q53" s="88">
        <v>2.1612940863804604</v>
      </c>
      <c r="R53" s="76">
        <v>62285</v>
      </c>
      <c r="S53" s="88">
        <v>1.6822399111520205</v>
      </c>
      <c r="T53" s="76">
        <v>63676</v>
      </c>
      <c r="U53" s="88">
        <v>1.7198090805573742</v>
      </c>
      <c r="V53" s="82">
        <v>3702504</v>
      </c>
      <c r="W53" s="34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</row>
    <row r="54" ht="13.5">
      <c r="X54" s="26"/>
    </row>
    <row r="55" spans="2:24" ht="13.5">
      <c r="B55" s="24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26"/>
    </row>
    <row r="56" spans="2:24" ht="13.5">
      <c r="B56" s="24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6"/>
      <c r="X56" s="26"/>
    </row>
    <row r="57" spans="2:23" ht="13.5">
      <c r="B57" s="25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6"/>
    </row>
    <row r="58" spans="2:23" ht="13.5">
      <c r="B58" s="24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36"/>
    </row>
  </sheetData>
  <sheetProtection/>
  <mergeCells count="21">
    <mergeCell ref="U4:U6"/>
    <mergeCell ref="D3:D6"/>
    <mergeCell ref="M4:M6"/>
    <mergeCell ref="G4:G6"/>
    <mergeCell ref="W4:W6"/>
    <mergeCell ref="V3:V6"/>
    <mergeCell ref="J3:J6"/>
    <mergeCell ref="L3:L6"/>
    <mergeCell ref="O4:O6"/>
    <mergeCell ref="S4:S6"/>
    <mergeCell ref="R3:R6"/>
    <mergeCell ref="E4:E6"/>
    <mergeCell ref="T3:T6"/>
    <mergeCell ref="P3:P6"/>
    <mergeCell ref="A3:C6"/>
    <mergeCell ref="Q4:Q6"/>
    <mergeCell ref="H3:H6"/>
    <mergeCell ref="I4:I6"/>
    <mergeCell ref="K4:K6"/>
    <mergeCell ref="F3:F6"/>
    <mergeCell ref="N3:N6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税政Ｇ時任</cp:lastModifiedBy>
  <cp:lastPrinted>2017-03-27T08:29:01Z</cp:lastPrinted>
  <dcterms:created xsi:type="dcterms:W3CDTF">2003-11-14T10:42:06Z</dcterms:created>
  <dcterms:modified xsi:type="dcterms:W3CDTF">2017-03-30T01:37:00Z</dcterms:modified>
  <cp:category/>
  <cp:version/>
  <cp:contentType/>
  <cp:contentStatus/>
</cp:coreProperties>
</file>