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620" windowHeight="9060" activeTab="0"/>
  </bookViews>
  <sheets>
    <sheet name="特別土地保有税（計）" sheetId="1" r:id="rId1"/>
    <sheet name="保有分" sheetId="2" r:id="rId2"/>
    <sheet name="取得分" sheetId="3" r:id="rId3"/>
  </sheets>
  <definedNames/>
  <calcPr fullCalcOnLoad="1"/>
</workbook>
</file>

<file path=xl/sharedStrings.xml><?xml version="1.0" encoding="utf-8"?>
<sst xmlns="http://schemas.openxmlformats.org/spreadsheetml/2006/main" count="183" uniqueCount="61">
  <si>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</si>
  <si>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</si>
  <si>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</si>
  <si>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</si>
  <si>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</si>
  <si>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</si>
  <si>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</si>
  <si>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</si>
  <si>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</si>
  <si>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</si>
  <si>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</si>
  <si>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</si>
  <si>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</si>
  <si>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</si>
  <si>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</si>
  <si>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</si>
  <si>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</si>
  <si>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</si>
  <si>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</si>
  <si>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</si>
  <si>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</si>
  <si>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</si>
  <si>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</si>
  <si>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</si>
  <si>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</si>
  <si>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</si>
  <si>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</si>
  <si>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</si>
  <si>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</si>
  <si>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</si>
  <si>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</si>
  <si>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</si>
  <si>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</si>
  <si>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</si>
  <si>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</si>
  <si>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</si>
  <si>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</si>
  <si>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</si>
  <si>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</si>
  <si>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</si>
  <si>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</si>
  <si>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</si>
  <si>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</si>
  <si>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</si>
  <si>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</si>
  <si>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</si>
  <si>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</si>
  <si>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</si>
  <si>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</si>
  <si>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</si>
  <si>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</si>
  <si>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</si>
  <si>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</si>
  <si>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</si>
  <si>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</si>
  <si>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</si>
  <si>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（６）特別土地保有税</t>
  </si>
  <si>
    <t>（ア）保有分</t>
  </si>
  <si>
    <t>（イ）取得分</t>
  </si>
  <si>
    <t>※　都市計及び市町村計の数値には、政令市は含まれておりません。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</si>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</sst>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176" fontId="4" fillId="0" borderId="10" xfId="61" applyNumberFormat="1" applyFont="1" applyFill="1" applyBorder="1" applyAlignment="1">
      <alignment horizontal="center" vertical="center"/>
      <protection/>
    </xf>
    <xf numFmtId="178" fontId="4" fillId="0" borderId="11" xfId="49" applyNumberFormat="1" applyFont="1" applyFill="1" applyBorder="1" applyAlignment="1">
      <alignment/>
    </xf>
    <xf numFmtId="178" fontId="4" fillId="0" borderId="12" xfId="49" applyNumberFormat="1" applyFont="1" applyFill="1" applyBorder="1" applyAlignment="1">
      <alignment/>
    </xf>
    <xf numFmtId="178" fontId="4" fillId="0" borderId="13" xfId="49" applyNumberFormat="1" applyFont="1" applyFill="1" applyBorder="1" applyAlignment="1">
      <alignment/>
    </xf>
    <xf numFmtId="0" fontId="0" fillId="0" borderId="0" xfId="0" applyFill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8" width="10.125" style="16" customWidth="1"/>
    <col min="9" max="10" width="10.125" style="0" customWidth="1"/>
  </cols>
  <sheetData>
    <row r="1" spans="1:10" ht="13.5">
      <c r="A1" s="17"/>
      <c r="B1" s="20" t="s">
        <v>56</v>
      </c>
      <c r="C1" s="21"/>
      <c r="D1" s="21"/>
      <c r="E1" s="21"/>
      <c r="F1" s="21"/>
      <c r="G1" s="21"/>
      <c r="H1" s="21"/>
      <c r="I1" s="21"/>
      <c r="J1" s="22"/>
    </row>
    <row r="2" spans="1:10" ht="13.5">
      <c r="A2" s="18"/>
      <c r="B2" s="23"/>
      <c r="C2" s="24"/>
      <c r="D2" s="24"/>
      <c r="E2" s="24"/>
      <c r="F2" s="24"/>
      <c r="G2" s="24"/>
      <c r="H2" s="24"/>
      <c r="I2" s="24"/>
      <c r="J2" s="25"/>
    </row>
    <row r="3" spans="1:10" ht="13.5">
      <c r="A3" s="18"/>
      <c r="B3" s="26" t="s">
        <v>43</v>
      </c>
      <c r="C3" s="26"/>
      <c r="D3" s="26"/>
      <c r="E3" s="26" t="s">
        <v>44</v>
      </c>
      <c r="F3" s="26"/>
      <c r="G3" s="26"/>
      <c r="H3" s="27" t="s">
        <v>45</v>
      </c>
      <c r="I3" s="28"/>
      <c r="J3" s="29"/>
    </row>
    <row r="4" spans="1:10" ht="13.5">
      <c r="A4" s="19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2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13"/>
      <c r="I5" s="4"/>
      <c r="J5" s="4"/>
    </row>
    <row r="6" spans="1:10" ht="13.5">
      <c r="A6" s="5" t="s">
        <v>1</v>
      </c>
      <c r="B6" s="6">
        <v>0</v>
      </c>
      <c r="C6" s="6">
        <v>860129</v>
      </c>
      <c r="D6" s="6">
        <v>860129</v>
      </c>
      <c r="E6" s="6">
        <v>0</v>
      </c>
      <c r="F6" s="6">
        <v>30829</v>
      </c>
      <c r="G6" s="6">
        <v>30829</v>
      </c>
      <c r="H6" s="14"/>
      <c r="I6" s="7">
        <f>ROUND(F6/C6*100,1)</f>
        <v>3.6</v>
      </c>
      <c r="J6" s="7">
        <f>ROUND(G6/D6*100,1)</f>
        <v>3.6</v>
      </c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14"/>
      <c r="I7" s="7"/>
      <c r="J7" s="7"/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14"/>
      <c r="I8" s="7"/>
      <c r="J8" s="7"/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14"/>
      <c r="I9" s="7"/>
      <c r="J9" s="7"/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14"/>
      <c r="I10" s="7"/>
      <c r="J10" s="7"/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14"/>
      <c r="I11" s="7"/>
      <c r="J11" s="7"/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14"/>
      <c r="I12" s="7"/>
      <c r="J12" s="7"/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14"/>
      <c r="I13" s="7"/>
      <c r="J13" s="7"/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14"/>
      <c r="I14" s="7"/>
      <c r="J14" s="7"/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14"/>
      <c r="I15" s="7"/>
      <c r="J15" s="7"/>
    </row>
    <row r="16" spans="1:10" ht="13.5">
      <c r="A16" s="5" t="s">
        <v>11</v>
      </c>
      <c r="B16" s="6">
        <v>211377</v>
      </c>
      <c r="C16" s="6">
        <v>0</v>
      </c>
      <c r="D16" s="6">
        <v>211377</v>
      </c>
      <c r="E16" s="6">
        <v>211377</v>
      </c>
      <c r="F16" s="6">
        <v>0</v>
      </c>
      <c r="G16" s="6">
        <v>211377</v>
      </c>
      <c r="H16" s="7">
        <f>ROUND(E16/B16*100,1)</f>
        <v>100</v>
      </c>
      <c r="I16" s="7"/>
      <c r="J16" s="7">
        <f>ROUND(G16/D16*100,1)</f>
        <v>100</v>
      </c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14"/>
      <c r="I17" s="7"/>
      <c r="J17" s="7"/>
    </row>
    <row r="18" spans="1:10" ht="13.5">
      <c r="A18" s="5" t="s">
        <v>13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14"/>
      <c r="I18" s="7"/>
      <c r="J18" s="7"/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14"/>
      <c r="I19" s="7"/>
      <c r="J19" s="7"/>
    </row>
    <row r="20" spans="1:10" ht="13.5">
      <c r="A20" s="5" t="s">
        <v>15</v>
      </c>
      <c r="B20" s="6">
        <v>0</v>
      </c>
      <c r="C20" s="6">
        <v>294140</v>
      </c>
      <c r="D20" s="6">
        <v>294140</v>
      </c>
      <c r="E20" s="6">
        <v>0</v>
      </c>
      <c r="F20" s="6">
        <v>0</v>
      </c>
      <c r="G20" s="6">
        <v>0</v>
      </c>
      <c r="H20" s="14"/>
      <c r="I20" s="7">
        <f>ROUND(F20/C20*100,1)</f>
        <v>0</v>
      </c>
      <c r="J20" s="7">
        <f>ROUND(G20/D20*100,1)</f>
        <v>0</v>
      </c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14"/>
      <c r="I21" s="7"/>
      <c r="J21" s="7"/>
    </row>
    <row r="22" spans="1:10" ht="13.5">
      <c r="A22" s="5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14"/>
      <c r="I22" s="7"/>
      <c r="J22" s="7"/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14"/>
      <c r="I23" s="7"/>
      <c r="J23" s="7"/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14"/>
      <c r="I24" s="7"/>
      <c r="J24" s="7"/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14"/>
      <c r="I25" s="7"/>
      <c r="J25" s="7"/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14"/>
      <c r="I26" s="7"/>
      <c r="J26" s="7"/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14"/>
      <c r="I27" s="7"/>
      <c r="J27" s="7"/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14"/>
      <c r="I28" s="7"/>
      <c r="J28" s="7"/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14"/>
      <c r="I29" s="7"/>
      <c r="J29" s="7"/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14"/>
      <c r="I30" s="7"/>
      <c r="J30" s="7"/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14"/>
      <c r="I31" s="7"/>
      <c r="J31" s="7"/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14"/>
      <c r="I32" s="7"/>
      <c r="J32" s="7"/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14"/>
      <c r="I33" s="7"/>
      <c r="J33" s="7"/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14"/>
      <c r="I34" s="7"/>
      <c r="J34" s="7"/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14"/>
      <c r="I35" s="7"/>
      <c r="J35" s="7"/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14"/>
      <c r="I36" s="7"/>
      <c r="J36" s="7"/>
    </row>
    <row r="37" spans="1:10" ht="13.5">
      <c r="A37" s="5" t="s">
        <v>32</v>
      </c>
      <c r="B37" s="6">
        <v>0</v>
      </c>
      <c r="C37" s="6">
        <v>516900</v>
      </c>
      <c r="D37" s="6">
        <v>516900</v>
      </c>
      <c r="E37" s="6">
        <v>0</v>
      </c>
      <c r="F37" s="6">
        <v>258450</v>
      </c>
      <c r="G37" s="6">
        <v>258450</v>
      </c>
      <c r="H37" s="14"/>
      <c r="I37" s="7">
        <f>ROUND(F37/C37*100,1)</f>
        <v>50</v>
      </c>
      <c r="J37" s="7">
        <f>ROUND(G37/D37*100,1)</f>
        <v>50</v>
      </c>
    </row>
    <row r="38" spans="1:10" ht="13.5">
      <c r="A38" s="5" t="s">
        <v>33</v>
      </c>
      <c r="B38" s="6">
        <v>0</v>
      </c>
      <c r="C38" s="6">
        <v>176466</v>
      </c>
      <c r="D38" s="6">
        <v>176466</v>
      </c>
      <c r="E38" s="6">
        <v>0</v>
      </c>
      <c r="F38" s="6">
        <v>0</v>
      </c>
      <c r="G38" s="6">
        <v>0</v>
      </c>
      <c r="H38" s="14"/>
      <c r="I38" s="7">
        <f>ROUND(F38/C38*100,1)</f>
        <v>0</v>
      </c>
      <c r="J38" s="7">
        <f>ROUND(G38/D38*100,1)</f>
        <v>0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14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14"/>
      <c r="I40" s="7"/>
      <c r="J40" s="7"/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14"/>
      <c r="I41" s="7"/>
      <c r="J41" s="7"/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14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14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14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14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14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15"/>
      <c r="I47" s="10"/>
      <c r="J47" s="10"/>
    </row>
    <row r="48" spans="1:10" ht="13.5">
      <c r="A48" s="2" t="s">
        <v>52</v>
      </c>
      <c r="B48" s="3">
        <f aca="true" t="shared" si="0" ref="B48:G48">SUM(B7:B37)</f>
        <v>211377</v>
      </c>
      <c r="C48" s="3">
        <f t="shared" si="0"/>
        <v>811040</v>
      </c>
      <c r="D48" s="3">
        <f t="shared" si="0"/>
        <v>1022417</v>
      </c>
      <c r="E48" s="3">
        <f>SUM(E7:E37)</f>
        <v>211377</v>
      </c>
      <c r="F48" s="3">
        <f t="shared" si="0"/>
        <v>258450</v>
      </c>
      <c r="G48" s="3">
        <f t="shared" si="0"/>
        <v>469827</v>
      </c>
      <c r="H48" s="4">
        <f>ROUND(E48/B48*100,1)</f>
        <v>100</v>
      </c>
      <c r="I48" s="4">
        <f>ROUND(F48/C48*100,1)</f>
        <v>31.9</v>
      </c>
      <c r="J48" s="4">
        <f>ROUND(G48/D48*100,1)</f>
        <v>46</v>
      </c>
    </row>
    <row r="49" spans="1:10" ht="13.5">
      <c r="A49" s="5" t="s">
        <v>53</v>
      </c>
      <c r="B49" s="6">
        <f aca="true" t="shared" si="1" ref="B49:G49">SUM(B38:B47)</f>
        <v>0</v>
      </c>
      <c r="C49" s="6">
        <f t="shared" si="1"/>
        <v>176466</v>
      </c>
      <c r="D49" s="6">
        <f t="shared" si="1"/>
        <v>176466</v>
      </c>
      <c r="E49" s="6">
        <f t="shared" si="1"/>
        <v>0</v>
      </c>
      <c r="F49" s="6">
        <f t="shared" si="1"/>
        <v>0</v>
      </c>
      <c r="G49" s="6">
        <f t="shared" si="1"/>
        <v>0</v>
      </c>
      <c r="H49" s="14"/>
      <c r="I49" s="7">
        <f aca="true" t="shared" si="2" ref="H49:J51">ROUND(F49/C49*100,1)</f>
        <v>0</v>
      </c>
      <c r="J49" s="7">
        <f t="shared" si="2"/>
        <v>0</v>
      </c>
    </row>
    <row r="50" spans="1:10" ht="13.5">
      <c r="A50" s="5" t="s">
        <v>54</v>
      </c>
      <c r="B50" s="6">
        <f aca="true" t="shared" si="3" ref="B50:G50">B48+B49</f>
        <v>211377</v>
      </c>
      <c r="C50" s="6">
        <f t="shared" si="3"/>
        <v>987506</v>
      </c>
      <c r="D50" s="6">
        <f t="shared" si="3"/>
        <v>1198883</v>
      </c>
      <c r="E50" s="6">
        <f t="shared" si="3"/>
        <v>211377</v>
      </c>
      <c r="F50" s="6">
        <f t="shared" si="3"/>
        <v>258450</v>
      </c>
      <c r="G50" s="6">
        <f t="shared" si="3"/>
        <v>469827</v>
      </c>
      <c r="H50" s="7">
        <f t="shared" si="2"/>
        <v>100</v>
      </c>
      <c r="I50" s="7">
        <f t="shared" si="2"/>
        <v>26.2</v>
      </c>
      <c r="J50" s="7">
        <f t="shared" si="2"/>
        <v>39.2</v>
      </c>
    </row>
    <row r="51" spans="1:10" ht="13.5">
      <c r="A51" s="8" t="s">
        <v>55</v>
      </c>
      <c r="B51" s="9">
        <f aca="true" t="shared" si="4" ref="B51:G51">B5+B6+B50</f>
        <v>211377</v>
      </c>
      <c r="C51" s="9">
        <f t="shared" si="4"/>
        <v>1847635</v>
      </c>
      <c r="D51" s="9">
        <f t="shared" si="4"/>
        <v>2059012</v>
      </c>
      <c r="E51" s="9">
        <f t="shared" si="4"/>
        <v>211377</v>
      </c>
      <c r="F51" s="9">
        <f t="shared" si="4"/>
        <v>289279</v>
      </c>
      <c r="G51" s="9">
        <f t="shared" si="4"/>
        <v>500656</v>
      </c>
      <c r="H51" s="10">
        <f t="shared" si="2"/>
        <v>100</v>
      </c>
      <c r="I51" s="10">
        <f t="shared" si="2"/>
        <v>15.7</v>
      </c>
      <c r="J51" s="10">
        <f>ROUND(G51/D51*100,1)</f>
        <v>24.3</v>
      </c>
    </row>
    <row r="52" ht="13.5">
      <c r="A52" s="11" t="s">
        <v>59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9" bottom="0.5905511811023623" header="0.8" footer="0.5118110236220472"/>
  <pageSetup horizontalDpi="600" verticalDpi="600" orientation="landscape" paperSize="9" scale="65" r:id="rId1"/>
  <headerFooter alignWithMargins="0">
    <oddHeader>&amp;L&amp;"ＭＳ 明朝,太字"&amp;16特別土地保有税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7"/>
      <c r="B1" s="20" t="s">
        <v>57</v>
      </c>
      <c r="C1" s="21"/>
      <c r="D1" s="21"/>
      <c r="E1" s="21"/>
      <c r="F1" s="21"/>
      <c r="G1" s="21"/>
      <c r="H1" s="21"/>
      <c r="I1" s="21"/>
      <c r="J1" s="22"/>
    </row>
    <row r="2" spans="1:10" ht="13.5">
      <c r="A2" s="18"/>
      <c r="B2" s="23"/>
      <c r="C2" s="24"/>
      <c r="D2" s="24"/>
      <c r="E2" s="24"/>
      <c r="F2" s="24"/>
      <c r="G2" s="24"/>
      <c r="H2" s="24"/>
      <c r="I2" s="24"/>
      <c r="J2" s="25"/>
    </row>
    <row r="3" spans="1:10" ht="13.5">
      <c r="A3" s="18"/>
      <c r="B3" s="26" t="s">
        <v>43</v>
      </c>
      <c r="C3" s="26"/>
      <c r="D3" s="26"/>
      <c r="E3" s="26" t="s">
        <v>44</v>
      </c>
      <c r="F3" s="26"/>
      <c r="G3" s="26"/>
      <c r="H3" s="27" t="s">
        <v>45</v>
      </c>
      <c r="I3" s="28"/>
      <c r="J3" s="29"/>
    </row>
    <row r="4" spans="1:10" ht="13.5">
      <c r="A4" s="19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4"/>
      <c r="I5" s="4"/>
      <c r="J5" s="4"/>
    </row>
    <row r="6" spans="1:10" ht="13.5">
      <c r="A6" s="5" t="s">
        <v>1</v>
      </c>
      <c r="B6" s="6">
        <v>0</v>
      </c>
      <c r="C6" s="6">
        <v>725043</v>
      </c>
      <c r="D6" s="6">
        <v>725043</v>
      </c>
      <c r="E6" s="6">
        <v>0</v>
      </c>
      <c r="F6" s="6">
        <v>0</v>
      </c>
      <c r="G6" s="6">
        <v>0</v>
      </c>
      <c r="H6" s="7"/>
      <c r="I6" s="7">
        <f>ROUND(F6/C6*100,1)</f>
        <v>0</v>
      </c>
      <c r="J6" s="7">
        <f>ROUND(G6/D6*100,1)</f>
        <v>0</v>
      </c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/>
      <c r="I7" s="7"/>
      <c r="J7" s="7"/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/>
      <c r="I8" s="7"/>
      <c r="J8" s="7"/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/>
      <c r="I9" s="7"/>
      <c r="J9" s="7"/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/>
      <c r="I10" s="7"/>
      <c r="J10" s="7"/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/>
      <c r="I11" s="7"/>
      <c r="J11" s="7"/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/>
      <c r="I12" s="7"/>
      <c r="J12" s="7"/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/>
      <c r="I13" s="7"/>
      <c r="J13" s="7"/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/>
      <c r="I14" s="7"/>
      <c r="J14" s="7"/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/>
      <c r="I15" s="7"/>
      <c r="J15" s="7"/>
    </row>
    <row r="16" spans="1:10" ht="13.5">
      <c r="A16" s="5" t="s">
        <v>11</v>
      </c>
      <c r="B16" s="6">
        <v>124041</v>
      </c>
      <c r="C16" s="6">
        <v>0</v>
      </c>
      <c r="D16" s="6">
        <v>124041</v>
      </c>
      <c r="E16" s="6">
        <v>124041</v>
      </c>
      <c r="F16" s="6">
        <v>0</v>
      </c>
      <c r="G16" s="6">
        <v>124041</v>
      </c>
      <c r="H16" s="7">
        <f aca="true" t="shared" si="0" ref="H16:I19">ROUND(E16/B16*100,1)</f>
        <v>100</v>
      </c>
      <c r="I16" s="7"/>
      <c r="J16" s="7">
        <f>ROUND(G16/D16*100,1)</f>
        <v>100</v>
      </c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/>
      <c r="I17" s="7"/>
      <c r="J17" s="7"/>
    </row>
    <row r="18" spans="1:10" ht="13.5">
      <c r="A18" s="5" t="s">
        <v>13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7"/>
      <c r="I18" s="7"/>
      <c r="J18" s="7"/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/>
      <c r="I19" s="7"/>
      <c r="J19" s="7"/>
    </row>
    <row r="20" spans="1:10" ht="13.5">
      <c r="A20" s="5" t="s">
        <v>15</v>
      </c>
      <c r="B20" s="6">
        <v>0</v>
      </c>
      <c r="C20" s="6">
        <v>294140</v>
      </c>
      <c r="D20" s="6">
        <v>294140</v>
      </c>
      <c r="E20" s="6">
        <v>0</v>
      </c>
      <c r="F20" s="6">
        <v>0</v>
      </c>
      <c r="G20" s="6">
        <v>0</v>
      </c>
      <c r="H20" s="7"/>
      <c r="I20" s="7">
        <f>ROUND(F20/C20*100,1)</f>
        <v>0</v>
      </c>
      <c r="J20" s="7">
        <f>ROUND(G20/D20*100,1)</f>
        <v>0</v>
      </c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/>
      <c r="I21" s="7"/>
      <c r="J21" s="7"/>
    </row>
    <row r="22" spans="1:10" ht="13.5">
      <c r="A22" s="5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7"/>
      <c r="I22" s="7"/>
      <c r="J22" s="7"/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/>
      <c r="I23" s="7"/>
      <c r="J23" s="7"/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/>
      <c r="I24" s="7"/>
      <c r="J24" s="7"/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/>
      <c r="I25" s="7"/>
      <c r="J25" s="7"/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/>
      <c r="I26" s="7"/>
      <c r="J26" s="7"/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/>
      <c r="I27" s="7"/>
      <c r="J27" s="7"/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/>
      <c r="I28" s="7"/>
      <c r="J28" s="7"/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/>
      <c r="I29" s="7"/>
      <c r="J29" s="7"/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/>
      <c r="I30" s="7"/>
      <c r="J30" s="7"/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/>
      <c r="I31" s="7"/>
      <c r="J31" s="7"/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/>
      <c r="I32" s="7"/>
      <c r="J32" s="7"/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/>
      <c r="I33" s="7"/>
      <c r="J33" s="7"/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/>
      <c r="I34" s="7"/>
      <c r="J34" s="7"/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/>
      <c r="I35" s="7"/>
      <c r="J35" s="7"/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/>
      <c r="I36" s="7"/>
      <c r="J36" s="7"/>
    </row>
    <row r="37" spans="1:10" ht="13.5">
      <c r="A37" s="5" t="s">
        <v>32</v>
      </c>
      <c r="B37" s="6">
        <v>0</v>
      </c>
      <c r="C37" s="6">
        <v>295422</v>
      </c>
      <c r="D37" s="6">
        <v>295422</v>
      </c>
      <c r="E37" s="6">
        <v>0</v>
      </c>
      <c r="F37" s="6">
        <v>147711</v>
      </c>
      <c r="G37" s="6">
        <v>147711</v>
      </c>
      <c r="H37" s="7"/>
      <c r="I37" s="7">
        <f>ROUND(F37/C37*100,1)</f>
        <v>50</v>
      </c>
      <c r="J37" s="7">
        <f>ROUND(G37/D37*100,1)</f>
        <v>50</v>
      </c>
    </row>
    <row r="38" spans="1:10" ht="13.5">
      <c r="A38" s="5" t="s">
        <v>33</v>
      </c>
      <c r="B38" s="6">
        <v>0</v>
      </c>
      <c r="C38" s="6">
        <v>176466</v>
      </c>
      <c r="D38" s="6">
        <v>176466</v>
      </c>
      <c r="E38" s="6">
        <v>0</v>
      </c>
      <c r="F38" s="6">
        <v>0</v>
      </c>
      <c r="G38" s="6">
        <v>0</v>
      </c>
      <c r="H38" s="7"/>
      <c r="I38" s="7">
        <f>ROUND(F38/C38*100,1)</f>
        <v>0</v>
      </c>
      <c r="J38" s="7">
        <f>ROUND(G38/D38*100,1)</f>
        <v>0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/>
      <c r="I41" s="7"/>
      <c r="J41" s="7"/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1" ref="B48:G48">SUM(B7:B37)</f>
        <v>124041</v>
      </c>
      <c r="C48" s="3">
        <f t="shared" si="1"/>
        <v>589562</v>
      </c>
      <c r="D48" s="3">
        <f t="shared" si="1"/>
        <v>713603</v>
      </c>
      <c r="E48" s="3">
        <f t="shared" si="1"/>
        <v>124041</v>
      </c>
      <c r="F48" s="3">
        <f t="shared" si="1"/>
        <v>147711</v>
      </c>
      <c r="G48" s="3">
        <f t="shared" si="1"/>
        <v>271752</v>
      </c>
      <c r="H48" s="4">
        <f>ROUND(E48/B48*100,1)</f>
        <v>100</v>
      </c>
      <c r="I48" s="4">
        <f>ROUND(F48/C48*100,1)</f>
        <v>25.1</v>
      </c>
      <c r="J48" s="4">
        <f>ROUND(G48/D48*100,1)</f>
        <v>38.1</v>
      </c>
    </row>
    <row r="49" spans="1:10" ht="13.5">
      <c r="A49" s="5" t="s">
        <v>53</v>
      </c>
      <c r="B49" s="6">
        <f aca="true" t="shared" si="2" ref="B49:G49">SUM(B38:B47)</f>
        <v>0</v>
      </c>
      <c r="C49" s="6">
        <f t="shared" si="2"/>
        <v>176466</v>
      </c>
      <c r="D49" s="6">
        <f t="shared" si="2"/>
        <v>176466</v>
      </c>
      <c r="E49" s="6">
        <f t="shared" si="2"/>
        <v>0</v>
      </c>
      <c r="F49" s="6">
        <f t="shared" si="2"/>
        <v>0</v>
      </c>
      <c r="G49" s="6">
        <f t="shared" si="2"/>
        <v>0</v>
      </c>
      <c r="H49" s="7"/>
      <c r="I49" s="7">
        <f aca="true" t="shared" si="3" ref="H49:J51">ROUND(F49/C49*100,1)</f>
        <v>0</v>
      </c>
      <c r="J49" s="7">
        <f t="shared" si="3"/>
        <v>0</v>
      </c>
    </row>
    <row r="50" spans="1:10" ht="13.5">
      <c r="A50" s="5" t="s">
        <v>54</v>
      </c>
      <c r="B50" s="6">
        <f aca="true" t="shared" si="4" ref="B50:G50">B48+B49</f>
        <v>124041</v>
      </c>
      <c r="C50" s="6">
        <f t="shared" si="4"/>
        <v>766028</v>
      </c>
      <c r="D50" s="6">
        <f t="shared" si="4"/>
        <v>890069</v>
      </c>
      <c r="E50" s="6">
        <f t="shared" si="4"/>
        <v>124041</v>
      </c>
      <c r="F50" s="6">
        <f t="shared" si="4"/>
        <v>147711</v>
      </c>
      <c r="G50" s="6">
        <f t="shared" si="4"/>
        <v>271752</v>
      </c>
      <c r="H50" s="7">
        <f t="shared" si="3"/>
        <v>100</v>
      </c>
      <c r="I50" s="7">
        <f t="shared" si="3"/>
        <v>19.3</v>
      </c>
      <c r="J50" s="7">
        <f t="shared" si="3"/>
        <v>30.5</v>
      </c>
    </row>
    <row r="51" spans="1:10" ht="13.5">
      <c r="A51" s="8" t="s">
        <v>55</v>
      </c>
      <c r="B51" s="9">
        <f aca="true" t="shared" si="5" ref="B51:G51">B5+B6+B50</f>
        <v>124041</v>
      </c>
      <c r="C51" s="9">
        <f t="shared" si="5"/>
        <v>1491071</v>
      </c>
      <c r="D51" s="9">
        <f t="shared" si="5"/>
        <v>1615112</v>
      </c>
      <c r="E51" s="9">
        <f t="shared" si="5"/>
        <v>124041</v>
      </c>
      <c r="F51" s="9">
        <f t="shared" si="5"/>
        <v>147711</v>
      </c>
      <c r="G51" s="9">
        <f t="shared" si="5"/>
        <v>271752</v>
      </c>
      <c r="H51" s="10">
        <f t="shared" si="3"/>
        <v>100</v>
      </c>
      <c r="I51" s="10">
        <f t="shared" si="3"/>
        <v>9.9</v>
      </c>
      <c r="J51" s="10">
        <f t="shared" si="3"/>
        <v>16.8</v>
      </c>
    </row>
    <row r="52" ht="13.5">
      <c r="A52" s="11" t="s">
        <v>60</v>
      </c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3937007874015748" top="0.984251968503937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明朝,太字"&amp;16保有分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7"/>
      <c r="B1" s="20" t="s">
        <v>58</v>
      </c>
      <c r="C1" s="21"/>
      <c r="D1" s="21"/>
      <c r="E1" s="21"/>
      <c r="F1" s="21"/>
      <c r="G1" s="21"/>
      <c r="H1" s="21"/>
      <c r="I1" s="21"/>
      <c r="J1" s="22"/>
    </row>
    <row r="2" spans="1:10" ht="13.5">
      <c r="A2" s="18"/>
      <c r="B2" s="23"/>
      <c r="C2" s="24"/>
      <c r="D2" s="24"/>
      <c r="E2" s="24"/>
      <c r="F2" s="24"/>
      <c r="G2" s="24"/>
      <c r="H2" s="24"/>
      <c r="I2" s="24"/>
      <c r="J2" s="25"/>
    </row>
    <row r="3" spans="1:10" ht="13.5">
      <c r="A3" s="18"/>
      <c r="B3" s="26" t="s">
        <v>43</v>
      </c>
      <c r="C3" s="26"/>
      <c r="D3" s="26"/>
      <c r="E3" s="26" t="s">
        <v>44</v>
      </c>
      <c r="F3" s="26"/>
      <c r="G3" s="26"/>
      <c r="H3" s="27" t="s">
        <v>45</v>
      </c>
      <c r="I3" s="28"/>
      <c r="J3" s="29"/>
    </row>
    <row r="4" spans="1:10" ht="13.5">
      <c r="A4" s="19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4"/>
      <c r="I5" s="4"/>
      <c r="J5" s="4"/>
    </row>
    <row r="6" spans="1:10" ht="13.5">
      <c r="A6" s="5" t="s">
        <v>1</v>
      </c>
      <c r="B6" s="6">
        <v>0</v>
      </c>
      <c r="C6" s="6">
        <v>135086</v>
      </c>
      <c r="D6" s="6">
        <v>135086</v>
      </c>
      <c r="E6" s="6">
        <v>0</v>
      </c>
      <c r="F6" s="6">
        <v>30829</v>
      </c>
      <c r="G6" s="6">
        <v>30829</v>
      </c>
      <c r="H6" s="7"/>
      <c r="I6" s="7">
        <f>ROUND(F6/C6*100,1)</f>
        <v>22.8</v>
      </c>
      <c r="J6" s="7">
        <f>ROUND(G6/D6*100,1)</f>
        <v>22.8</v>
      </c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/>
      <c r="I7" s="7"/>
      <c r="J7" s="7"/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/>
      <c r="I8" s="7"/>
      <c r="J8" s="7"/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/>
      <c r="I9" s="7"/>
      <c r="J9" s="7"/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/>
      <c r="I10" s="7"/>
      <c r="J10" s="7"/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/>
      <c r="I11" s="7"/>
      <c r="J11" s="7"/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/>
      <c r="I12" s="7"/>
      <c r="J12" s="7"/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/>
      <c r="I13" s="7"/>
      <c r="J13" s="7"/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/>
      <c r="I14" s="7"/>
      <c r="J14" s="7"/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/>
      <c r="I15" s="7"/>
      <c r="J15" s="7"/>
    </row>
    <row r="16" spans="1:10" ht="13.5">
      <c r="A16" s="5" t="s">
        <v>11</v>
      </c>
      <c r="B16" s="6">
        <v>87336</v>
      </c>
      <c r="C16" s="6">
        <v>0</v>
      </c>
      <c r="D16" s="6">
        <v>87336</v>
      </c>
      <c r="E16" s="6">
        <v>87336</v>
      </c>
      <c r="F16" s="6">
        <v>0</v>
      </c>
      <c r="G16" s="6">
        <v>87336</v>
      </c>
      <c r="H16" s="7">
        <f aca="true" t="shared" si="0" ref="H7:I16">ROUND(E16/B16*100,1)</f>
        <v>100</v>
      </c>
      <c r="I16" s="7"/>
      <c r="J16" s="7">
        <f aca="true" t="shared" si="1" ref="J7:J16">ROUND(G16/D16*100,1)</f>
        <v>100</v>
      </c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/>
      <c r="I17" s="7"/>
      <c r="J17" s="7"/>
    </row>
    <row r="18" spans="1:10" ht="13.5">
      <c r="A18" s="5" t="s">
        <v>13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7"/>
      <c r="I18" s="7"/>
      <c r="J18" s="7"/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/>
      <c r="I19" s="7"/>
      <c r="J19" s="7"/>
    </row>
    <row r="20" spans="1:10" ht="13.5">
      <c r="A20" s="5" t="s">
        <v>15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/>
      <c r="I20" s="7"/>
      <c r="J20" s="7"/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/>
      <c r="I21" s="7"/>
      <c r="J21" s="7"/>
    </row>
    <row r="22" spans="1:10" ht="13.5">
      <c r="A22" s="5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7"/>
      <c r="I22" s="7"/>
      <c r="J22" s="7"/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/>
      <c r="I23" s="7"/>
      <c r="J23" s="7"/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/>
      <c r="I24" s="7"/>
      <c r="J24" s="7"/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/>
      <c r="I25" s="7"/>
      <c r="J25" s="7"/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/>
      <c r="I26" s="7"/>
      <c r="J26" s="7"/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/>
      <c r="I27" s="7"/>
      <c r="J27" s="7"/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/>
      <c r="I28" s="7"/>
      <c r="J28" s="7"/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/>
      <c r="I29" s="7"/>
      <c r="J29" s="7"/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/>
      <c r="I30" s="7"/>
      <c r="J30" s="7"/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/>
      <c r="I31" s="7"/>
      <c r="J31" s="7"/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/>
      <c r="I32" s="7"/>
      <c r="J32" s="7"/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/>
      <c r="I33" s="7"/>
      <c r="J33" s="7"/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/>
      <c r="I34" s="7"/>
      <c r="J34" s="7"/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/>
      <c r="I35" s="7"/>
      <c r="J35" s="7"/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/>
      <c r="I36" s="7"/>
      <c r="J36" s="7"/>
    </row>
    <row r="37" spans="1:10" ht="13.5">
      <c r="A37" s="5" t="s">
        <v>32</v>
      </c>
      <c r="B37" s="6">
        <v>0</v>
      </c>
      <c r="C37" s="6">
        <v>221478</v>
      </c>
      <c r="D37" s="6">
        <v>221478</v>
      </c>
      <c r="E37" s="6">
        <v>0</v>
      </c>
      <c r="F37" s="6">
        <v>110739</v>
      </c>
      <c r="G37" s="6">
        <v>110739</v>
      </c>
      <c r="H37" s="7"/>
      <c r="I37" s="7">
        <f>ROUND(F37/C37*100,1)</f>
        <v>50</v>
      </c>
      <c r="J37" s="7">
        <f>ROUND(G37/D37*100,1)</f>
        <v>50</v>
      </c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/>
      <c r="I38" s="7"/>
      <c r="J38" s="7"/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/>
      <c r="I41" s="7"/>
      <c r="J41" s="7"/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10"/>
      <c r="I47" s="10"/>
      <c r="J47" s="10"/>
    </row>
    <row r="48" spans="1:10" ht="13.5">
      <c r="A48" s="2" t="s">
        <v>52</v>
      </c>
      <c r="B48" s="3">
        <f aca="true" t="shared" si="2" ref="B48:G48">SUM(B7:B37)</f>
        <v>87336</v>
      </c>
      <c r="C48" s="3">
        <f t="shared" si="2"/>
        <v>221478</v>
      </c>
      <c r="D48" s="3">
        <f t="shared" si="2"/>
        <v>308814</v>
      </c>
      <c r="E48" s="3">
        <f t="shared" si="2"/>
        <v>87336</v>
      </c>
      <c r="F48" s="3">
        <f t="shared" si="2"/>
        <v>110739</v>
      </c>
      <c r="G48" s="3">
        <f t="shared" si="2"/>
        <v>198075</v>
      </c>
      <c r="H48" s="4">
        <f>ROUND(E48/B48*100,1)</f>
        <v>100</v>
      </c>
      <c r="I48" s="4">
        <f>ROUND(F48/C48*100,1)</f>
        <v>50</v>
      </c>
      <c r="J48" s="4">
        <f>ROUND(G48/D48*100,1)</f>
        <v>64.1</v>
      </c>
    </row>
    <row r="49" spans="1:10" ht="13.5">
      <c r="A49" s="5" t="s">
        <v>53</v>
      </c>
      <c r="B49" s="6">
        <f aca="true" t="shared" si="3" ref="B49:G49">SUM(B38:B47)</f>
        <v>0</v>
      </c>
      <c r="C49" s="6">
        <f t="shared" si="3"/>
        <v>0</v>
      </c>
      <c r="D49" s="6">
        <f t="shared" si="3"/>
        <v>0</v>
      </c>
      <c r="E49" s="6">
        <f t="shared" si="3"/>
        <v>0</v>
      </c>
      <c r="F49" s="6">
        <f t="shared" si="3"/>
        <v>0</v>
      </c>
      <c r="G49" s="6">
        <f t="shared" si="3"/>
        <v>0</v>
      </c>
      <c r="H49" s="7"/>
      <c r="I49" s="7"/>
      <c r="J49" s="7"/>
    </row>
    <row r="50" spans="1:10" ht="13.5">
      <c r="A50" s="5" t="s">
        <v>54</v>
      </c>
      <c r="B50" s="6">
        <f aca="true" t="shared" si="4" ref="B50:G50">B48+B49</f>
        <v>87336</v>
      </c>
      <c r="C50" s="6">
        <f t="shared" si="4"/>
        <v>221478</v>
      </c>
      <c r="D50" s="6">
        <f t="shared" si="4"/>
        <v>308814</v>
      </c>
      <c r="E50" s="6">
        <f t="shared" si="4"/>
        <v>87336</v>
      </c>
      <c r="F50" s="6">
        <f t="shared" si="4"/>
        <v>110739</v>
      </c>
      <c r="G50" s="6">
        <f t="shared" si="4"/>
        <v>198075</v>
      </c>
      <c r="H50" s="7">
        <f>ROUND(E50/B50*100,1)</f>
        <v>100</v>
      </c>
      <c r="I50" s="7">
        <f>ROUND(F50/C50*100,1)</f>
        <v>50</v>
      </c>
      <c r="J50" s="7">
        <f>ROUND(G50/D50*100,1)</f>
        <v>64.1</v>
      </c>
    </row>
    <row r="51" spans="1:10" ht="13.5">
      <c r="A51" s="8" t="s">
        <v>55</v>
      </c>
      <c r="B51" s="9">
        <f aca="true" t="shared" si="5" ref="B51:G51">B5+B6+B50</f>
        <v>87336</v>
      </c>
      <c r="C51" s="9">
        <f t="shared" si="5"/>
        <v>356564</v>
      </c>
      <c r="D51" s="9">
        <f t="shared" si="5"/>
        <v>443900</v>
      </c>
      <c r="E51" s="9">
        <f t="shared" si="5"/>
        <v>87336</v>
      </c>
      <c r="F51" s="9">
        <f t="shared" si="5"/>
        <v>141568</v>
      </c>
      <c r="G51" s="9">
        <f t="shared" si="5"/>
        <v>228904</v>
      </c>
      <c r="H51" s="10">
        <f>ROUND(E51/B51*100,1)</f>
        <v>100</v>
      </c>
      <c r="I51" s="10">
        <f>ROUND(F51/C51*100,1)</f>
        <v>39.7</v>
      </c>
      <c r="J51" s="10">
        <f>ROUND(G51/D51*100,1)</f>
        <v>51.6</v>
      </c>
    </row>
    <row r="52" ht="13.5">
      <c r="A52" s="11" t="s">
        <v>60</v>
      </c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3937007874015748" top="0.984251968503937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明朝,太字"&amp;16取得分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税政Ｇ時任</cp:lastModifiedBy>
  <cp:lastPrinted>2003-11-11T01:51:25Z</cp:lastPrinted>
  <dcterms:created xsi:type="dcterms:W3CDTF">2003-10-15T07:51:28Z</dcterms:created>
  <dcterms:modified xsi:type="dcterms:W3CDTF">2017-02-02T02:04:04Z</dcterms:modified>
  <cp:category/>
  <cp:version/>
  <cp:contentType/>
  <cp:contentStatus/>
</cp:coreProperties>
</file>