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<sst xmlns="http://schemas.openxmlformats.org/spreadsheetml/2006/main" count="183" uniqueCount="60">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</sst>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178" fontId="4" fillId="0" borderId="12" xfId="49" applyNumberFormat="1" applyFont="1" applyFill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56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660348410</v>
      </c>
      <c r="C5" s="3">
        <f>'普通税'!C5+'目的税'!C5</f>
        <v>16164673</v>
      </c>
      <c r="D5" s="3">
        <f>'普通税'!D5+'目的税'!D5</f>
        <v>676513083</v>
      </c>
      <c r="E5" s="3">
        <f>'普通税'!E5+'目的税'!E5</f>
        <v>655979750</v>
      </c>
      <c r="F5" s="3">
        <f>'普通税'!F5+'目的税'!F5</f>
        <v>4107887</v>
      </c>
      <c r="G5" s="3">
        <f>'普通税'!G5+'目的税'!G5</f>
        <v>660087637</v>
      </c>
      <c r="H5" s="4">
        <f>ROUND(E5/B5*100,1)</f>
        <v>99.3</v>
      </c>
      <c r="I5" s="4">
        <f>ROUND(F5/C5*100,1)</f>
        <v>25.4</v>
      </c>
      <c r="J5" s="4">
        <f aca="true" t="shared" si="0" ref="H5:J51">ROUND(G5/D5*100,1)</f>
        <v>97.6</v>
      </c>
    </row>
    <row r="6" spans="1:10" ht="13.5">
      <c r="A6" s="5" t="s">
        <v>1</v>
      </c>
      <c r="B6" s="6">
        <f>'普通税'!B6+'目的税'!B6</f>
        <v>132145297</v>
      </c>
      <c r="C6" s="6">
        <f>'普通税'!C6+'目的税'!C6</f>
        <v>5045026</v>
      </c>
      <c r="D6" s="6">
        <f>'普通税'!D6+'目的税'!D6</f>
        <v>137190323</v>
      </c>
      <c r="E6" s="6">
        <f>'普通税'!E6+'目的税'!E6</f>
        <v>130966145</v>
      </c>
      <c r="F6" s="6">
        <f>'普通税'!F6+'目的税'!F6</f>
        <v>1666182</v>
      </c>
      <c r="G6" s="6">
        <f>'普通税'!G6+'目的税'!G6</f>
        <v>132632327</v>
      </c>
      <c r="H6" s="7">
        <f t="shared" si="0"/>
        <v>99.1</v>
      </c>
      <c r="I6" s="7">
        <f t="shared" si="0"/>
        <v>33</v>
      </c>
      <c r="J6" s="7">
        <f t="shared" si="0"/>
        <v>96.7</v>
      </c>
    </row>
    <row r="7" spans="1:10" ht="13.5">
      <c r="A7" s="5" t="s">
        <v>2</v>
      </c>
      <c r="B7" s="6">
        <f>'普通税'!B7+'目的税'!B7</f>
        <v>24196488</v>
      </c>
      <c r="C7" s="6">
        <f>'普通税'!C7+'目的税'!C7</f>
        <v>815476</v>
      </c>
      <c r="D7" s="6">
        <f>'普通税'!D7+'目的税'!D7</f>
        <v>25011964</v>
      </c>
      <c r="E7" s="6">
        <f>'普通税'!E7+'目的税'!E7</f>
        <v>23973572</v>
      </c>
      <c r="F7" s="6">
        <f>'普通税'!F7+'目的税'!F7</f>
        <v>291769</v>
      </c>
      <c r="G7" s="6">
        <f>'普通税'!G7+'目的税'!G7</f>
        <v>24265341</v>
      </c>
      <c r="H7" s="7">
        <f t="shared" si="0"/>
        <v>99.1</v>
      </c>
      <c r="I7" s="7">
        <f t="shared" si="0"/>
        <v>35.8</v>
      </c>
      <c r="J7" s="7">
        <f t="shared" si="0"/>
        <v>97</v>
      </c>
    </row>
    <row r="8" spans="1:10" ht="13.5">
      <c r="A8" s="5" t="s">
        <v>3</v>
      </c>
      <c r="B8" s="6">
        <f>'普通税'!B8+'目的税'!B8</f>
        <v>66976880</v>
      </c>
      <c r="C8" s="6">
        <f>'普通税'!C8+'目的税'!C8</f>
        <v>3420110</v>
      </c>
      <c r="D8" s="6">
        <f>'普通税'!D8+'目的税'!D8</f>
        <v>70396990</v>
      </c>
      <c r="E8" s="6">
        <f>'普通税'!E8+'目的税'!E8</f>
        <v>66147525</v>
      </c>
      <c r="F8" s="6">
        <f>'普通税'!F8+'目的税'!F8</f>
        <v>857363</v>
      </c>
      <c r="G8" s="6">
        <f>'普通税'!G8+'目的税'!G8</f>
        <v>67004888</v>
      </c>
      <c r="H8" s="7">
        <f t="shared" si="0"/>
        <v>98.8</v>
      </c>
      <c r="I8" s="7">
        <f t="shared" si="0"/>
        <v>25.1</v>
      </c>
      <c r="J8" s="7">
        <f t="shared" si="0"/>
        <v>95.2</v>
      </c>
    </row>
    <row r="9" spans="1:10" ht="13.5">
      <c r="A9" s="5" t="s">
        <v>4</v>
      </c>
      <c r="B9" s="6">
        <f>'普通税'!B9+'目的税'!B9</f>
        <v>16114798</v>
      </c>
      <c r="C9" s="6">
        <f>'普通税'!C9+'目的税'!C9</f>
        <v>889741</v>
      </c>
      <c r="D9" s="6">
        <f>'普通税'!D9+'目的税'!D9</f>
        <v>17004539</v>
      </c>
      <c r="E9" s="6">
        <f>'普通税'!E9+'目的税'!E9</f>
        <v>15889870</v>
      </c>
      <c r="F9" s="6">
        <f>'普通税'!F9+'目的税'!F9</f>
        <v>251818</v>
      </c>
      <c r="G9" s="6">
        <f>'普通税'!G9+'目的税'!G9</f>
        <v>16141688</v>
      </c>
      <c r="H9" s="7">
        <f t="shared" si="0"/>
        <v>98.6</v>
      </c>
      <c r="I9" s="7">
        <f t="shared" si="0"/>
        <v>28.3</v>
      </c>
      <c r="J9" s="7">
        <f t="shared" si="0"/>
        <v>94.9</v>
      </c>
    </row>
    <row r="10" spans="1:10" ht="13.5">
      <c r="A10" s="5" t="s">
        <v>5</v>
      </c>
      <c r="B10" s="6">
        <f>'普通税'!B10+'目的税'!B10</f>
        <v>63568646</v>
      </c>
      <c r="C10" s="6">
        <f>'普通税'!C10+'目的税'!C10</f>
        <v>2034471</v>
      </c>
      <c r="D10" s="6">
        <f>'普通税'!D10+'目的税'!D10</f>
        <v>65603117</v>
      </c>
      <c r="E10" s="6">
        <f>'普通税'!E10+'目的税'!E10</f>
        <v>63086605</v>
      </c>
      <c r="F10" s="6">
        <f>'普通税'!F10+'目的税'!F10</f>
        <v>541261</v>
      </c>
      <c r="G10" s="6">
        <f>'普通税'!G10+'目的税'!G10</f>
        <v>63627866</v>
      </c>
      <c r="H10" s="7">
        <f t="shared" si="0"/>
        <v>99.2</v>
      </c>
      <c r="I10" s="7">
        <f t="shared" si="0"/>
        <v>26.6</v>
      </c>
      <c r="J10" s="7">
        <f t="shared" si="0"/>
        <v>97</v>
      </c>
    </row>
    <row r="11" spans="1:10" ht="13.5">
      <c r="A11" s="5" t="s">
        <v>6</v>
      </c>
      <c r="B11" s="6">
        <f>'普通税'!B11+'目的税'!B11</f>
        <v>11286829</v>
      </c>
      <c r="C11" s="6">
        <f>'普通税'!C11+'目的税'!C11</f>
        <v>394317</v>
      </c>
      <c r="D11" s="6">
        <f>'普通税'!D11+'目的税'!D11</f>
        <v>11681146</v>
      </c>
      <c r="E11" s="6">
        <f>'普通税'!E11+'目的税'!E11</f>
        <v>11148800</v>
      </c>
      <c r="F11" s="6">
        <f>'普通税'!F11+'目的税'!F11</f>
        <v>160754</v>
      </c>
      <c r="G11" s="6">
        <f>'普通税'!G11+'目的税'!G11</f>
        <v>11309554</v>
      </c>
      <c r="H11" s="7">
        <f t="shared" si="0"/>
        <v>98.8</v>
      </c>
      <c r="I11" s="7">
        <f t="shared" si="0"/>
        <v>40.8</v>
      </c>
      <c r="J11" s="7">
        <f t="shared" si="0"/>
        <v>96.8</v>
      </c>
    </row>
    <row r="12" spans="1:10" ht="13.5">
      <c r="A12" s="5" t="s">
        <v>7</v>
      </c>
      <c r="B12" s="6">
        <f>'普通税'!B12+'目的税'!B12</f>
        <v>49877766</v>
      </c>
      <c r="C12" s="6">
        <f>'普通税'!C12+'目的税'!C12</f>
        <v>1017222</v>
      </c>
      <c r="D12" s="6">
        <f>'普通税'!D12+'目的税'!D12</f>
        <v>50894988</v>
      </c>
      <c r="E12" s="6">
        <f>'普通税'!E12+'目的税'!E12</f>
        <v>49599845</v>
      </c>
      <c r="F12" s="6">
        <f>'普通税'!F12+'目的税'!F12</f>
        <v>408186</v>
      </c>
      <c r="G12" s="6">
        <f>'普通税'!G12+'目的税'!G12</f>
        <v>50008031</v>
      </c>
      <c r="H12" s="7">
        <f t="shared" si="0"/>
        <v>99.4</v>
      </c>
      <c r="I12" s="7">
        <f t="shared" si="0"/>
        <v>40.1</v>
      </c>
      <c r="J12" s="7">
        <f t="shared" si="0"/>
        <v>98.3</v>
      </c>
    </row>
    <row r="13" spans="1:10" ht="13.5">
      <c r="A13" s="5" t="s">
        <v>8</v>
      </c>
      <c r="B13" s="6">
        <f>'普通税'!B13+'目的税'!B13</f>
        <v>11509329</v>
      </c>
      <c r="C13" s="6">
        <f>'普通税'!C13+'目的税'!C13</f>
        <v>508546</v>
      </c>
      <c r="D13" s="6">
        <f>'普通税'!D13+'目的税'!D13</f>
        <v>12017875</v>
      </c>
      <c r="E13" s="6">
        <f>'普通税'!E13+'目的税'!E13</f>
        <v>11368992</v>
      </c>
      <c r="F13" s="6">
        <f>'普通税'!F13+'目的税'!F13</f>
        <v>142165</v>
      </c>
      <c r="G13" s="6">
        <f>'普通税'!G13+'目的税'!G13</f>
        <v>11511157</v>
      </c>
      <c r="H13" s="7">
        <f t="shared" si="0"/>
        <v>98.8</v>
      </c>
      <c r="I13" s="7">
        <f t="shared" si="0"/>
        <v>28</v>
      </c>
      <c r="J13" s="7">
        <f t="shared" si="0"/>
        <v>95.8</v>
      </c>
    </row>
    <row r="14" spans="1:10" ht="13.5">
      <c r="A14" s="5" t="s">
        <v>9</v>
      </c>
      <c r="B14" s="6">
        <f>'普通税'!B14+'目的税'!B14</f>
        <v>21159227</v>
      </c>
      <c r="C14" s="6">
        <f>'普通税'!C14+'目的税'!C14</f>
        <v>1412094</v>
      </c>
      <c r="D14" s="6">
        <f>'普通税'!D14+'目的税'!D14</f>
        <v>22571321</v>
      </c>
      <c r="E14" s="6">
        <f>'普通税'!E14+'目的税'!E14</f>
        <v>20878225</v>
      </c>
      <c r="F14" s="6">
        <f>'普通税'!F14+'目的税'!F14</f>
        <v>441101</v>
      </c>
      <c r="G14" s="6">
        <f>'普通税'!G14+'目的税'!G14</f>
        <v>21319326</v>
      </c>
      <c r="H14" s="7">
        <f t="shared" si="0"/>
        <v>98.7</v>
      </c>
      <c r="I14" s="7">
        <f t="shared" si="0"/>
        <v>31.2</v>
      </c>
      <c r="J14" s="7">
        <f t="shared" si="0"/>
        <v>94.5</v>
      </c>
    </row>
    <row r="15" spans="1:10" ht="13.5">
      <c r="A15" s="5" t="s">
        <v>10</v>
      </c>
      <c r="B15" s="6">
        <f>'普通税'!B15+'目的税'!B15</f>
        <v>55706622</v>
      </c>
      <c r="C15" s="6">
        <f>'普通税'!C15+'目的税'!C15</f>
        <v>1404022</v>
      </c>
      <c r="D15" s="6">
        <f>'普通税'!D15+'目的税'!D15</f>
        <v>57110644</v>
      </c>
      <c r="E15" s="6">
        <f>'普通税'!E15+'目的税'!E15</f>
        <v>55413774</v>
      </c>
      <c r="F15" s="6">
        <f>'普通税'!F15+'目的税'!F15</f>
        <v>470714</v>
      </c>
      <c r="G15" s="6">
        <f>'普通税'!G15+'目的税'!G15</f>
        <v>55884488</v>
      </c>
      <c r="H15" s="7">
        <f t="shared" si="0"/>
        <v>99.5</v>
      </c>
      <c r="I15" s="7">
        <f t="shared" si="0"/>
        <v>33.5</v>
      </c>
      <c r="J15" s="7">
        <f t="shared" si="0"/>
        <v>97.9</v>
      </c>
    </row>
    <row r="16" spans="1:10" ht="13.5">
      <c r="A16" s="5" t="s">
        <v>11</v>
      </c>
      <c r="B16" s="6">
        <f>'普通税'!B16+'目的税'!B16</f>
        <v>44627804</v>
      </c>
      <c r="C16" s="6">
        <f>'普通税'!C16+'目的税'!C16</f>
        <v>1602061</v>
      </c>
      <c r="D16" s="6">
        <f>'普通税'!D16+'目的税'!D16</f>
        <v>46229865</v>
      </c>
      <c r="E16" s="6">
        <f>'普通税'!E16+'目的税'!E16</f>
        <v>44232054</v>
      </c>
      <c r="F16" s="6">
        <f>'普通税'!F16+'目的税'!F16</f>
        <v>351913</v>
      </c>
      <c r="G16" s="6">
        <f>'普通税'!G16+'目的税'!G16</f>
        <v>44583967</v>
      </c>
      <c r="H16" s="7">
        <f t="shared" si="0"/>
        <v>99.1</v>
      </c>
      <c r="I16" s="7">
        <f t="shared" si="0"/>
        <v>22</v>
      </c>
      <c r="J16" s="7">
        <f t="shared" si="0"/>
        <v>96.4</v>
      </c>
    </row>
    <row r="17" spans="1:10" ht="13.5">
      <c r="A17" s="5" t="s">
        <v>12</v>
      </c>
      <c r="B17" s="6">
        <f>'普通税'!B17+'目的税'!B17</f>
        <v>38595794</v>
      </c>
      <c r="C17" s="6">
        <f>'普通税'!C17+'目的税'!C17</f>
        <v>1026330</v>
      </c>
      <c r="D17" s="6">
        <f>'普通税'!D17+'目的税'!D17</f>
        <v>39622124</v>
      </c>
      <c r="E17" s="6">
        <f>'普通税'!E17+'目的税'!E17</f>
        <v>38207064</v>
      </c>
      <c r="F17" s="6">
        <f>'普通税'!F17+'目的税'!F17</f>
        <v>383633</v>
      </c>
      <c r="G17" s="6">
        <f>'普通税'!G17+'目的税'!G17</f>
        <v>38590697</v>
      </c>
      <c r="H17" s="7">
        <f t="shared" si="0"/>
        <v>99</v>
      </c>
      <c r="I17" s="7">
        <f t="shared" si="0"/>
        <v>37.4</v>
      </c>
      <c r="J17" s="7">
        <f t="shared" si="0"/>
        <v>97.4</v>
      </c>
    </row>
    <row r="18" spans="1:10" ht="13.5">
      <c r="A18" s="5" t="s">
        <v>13</v>
      </c>
      <c r="B18" s="6">
        <f>'普通税'!B18+'目的税'!B18</f>
        <v>20429209</v>
      </c>
      <c r="C18" s="6">
        <f>'普通税'!C18+'目的税'!C18</f>
        <v>365471</v>
      </c>
      <c r="D18" s="6">
        <f>'普通税'!D18+'目的税'!D18</f>
        <v>20794680</v>
      </c>
      <c r="E18" s="6">
        <f>'普通税'!E18+'目的税'!E18</f>
        <v>20320866</v>
      </c>
      <c r="F18" s="6">
        <f>'普通税'!F18+'目的税'!F18</f>
        <v>140095</v>
      </c>
      <c r="G18" s="6">
        <f>'普通税'!G18+'目的税'!G18</f>
        <v>20460961</v>
      </c>
      <c r="H18" s="7">
        <f t="shared" si="0"/>
        <v>99.5</v>
      </c>
      <c r="I18" s="7">
        <f t="shared" si="0"/>
        <v>38.3</v>
      </c>
      <c r="J18" s="7">
        <f t="shared" si="0"/>
        <v>98.4</v>
      </c>
    </row>
    <row r="19" spans="1:10" ht="13.5">
      <c r="A19" s="5" t="s">
        <v>14</v>
      </c>
      <c r="B19" s="6">
        <f>'普通税'!B19+'目的税'!B19</f>
        <v>13355958</v>
      </c>
      <c r="C19" s="6">
        <f>'普通税'!C19+'目的税'!C19</f>
        <v>675314</v>
      </c>
      <c r="D19" s="6">
        <f>'普通税'!D19+'目的税'!D19</f>
        <v>14031272</v>
      </c>
      <c r="E19" s="6">
        <f>'普通税'!E19+'目的税'!E19</f>
        <v>13215923</v>
      </c>
      <c r="F19" s="6">
        <f>'普通税'!F19+'目的税'!F19</f>
        <v>239957</v>
      </c>
      <c r="G19" s="6">
        <f>'普通税'!G19+'目的税'!G19</f>
        <v>13455880</v>
      </c>
      <c r="H19" s="7">
        <f t="shared" si="0"/>
        <v>99</v>
      </c>
      <c r="I19" s="7">
        <f t="shared" si="0"/>
        <v>35.5</v>
      </c>
      <c r="J19" s="7">
        <f t="shared" si="0"/>
        <v>95.9</v>
      </c>
    </row>
    <row r="20" spans="1:10" ht="13.5">
      <c r="A20" s="5" t="s">
        <v>15</v>
      </c>
      <c r="B20" s="6">
        <f>'普通税'!B20+'目的税'!B20</f>
        <v>28369874</v>
      </c>
      <c r="C20" s="6">
        <f>'普通税'!C20+'目的税'!C20</f>
        <v>2297344</v>
      </c>
      <c r="D20" s="6">
        <f>'普通税'!D20+'目的税'!D20</f>
        <v>30667218</v>
      </c>
      <c r="E20" s="6">
        <f>'普通税'!E20+'目的税'!E20</f>
        <v>27864982</v>
      </c>
      <c r="F20" s="6">
        <f>'普通税'!F20+'目的税'!F20</f>
        <v>615260</v>
      </c>
      <c r="G20" s="6">
        <f>'普通税'!G20+'目的税'!G20</f>
        <v>28480242</v>
      </c>
      <c r="H20" s="7">
        <f t="shared" si="0"/>
        <v>98.2</v>
      </c>
      <c r="I20" s="7">
        <f t="shared" si="0"/>
        <v>26.8</v>
      </c>
      <c r="J20" s="7">
        <f t="shared" si="0"/>
        <v>92.9</v>
      </c>
    </row>
    <row r="21" spans="1:10" ht="13.5">
      <c r="A21" s="5" t="s">
        <v>16</v>
      </c>
      <c r="B21" s="6">
        <f>'普通税'!B21+'目的税'!B21</f>
        <v>12329782</v>
      </c>
      <c r="C21" s="6">
        <f>'普通税'!C21+'目的税'!C21</f>
        <v>565198</v>
      </c>
      <c r="D21" s="6">
        <f>'普通税'!D21+'目的税'!D21</f>
        <v>12894980</v>
      </c>
      <c r="E21" s="6">
        <f>'普通税'!E21+'目的税'!E21</f>
        <v>12241416</v>
      </c>
      <c r="F21" s="6">
        <f>'普通税'!F21+'目的税'!F21</f>
        <v>144480</v>
      </c>
      <c r="G21" s="6">
        <f>'普通税'!G21+'目的税'!G21</f>
        <v>12385896</v>
      </c>
      <c r="H21" s="7">
        <f t="shared" si="0"/>
        <v>99.3</v>
      </c>
      <c r="I21" s="7">
        <f t="shared" si="0"/>
        <v>25.6</v>
      </c>
      <c r="J21" s="7">
        <f t="shared" si="0"/>
        <v>96.1</v>
      </c>
    </row>
    <row r="22" spans="1:10" ht="13.5">
      <c r="A22" s="5" t="s">
        <v>17</v>
      </c>
      <c r="B22" s="6">
        <f>'普通税'!B22+'目的税'!B22</f>
        <v>13500885</v>
      </c>
      <c r="C22" s="6">
        <f>'普通税'!C22+'目的税'!C22</f>
        <v>689475</v>
      </c>
      <c r="D22" s="6">
        <f>'普通税'!D22+'目的税'!D22</f>
        <v>14190360</v>
      </c>
      <c r="E22" s="6">
        <f>'普通税'!E22+'目的税'!E22</f>
        <v>13307554</v>
      </c>
      <c r="F22" s="6">
        <f>'普通税'!F22+'目的税'!F22</f>
        <v>244269</v>
      </c>
      <c r="G22" s="6">
        <f>'普通税'!G22+'目的税'!G22</f>
        <v>13551823</v>
      </c>
      <c r="H22" s="7">
        <f t="shared" si="0"/>
        <v>98.6</v>
      </c>
      <c r="I22" s="7">
        <f t="shared" si="0"/>
        <v>35.4</v>
      </c>
      <c r="J22" s="7">
        <f t="shared" si="0"/>
        <v>95.5</v>
      </c>
    </row>
    <row r="23" spans="1:10" ht="13.5">
      <c r="A23" s="5" t="s">
        <v>18</v>
      </c>
      <c r="B23" s="6">
        <f>'普通税'!B23+'目的税'!B23</f>
        <v>16742798</v>
      </c>
      <c r="C23" s="6">
        <f>'普通税'!C23+'目的税'!C23</f>
        <v>815925</v>
      </c>
      <c r="D23" s="6">
        <f>'普通税'!D23+'目的税'!D23</f>
        <v>17558723</v>
      </c>
      <c r="E23" s="6">
        <f>'普通税'!E23+'目的税'!E23</f>
        <v>16555323</v>
      </c>
      <c r="F23" s="6">
        <f>'普通税'!F23+'目的税'!F23</f>
        <v>346876</v>
      </c>
      <c r="G23" s="6">
        <f>'普通税'!G23+'目的税'!G23</f>
        <v>16902199</v>
      </c>
      <c r="H23" s="7">
        <f t="shared" si="0"/>
        <v>98.9</v>
      </c>
      <c r="I23" s="7">
        <f t="shared" si="0"/>
        <v>42.5</v>
      </c>
      <c r="J23" s="7">
        <f t="shared" si="0"/>
        <v>96.3</v>
      </c>
    </row>
    <row r="24" spans="1:10" ht="13.5">
      <c r="A24" s="5" t="s">
        <v>19</v>
      </c>
      <c r="B24" s="6">
        <f>'普通税'!B24+'目的税'!B24</f>
        <v>22926319</v>
      </c>
      <c r="C24" s="6">
        <f>'普通税'!C24+'目的税'!C24</f>
        <v>942495</v>
      </c>
      <c r="D24" s="6">
        <f>'普通税'!D24+'目的税'!D24</f>
        <v>23868814</v>
      </c>
      <c r="E24" s="6">
        <f>'普通税'!E24+'目的税'!E24</f>
        <v>22723369</v>
      </c>
      <c r="F24" s="6">
        <f>'普通税'!F24+'目的税'!F24</f>
        <v>296206</v>
      </c>
      <c r="G24" s="6">
        <f>'普通税'!G24+'目的税'!G24</f>
        <v>23019575</v>
      </c>
      <c r="H24" s="7">
        <f t="shared" si="0"/>
        <v>99.1</v>
      </c>
      <c r="I24" s="7">
        <f t="shared" si="0"/>
        <v>31.4</v>
      </c>
      <c r="J24" s="7">
        <f t="shared" si="0"/>
        <v>96.4</v>
      </c>
    </row>
    <row r="25" spans="1:10" ht="13.5">
      <c r="A25" s="5" t="s">
        <v>20</v>
      </c>
      <c r="B25" s="6">
        <f>'普通税'!B25+'目的税'!B25</f>
        <v>23275574</v>
      </c>
      <c r="C25" s="6">
        <f>'普通税'!C25+'目的税'!C25</f>
        <v>1310599</v>
      </c>
      <c r="D25" s="6">
        <f>'普通税'!D25+'目的税'!D25</f>
        <v>24586173</v>
      </c>
      <c r="E25" s="6">
        <f>'普通税'!E25+'目的税'!E25</f>
        <v>23043719</v>
      </c>
      <c r="F25" s="6">
        <f>'普通税'!F25+'目的税'!F25</f>
        <v>370695</v>
      </c>
      <c r="G25" s="6">
        <f>'普通税'!G25+'目的税'!G25</f>
        <v>23414414</v>
      </c>
      <c r="H25" s="7">
        <f t="shared" si="0"/>
        <v>99</v>
      </c>
      <c r="I25" s="7">
        <f t="shared" si="0"/>
        <v>28.3</v>
      </c>
      <c r="J25" s="7">
        <f t="shared" si="0"/>
        <v>95.2</v>
      </c>
    </row>
    <row r="26" spans="1:10" ht="13.5">
      <c r="A26" s="5" t="s">
        <v>21</v>
      </c>
      <c r="B26" s="6">
        <f>'普通税'!B26+'目的税'!B26</f>
        <v>8690647</v>
      </c>
      <c r="C26" s="6">
        <f>'普通税'!C26+'目的税'!C26</f>
        <v>462165</v>
      </c>
      <c r="D26" s="6">
        <f>'普通税'!D26+'目的税'!D26</f>
        <v>9152812</v>
      </c>
      <c r="E26" s="6">
        <f>'普通税'!E26+'目的税'!E26</f>
        <v>8559999</v>
      </c>
      <c r="F26" s="6">
        <f>'普通税'!F26+'目的税'!F26</f>
        <v>198295</v>
      </c>
      <c r="G26" s="6">
        <f>'普通税'!G26+'目的税'!G26</f>
        <v>8758294</v>
      </c>
      <c r="H26" s="7">
        <f t="shared" si="0"/>
        <v>98.5</v>
      </c>
      <c r="I26" s="7">
        <f t="shared" si="0"/>
        <v>42.9</v>
      </c>
      <c r="J26" s="7">
        <f t="shared" si="0"/>
        <v>95.7</v>
      </c>
    </row>
    <row r="27" spans="1:10" ht="13.5">
      <c r="A27" s="5" t="s">
        <v>22</v>
      </c>
      <c r="B27" s="6">
        <f>'普通税'!B27+'目的税'!B27</f>
        <v>12341258</v>
      </c>
      <c r="C27" s="6">
        <f>'普通税'!C27+'目的税'!C27</f>
        <v>808359</v>
      </c>
      <c r="D27" s="6">
        <f>'普通税'!D27+'目的税'!D27</f>
        <v>13149617</v>
      </c>
      <c r="E27" s="6">
        <f>'普通税'!E27+'目的税'!E27</f>
        <v>12188100</v>
      </c>
      <c r="F27" s="6">
        <f>'普通税'!F27+'目的税'!F27</f>
        <v>245945</v>
      </c>
      <c r="G27" s="6">
        <f>'普通税'!G27+'目的税'!G27</f>
        <v>12434045</v>
      </c>
      <c r="H27" s="7">
        <f t="shared" si="0"/>
        <v>98.8</v>
      </c>
      <c r="I27" s="7">
        <f t="shared" si="0"/>
        <v>30.4</v>
      </c>
      <c r="J27" s="7">
        <f t="shared" si="0"/>
        <v>94.6</v>
      </c>
    </row>
    <row r="28" spans="1:10" ht="13.5">
      <c r="A28" s="5" t="s">
        <v>23</v>
      </c>
      <c r="B28" s="6">
        <f>'普通税'!B28+'目的税'!B28</f>
        <v>17750116</v>
      </c>
      <c r="C28" s="6">
        <f>'普通税'!C28+'目的税'!C28</f>
        <v>1091997</v>
      </c>
      <c r="D28" s="6">
        <f>'普通税'!D28+'目的税'!D28</f>
        <v>18842113</v>
      </c>
      <c r="E28" s="6">
        <f>'普通税'!E28+'目的税'!E28</f>
        <v>17492571</v>
      </c>
      <c r="F28" s="6">
        <f>'普通税'!F28+'目的税'!F28</f>
        <v>323418</v>
      </c>
      <c r="G28" s="6">
        <f>'普通税'!G28+'目的税'!G28</f>
        <v>17815989</v>
      </c>
      <c r="H28" s="7">
        <f t="shared" si="0"/>
        <v>98.5</v>
      </c>
      <c r="I28" s="7">
        <f t="shared" si="0"/>
        <v>29.6</v>
      </c>
      <c r="J28" s="7">
        <f t="shared" si="0"/>
        <v>94.6</v>
      </c>
    </row>
    <row r="29" spans="1:10" ht="13.5">
      <c r="A29" s="5" t="s">
        <v>24</v>
      </c>
      <c r="B29" s="6">
        <f>'普通税'!B29+'目的税'!B29</f>
        <v>17558271</v>
      </c>
      <c r="C29" s="6">
        <f>'普通税'!C29+'目的税'!C29</f>
        <v>602093</v>
      </c>
      <c r="D29" s="6">
        <f>'普通税'!D29+'目的税'!D29</f>
        <v>18160364</v>
      </c>
      <c r="E29" s="6">
        <f>'普通税'!E29+'目的税'!E29</f>
        <v>17377575</v>
      </c>
      <c r="F29" s="6">
        <f>'普通税'!F29+'目的税'!F29</f>
        <v>229726</v>
      </c>
      <c r="G29" s="6">
        <f>'普通税'!G29+'目的税'!G29</f>
        <v>17607301</v>
      </c>
      <c r="H29" s="7">
        <f t="shared" si="0"/>
        <v>99</v>
      </c>
      <c r="I29" s="7">
        <f t="shared" si="0"/>
        <v>38.2</v>
      </c>
      <c r="J29" s="7">
        <f t="shared" si="0"/>
        <v>97</v>
      </c>
    </row>
    <row r="30" spans="1:10" ht="13.5">
      <c r="A30" s="5" t="s">
        <v>25</v>
      </c>
      <c r="B30" s="6">
        <f>'普通税'!B30+'目的税'!B30</f>
        <v>10294853</v>
      </c>
      <c r="C30" s="6">
        <f>'普通税'!C30+'目的税'!C30</f>
        <v>497423</v>
      </c>
      <c r="D30" s="6">
        <f>'普通税'!D30+'目的税'!D30</f>
        <v>10792276</v>
      </c>
      <c r="E30" s="6">
        <f>'普通税'!E30+'目的税'!E30</f>
        <v>10191861</v>
      </c>
      <c r="F30" s="6">
        <f>'普通税'!F30+'目的税'!F30</f>
        <v>121837</v>
      </c>
      <c r="G30" s="6">
        <f>'普通税'!G30+'目的税'!G30</f>
        <v>10313698</v>
      </c>
      <c r="H30" s="7">
        <f t="shared" si="0"/>
        <v>99</v>
      </c>
      <c r="I30" s="7">
        <f t="shared" si="0"/>
        <v>24.5</v>
      </c>
      <c r="J30" s="7">
        <f t="shared" si="0"/>
        <v>95.6</v>
      </c>
    </row>
    <row r="31" spans="1:10" ht="13.5">
      <c r="A31" s="5" t="s">
        <v>26</v>
      </c>
      <c r="B31" s="6">
        <f>'普通税'!B31+'目的税'!B31</f>
        <v>7920478</v>
      </c>
      <c r="C31" s="6">
        <f>'普通税'!C31+'目的税'!C31</f>
        <v>392317</v>
      </c>
      <c r="D31" s="6">
        <f>'普通税'!D31+'目的税'!D31</f>
        <v>8312795</v>
      </c>
      <c r="E31" s="6">
        <f>'普通税'!E31+'目的税'!E31</f>
        <v>7781879</v>
      </c>
      <c r="F31" s="6">
        <f>'普通税'!F31+'目的税'!F31</f>
        <v>128030</v>
      </c>
      <c r="G31" s="6">
        <f>'普通税'!G31+'目的税'!G31</f>
        <v>7909909</v>
      </c>
      <c r="H31" s="7">
        <f t="shared" si="0"/>
        <v>98.3</v>
      </c>
      <c r="I31" s="7">
        <f t="shared" si="0"/>
        <v>32.6</v>
      </c>
      <c r="J31" s="7">
        <f t="shared" si="0"/>
        <v>95.2</v>
      </c>
    </row>
    <row r="32" spans="1:10" ht="13.5">
      <c r="A32" s="5" t="s">
        <v>27</v>
      </c>
      <c r="B32" s="6">
        <f>'普通税'!B32+'目的税'!B32</f>
        <v>74660441</v>
      </c>
      <c r="C32" s="6">
        <f>'普通税'!C32+'目的税'!C32</f>
        <v>2499182</v>
      </c>
      <c r="D32" s="6">
        <f>'普通税'!D32+'目的税'!D32</f>
        <v>77159623</v>
      </c>
      <c r="E32" s="6">
        <f>'普通税'!E32+'目的税'!E32</f>
        <v>73981010</v>
      </c>
      <c r="F32" s="6">
        <f>'普通税'!F32+'目的税'!F32</f>
        <v>1097949</v>
      </c>
      <c r="G32" s="6">
        <f>'普通税'!G32+'目的税'!G32</f>
        <v>75078959</v>
      </c>
      <c r="H32" s="7">
        <f t="shared" si="0"/>
        <v>99.1</v>
      </c>
      <c r="I32" s="7">
        <f t="shared" si="0"/>
        <v>43.9</v>
      </c>
      <c r="J32" s="7">
        <f t="shared" si="0"/>
        <v>97.3</v>
      </c>
    </row>
    <row r="33" spans="1:10" ht="13.5">
      <c r="A33" s="5" t="s">
        <v>28</v>
      </c>
      <c r="B33" s="6">
        <f>'普通税'!B33+'目的税'!B33</f>
        <v>8976130</v>
      </c>
      <c r="C33" s="6">
        <f>'普通税'!C33+'目的税'!C33</f>
        <v>525412</v>
      </c>
      <c r="D33" s="6">
        <f>'普通税'!D33+'目的税'!D33</f>
        <v>9501542</v>
      </c>
      <c r="E33" s="6">
        <f>'普通税'!E33+'目的税'!E33</f>
        <v>8844510</v>
      </c>
      <c r="F33" s="6">
        <f>'普通税'!F33+'目的税'!F33</f>
        <v>101438</v>
      </c>
      <c r="G33" s="6">
        <f>'普通税'!G33+'目的税'!G33</f>
        <v>8945948</v>
      </c>
      <c r="H33" s="7">
        <f t="shared" si="0"/>
        <v>98.5</v>
      </c>
      <c r="I33" s="7">
        <f t="shared" si="0"/>
        <v>19.3</v>
      </c>
      <c r="J33" s="7">
        <f t="shared" si="0"/>
        <v>94.2</v>
      </c>
    </row>
    <row r="34" spans="1:10" ht="13.5">
      <c r="A34" s="5" t="s">
        <v>29</v>
      </c>
      <c r="B34" s="6">
        <f>'普通税'!B34+'目的税'!B34</f>
        <v>6555364</v>
      </c>
      <c r="C34" s="6">
        <f>'普通税'!C34+'目的税'!C34</f>
        <v>322527</v>
      </c>
      <c r="D34" s="6">
        <f>'普通税'!D34+'目的税'!D34</f>
        <v>6877891</v>
      </c>
      <c r="E34" s="6">
        <f>'普通税'!E34+'目的税'!E34</f>
        <v>6483122</v>
      </c>
      <c r="F34" s="6">
        <f>'普通税'!F34+'目的税'!F34</f>
        <v>99954</v>
      </c>
      <c r="G34" s="6">
        <f>'普通税'!G34+'目的税'!G34</f>
        <v>6583076</v>
      </c>
      <c r="H34" s="7">
        <f t="shared" si="0"/>
        <v>98.9</v>
      </c>
      <c r="I34" s="7">
        <f t="shared" si="0"/>
        <v>31</v>
      </c>
      <c r="J34" s="7">
        <f t="shared" si="0"/>
        <v>95.7</v>
      </c>
    </row>
    <row r="35" spans="1:10" ht="13.5">
      <c r="A35" s="5" t="s">
        <v>30</v>
      </c>
      <c r="B35" s="6">
        <f>'普通税'!B35+'目的税'!B35</f>
        <v>9228740</v>
      </c>
      <c r="C35" s="6">
        <f>'普通税'!C35+'目的税'!C35</f>
        <v>238150</v>
      </c>
      <c r="D35" s="6">
        <f>'普通税'!D35+'目的税'!D35</f>
        <v>9466890</v>
      </c>
      <c r="E35" s="6">
        <f>'普通税'!E35+'目的税'!E35</f>
        <v>9189003</v>
      </c>
      <c r="F35" s="6">
        <f>'普通税'!F35+'目的税'!F35</f>
        <v>120423</v>
      </c>
      <c r="G35" s="6">
        <f>'普通税'!G35+'目的税'!G35</f>
        <v>9309426</v>
      </c>
      <c r="H35" s="7">
        <f t="shared" si="0"/>
        <v>99.6</v>
      </c>
      <c r="I35" s="7">
        <f t="shared" si="0"/>
        <v>50.6</v>
      </c>
      <c r="J35" s="7">
        <f t="shared" si="0"/>
        <v>98.3</v>
      </c>
    </row>
    <row r="36" spans="1:10" ht="13.5">
      <c r="A36" s="5" t="s">
        <v>31</v>
      </c>
      <c r="B36" s="6">
        <f>'普通税'!B36+'目的税'!B36</f>
        <v>7321481</v>
      </c>
      <c r="C36" s="6">
        <f>'普通税'!C36+'目的税'!C36</f>
        <v>453787</v>
      </c>
      <c r="D36" s="6">
        <f>'普通税'!D36+'目的税'!D36</f>
        <v>7775268</v>
      </c>
      <c r="E36" s="6">
        <f>'普通税'!E36+'目的税'!E36</f>
        <v>7233706</v>
      </c>
      <c r="F36" s="6">
        <f>'普通税'!F36+'目的税'!F36</f>
        <v>121154</v>
      </c>
      <c r="G36" s="6">
        <f>'普通税'!G36+'目的税'!G36</f>
        <v>7354860</v>
      </c>
      <c r="H36" s="7">
        <f t="shared" si="0"/>
        <v>98.8</v>
      </c>
      <c r="I36" s="7">
        <f t="shared" si="0"/>
        <v>26.7</v>
      </c>
      <c r="J36" s="7">
        <f t="shared" si="0"/>
        <v>94.6</v>
      </c>
    </row>
    <row r="37" spans="1:10" ht="13.5">
      <c r="A37" s="5" t="s">
        <v>32</v>
      </c>
      <c r="B37" s="6">
        <f>'普通税'!B37+'目的税'!B37</f>
        <v>5377644</v>
      </c>
      <c r="C37" s="6">
        <f>'普通税'!C37+'目的税'!C37</f>
        <v>873368</v>
      </c>
      <c r="D37" s="6">
        <f>'普通税'!D37+'目的税'!D37</f>
        <v>6251012</v>
      </c>
      <c r="E37" s="6">
        <f>'普通税'!E37+'目的税'!E37</f>
        <v>5288164</v>
      </c>
      <c r="F37" s="6">
        <f>'普通税'!F37+'目的税'!F37</f>
        <v>366276</v>
      </c>
      <c r="G37" s="6">
        <f>'普通税'!G37+'目的税'!G37</f>
        <v>5654440</v>
      </c>
      <c r="H37" s="7">
        <f t="shared" si="0"/>
        <v>98.3</v>
      </c>
      <c r="I37" s="7">
        <f t="shared" si="0"/>
        <v>41.9</v>
      </c>
      <c r="J37" s="7">
        <f t="shared" si="0"/>
        <v>90.5</v>
      </c>
    </row>
    <row r="38" spans="1:10" ht="13.5">
      <c r="A38" s="5" t="s">
        <v>33</v>
      </c>
      <c r="B38" s="6">
        <f>'普通税'!B38+'目的税'!B38</f>
        <v>4720148</v>
      </c>
      <c r="C38" s="6">
        <f>'普通税'!C38+'目的税'!C38</f>
        <v>296461</v>
      </c>
      <c r="D38" s="6">
        <f>'普通税'!D38+'目的税'!D38</f>
        <v>5016609</v>
      </c>
      <c r="E38" s="6">
        <f>'普通税'!E38+'目的税'!E38</f>
        <v>4699745</v>
      </c>
      <c r="F38" s="6">
        <f>'普通税'!F38+'目的税'!F38</f>
        <v>29606</v>
      </c>
      <c r="G38" s="6">
        <f>'普通税'!G38+'目的税'!G38</f>
        <v>4729351</v>
      </c>
      <c r="H38" s="7">
        <f t="shared" si="0"/>
        <v>99.6</v>
      </c>
      <c r="I38" s="7">
        <f t="shared" si="0"/>
        <v>10</v>
      </c>
      <c r="J38" s="7">
        <f t="shared" si="0"/>
        <v>94.3</v>
      </c>
    </row>
    <row r="39" spans="1:10" ht="13.5">
      <c r="A39" s="5" t="s">
        <v>34</v>
      </c>
      <c r="B39" s="6">
        <f>'普通税'!B39+'目的税'!B39</f>
        <v>1943098</v>
      </c>
      <c r="C39" s="6">
        <f>'普通税'!C39+'目的税'!C39</f>
        <v>57409</v>
      </c>
      <c r="D39" s="6">
        <f>'普通税'!D39+'目的税'!D39</f>
        <v>2000507</v>
      </c>
      <c r="E39" s="6">
        <f>'普通税'!E39+'目的税'!E39</f>
        <v>1928449</v>
      </c>
      <c r="F39" s="6">
        <f>'普通税'!F39+'目的税'!F39</f>
        <v>24007</v>
      </c>
      <c r="G39" s="6">
        <f>'普通税'!G39+'目的税'!G39</f>
        <v>1952456</v>
      </c>
      <c r="H39" s="7">
        <f t="shared" si="0"/>
        <v>99.2</v>
      </c>
      <c r="I39" s="7">
        <f t="shared" si="0"/>
        <v>41.8</v>
      </c>
      <c r="J39" s="7">
        <f t="shared" si="0"/>
        <v>97.6</v>
      </c>
    </row>
    <row r="40" spans="1:10" ht="13.5">
      <c r="A40" s="5" t="s">
        <v>35</v>
      </c>
      <c r="B40" s="6">
        <f>'普通税'!B40+'目的税'!B40</f>
        <v>1206475</v>
      </c>
      <c r="C40" s="6">
        <f>'普通税'!C40+'目的税'!C40</f>
        <v>73850</v>
      </c>
      <c r="D40" s="6">
        <f>'普通税'!D40+'目的税'!D40</f>
        <v>1280325</v>
      </c>
      <c r="E40" s="6">
        <f>'普通税'!E40+'目的税'!E40</f>
        <v>1193117</v>
      </c>
      <c r="F40" s="6">
        <f>'普通税'!F40+'目的税'!F40</f>
        <v>19271</v>
      </c>
      <c r="G40" s="6">
        <f>'普通税'!G40+'目的税'!G40</f>
        <v>1212388</v>
      </c>
      <c r="H40" s="7">
        <f t="shared" si="0"/>
        <v>98.9</v>
      </c>
      <c r="I40" s="7">
        <f t="shared" si="0"/>
        <v>26.1</v>
      </c>
      <c r="J40" s="7">
        <f t="shared" si="0"/>
        <v>94.7</v>
      </c>
    </row>
    <row r="41" spans="1:10" ht="13.5">
      <c r="A41" s="5" t="s">
        <v>36</v>
      </c>
      <c r="B41" s="6">
        <f>'普通税'!B41+'目的税'!B41</f>
        <v>2249976</v>
      </c>
      <c r="C41" s="6">
        <f>'普通税'!C41+'目的税'!C41</f>
        <v>140461</v>
      </c>
      <c r="D41" s="6">
        <f>'普通税'!D41+'目的税'!D41</f>
        <v>2390437</v>
      </c>
      <c r="E41" s="6">
        <f>'普通税'!E41+'目的税'!E41</f>
        <v>2222859</v>
      </c>
      <c r="F41" s="6">
        <f>'普通税'!F41+'目的税'!F41</f>
        <v>40035</v>
      </c>
      <c r="G41" s="6">
        <f>'普通税'!G41+'目的税'!G41</f>
        <v>2262894</v>
      </c>
      <c r="H41" s="7">
        <f t="shared" si="0"/>
        <v>98.8</v>
      </c>
      <c r="I41" s="7">
        <f t="shared" si="0"/>
        <v>28.5</v>
      </c>
      <c r="J41" s="7">
        <f t="shared" si="0"/>
        <v>94.7</v>
      </c>
    </row>
    <row r="42" spans="1:10" ht="13.5">
      <c r="A42" s="5" t="s">
        <v>37</v>
      </c>
      <c r="B42" s="6">
        <f>'普通税'!B42+'目的税'!B42</f>
        <v>4194243</v>
      </c>
      <c r="C42" s="6">
        <f>'普通税'!C42+'目的税'!C42</f>
        <v>192137</v>
      </c>
      <c r="D42" s="6">
        <f>'普通税'!D42+'目的税'!D42</f>
        <v>4386380</v>
      </c>
      <c r="E42" s="6">
        <f>'普通税'!E42+'目的税'!E42</f>
        <v>4144194</v>
      </c>
      <c r="F42" s="6">
        <f>'普通税'!F42+'目的税'!F42</f>
        <v>60770</v>
      </c>
      <c r="G42" s="6">
        <f>'普通税'!G42+'目的税'!G42</f>
        <v>4204964</v>
      </c>
      <c r="H42" s="7">
        <f t="shared" si="0"/>
        <v>98.8</v>
      </c>
      <c r="I42" s="7">
        <f t="shared" si="0"/>
        <v>31.6</v>
      </c>
      <c r="J42" s="7">
        <f t="shared" si="0"/>
        <v>95.9</v>
      </c>
    </row>
    <row r="43" spans="1:10" ht="13.5">
      <c r="A43" s="5" t="s">
        <v>38</v>
      </c>
      <c r="B43" s="6">
        <f>'普通税'!B43+'目的税'!B43</f>
        <v>3878971</v>
      </c>
      <c r="C43" s="6">
        <f>'普通税'!C43+'目的税'!C43</f>
        <v>15852</v>
      </c>
      <c r="D43" s="6">
        <f>'普通税'!D43+'目的税'!D43</f>
        <v>3894823</v>
      </c>
      <c r="E43" s="6">
        <f>'普通税'!E43+'目的税'!E43</f>
        <v>3872723</v>
      </c>
      <c r="F43" s="6">
        <f>'普通税'!F43+'目的税'!F43</f>
        <v>6911</v>
      </c>
      <c r="G43" s="6">
        <f>'普通税'!G43+'目的税'!G43</f>
        <v>3879634</v>
      </c>
      <c r="H43" s="7">
        <f t="shared" si="0"/>
        <v>99.8</v>
      </c>
      <c r="I43" s="7">
        <f t="shared" si="0"/>
        <v>43.6</v>
      </c>
      <c r="J43" s="7">
        <f t="shared" si="0"/>
        <v>99.6</v>
      </c>
    </row>
    <row r="44" spans="1:10" ht="13.5">
      <c r="A44" s="5" t="s">
        <v>39</v>
      </c>
      <c r="B44" s="6">
        <f>'普通税'!B44+'目的税'!B44</f>
        <v>2140393</v>
      </c>
      <c r="C44" s="6">
        <f>'普通税'!C44+'目的税'!C44</f>
        <v>131172</v>
      </c>
      <c r="D44" s="6">
        <f>'普通税'!D44+'目的税'!D44</f>
        <v>2271565</v>
      </c>
      <c r="E44" s="6">
        <f>'普通税'!E44+'目的税'!E44</f>
        <v>2111681</v>
      </c>
      <c r="F44" s="6">
        <f>'普通税'!F44+'目的税'!F44</f>
        <v>26555</v>
      </c>
      <c r="G44" s="6">
        <f>'普通税'!G44+'目的税'!G44</f>
        <v>2138236</v>
      </c>
      <c r="H44" s="7">
        <f t="shared" si="0"/>
        <v>98.7</v>
      </c>
      <c r="I44" s="7">
        <f t="shared" si="0"/>
        <v>20.2</v>
      </c>
      <c r="J44" s="7">
        <f t="shared" si="0"/>
        <v>94.1</v>
      </c>
    </row>
    <row r="45" spans="1:10" ht="13.5">
      <c r="A45" s="5" t="s">
        <v>40</v>
      </c>
      <c r="B45" s="6">
        <f>'普通税'!B45+'目的税'!B45</f>
        <v>1496931</v>
      </c>
      <c r="C45" s="6">
        <f>'普通税'!C45+'目的税'!C45</f>
        <v>72089</v>
      </c>
      <c r="D45" s="6">
        <f>'普通税'!D45+'目的税'!D45</f>
        <v>1569020</v>
      </c>
      <c r="E45" s="6">
        <f>'普通税'!E45+'目的税'!E45</f>
        <v>1481405</v>
      </c>
      <c r="F45" s="6">
        <f>'普通税'!F45+'目的税'!F45</f>
        <v>42162</v>
      </c>
      <c r="G45" s="6">
        <f>'普通税'!G45+'目的税'!G45</f>
        <v>1523567</v>
      </c>
      <c r="H45" s="7">
        <f t="shared" si="0"/>
        <v>99</v>
      </c>
      <c r="I45" s="7">
        <f t="shared" si="0"/>
        <v>58.5</v>
      </c>
      <c r="J45" s="7">
        <f t="shared" si="0"/>
        <v>97.1</v>
      </c>
    </row>
    <row r="46" spans="1:10" ht="13.5">
      <c r="A46" s="5" t="s">
        <v>41</v>
      </c>
      <c r="B46" s="6">
        <f>'普通税'!B46+'目的税'!B46</f>
        <v>1546923</v>
      </c>
      <c r="C46" s="6">
        <f>'普通税'!C46+'目的税'!C46</f>
        <v>241609</v>
      </c>
      <c r="D46" s="6">
        <f>'普通税'!D46+'目的税'!D46</f>
        <v>1788532</v>
      </c>
      <c r="E46" s="6">
        <f>'普通税'!E46+'目的税'!E46</f>
        <v>1503477</v>
      </c>
      <c r="F46" s="6">
        <f>'普通税'!F46+'目的税'!F46</f>
        <v>84589</v>
      </c>
      <c r="G46" s="6">
        <f>'普通税'!G46+'目的税'!G46</f>
        <v>1588066</v>
      </c>
      <c r="H46" s="7">
        <f t="shared" si="0"/>
        <v>97.2</v>
      </c>
      <c r="I46" s="7">
        <f t="shared" si="0"/>
        <v>35</v>
      </c>
      <c r="J46" s="7">
        <f t="shared" si="0"/>
        <v>88.8</v>
      </c>
    </row>
    <row r="47" spans="1:10" ht="13.5">
      <c r="A47" s="5" t="s">
        <v>42</v>
      </c>
      <c r="B47" s="6">
        <f>'普通税'!B47+'目的税'!B47</f>
        <v>527590</v>
      </c>
      <c r="C47" s="6">
        <f>'普通税'!C47+'目的税'!C47</f>
        <v>13951</v>
      </c>
      <c r="D47" s="6">
        <f>'普通税'!D47+'目的税'!D47</f>
        <v>541541</v>
      </c>
      <c r="E47" s="6">
        <f>'普通税'!E47+'目的税'!E47</f>
        <v>526062</v>
      </c>
      <c r="F47" s="6">
        <f>'普通税'!F47+'目的税'!F47</f>
        <v>4563</v>
      </c>
      <c r="G47" s="6">
        <f>'普通税'!G47+'目的税'!G47</f>
        <v>530625</v>
      </c>
      <c r="H47" s="7">
        <f t="shared" si="0"/>
        <v>99.7</v>
      </c>
      <c r="I47" s="7">
        <f t="shared" si="0"/>
        <v>32.7</v>
      </c>
      <c r="J47" s="7">
        <f t="shared" si="0"/>
        <v>98</v>
      </c>
    </row>
    <row r="48" spans="1:10" ht="13.5">
      <c r="A48" s="2" t="s">
        <v>52</v>
      </c>
      <c r="B48" s="3">
        <f aca="true" t="shared" si="1" ref="B48:G48">SUM(B7:B37)</f>
        <v>741226005</v>
      </c>
      <c r="C48" s="3">
        <f t="shared" si="1"/>
        <v>30952991</v>
      </c>
      <c r="D48" s="3">
        <f t="shared" si="1"/>
        <v>772178996</v>
      </c>
      <c r="E48" s="3">
        <f t="shared" si="1"/>
        <v>733830978</v>
      </c>
      <c r="F48" s="3">
        <f t="shared" si="1"/>
        <v>9852960</v>
      </c>
      <c r="G48" s="3">
        <f t="shared" si="1"/>
        <v>743683938</v>
      </c>
      <c r="H48" s="4">
        <f>ROUND(E48/B48*100,1)</f>
        <v>99</v>
      </c>
      <c r="I48" s="4">
        <f t="shared" si="0"/>
        <v>31.8</v>
      </c>
      <c r="J48" s="4">
        <f t="shared" si="0"/>
        <v>96.3</v>
      </c>
    </row>
    <row r="49" spans="1:10" ht="13.5">
      <c r="A49" s="5" t="s">
        <v>53</v>
      </c>
      <c r="B49" s="6">
        <f aca="true" t="shared" si="2" ref="B49:G49">SUM(B38:B47)</f>
        <v>23904748</v>
      </c>
      <c r="C49" s="6">
        <f t="shared" si="2"/>
        <v>1234991</v>
      </c>
      <c r="D49" s="6">
        <f t="shared" si="2"/>
        <v>25139739</v>
      </c>
      <c r="E49" s="6">
        <f t="shared" si="2"/>
        <v>23683712</v>
      </c>
      <c r="F49" s="6">
        <f t="shared" si="2"/>
        <v>338469</v>
      </c>
      <c r="G49" s="6">
        <f t="shared" si="2"/>
        <v>24022181</v>
      </c>
      <c r="H49" s="7">
        <f t="shared" si="0"/>
        <v>99.1</v>
      </c>
      <c r="I49" s="7">
        <f t="shared" si="0"/>
        <v>27.4</v>
      </c>
      <c r="J49" s="7">
        <f t="shared" si="0"/>
        <v>95.6</v>
      </c>
    </row>
    <row r="50" spans="1:10" ht="13.5">
      <c r="A50" s="5" t="s">
        <v>54</v>
      </c>
      <c r="B50" s="6">
        <f aca="true" t="shared" si="3" ref="B50:G50">B48+B49</f>
        <v>765130753</v>
      </c>
      <c r="C50" s="6">
        <f t="shared" si="3"/>
        <v>32187982</v>
      </c>
      <c r="D50" s="6">
        <f t="shared" si="3"/>
        <v>797318735</v>
      </c>
      <c r="E50" s="6">
        <f t="shared" si="3"/>
        <v>757514690</v>
      </c>
      <c r="F50" s="6">
        <f t="shared" si="3"/>
        <v>10191429</v>
      </c>
      <c r="G50" s="6">
        <f t="shared" si="3"/>
        <v>767706119</v>
      </c>
      <c r="H50" s="7">
        <f t="shared" si="0"/>
        <v>99</v>
      </c>
      <c r="I50" s="7">
        <f t="shared" si="0"/>
        <v>31.7</v>
      </c>
      <c r="J50" s="7">
        <f t="shared" si="0"/>
        <v>96.3</v>
      </c>
    </row>
    <row r="51" spans="1:10" ht="13.5">
      <c r="A51" s="8" t="s">
        <v>55</v>
      </c>
      <c r="B51" s="9">
        <f aca="true" t="shared" si="4" ref="B51:G51">B5+B6+B50</f>
        <v>1557624460</v>
      </c>
      <c r="C51" s="9">
        <f t="shared" si="4"/>
        <v>53397681</v>
      </c>
      <c r="D51" s="9">
        <f t="shared" si="4"/>
        <v>1611022141</v>
      </c>
      <c r="E51" s="9">
        <f t="shared" si="4"/>
        <v>1544460585</v>
      </c>
      <c r="F51" s="9">
        <f t="shared" si="4"/>
        <v>15965498</v>
      </c>
      <c r="G51" s="9">
        <f t="shared" si="4"/>
        <v>1560426083</v>
      </c>
      <c r="H51" s="10">
        <f t="shared" si="0"/>
        <v>99.2</v>
      </c>
      <c r="I51" s="10">
        <f t="shared" si="0"/>
        <v>29.9</v>
      </c>
      <c r="J51" s="10">
        <f t="shared" si="0"/>
        <v>96.9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57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578484795</v>
      </c>
      <c r="C5" s="3">
        <v>15055375</v>
      </c>
      <c r="D5" s="3">
        <v>593540170</v>
      </c>
      <c r="E5" s="3">
        <v>574419448</v>
      </c>
      <c r="F5" s="3">
        <v>3740314</v>
      </c>
      <c r="G5" s="3">
        <v>578159762</v>
      </c>
      <c r="H5" s="4">
        <f aca="true" t="shared" si="0" ref="H5:J51">ROUND(E5/B5*100,1)</f>
        <v>99.3</v>
      </c>
      <c r="I5" s="4">
        <f t="shared" si="0"/>
        <v>24.8</v>
      </c>
      <c r="J5" s="4">
        <f t="shared" si="0"/>
        <v>97.4</v>
      </c>
    </row>
    <row r="6" spans="1:10" ht="13.5">
      <c r="A6" s="5" t="s">
        <v>1</v>
      </c>
      <c r="B6" s="6">
        <v>117365659</v>
      </c>
      <c r="C6" s="6">
        <v>4636004</v>
      </c>
      <c r="D6" s="6">
        <v>122001663</v>
      </c>
      <c r="E6" s="6">
        <v>116300764</v>
      </c>
      <c r="F6" s="6">
        <v>1483995</v>
      </c>
      <c r="G6" s="6">
        <v>117784759</v>
      </c>
      <c r="H6" s="7">
        <f>ROUND(E6/B6*100,1)</f>
        <v>99.1</v>
      </c>
      <c r="I6" s="7">
        <f t="shared" si="0"/>
        <v>32</v>
      </c>
      <c r="J6" s="7">
        <f t="shared" si="0"/>
        <v>96.5</v>
      </c>
    </row>
    <row r="7" spans="1:10" ht="13.5">
      <c r="A7" s="5" t="s">
        <v>2</v>
      </c>
      <c r="B7" s="6">
        <v>22253670</v>
      </c>
      <c r="C7" s="6">
        <v>747381</v>
      </c>
      <c r="D7" s="6">
        <v>23001051</v>
      </c>
      <c r="E7" s="6">
        <v>22048889</v>
      </c>
      <c r="F7" s="6">
        <v>267851</v>
      </c>
      <c r="G7" s="6">
        <v>22316740</v>
      </c>
      <c r="H7" s="7">
        <f t="shared" si="0"/>
        <v>99.1</v>
      </c>
      <c r="I7" s="7">
        <f t="shared" si="0"/>
        <v>35.8</v>
      </c>
      <c r="J7" s="7">
        <f t="shared" si="0"/>
        <v>97</v>
      </c>
    </row>
    <row r="8" spans="1:10" ht="13.5">
      <c r="A8" s="5" t="s">
        <v>3</v>
      </c>
      <c r="B8" s="6">
        <v>60324746</v>
      </c>
      <c r="C8" s="6">
        <v>3101482</v>
      </c>
      <c r="D8" s="6">
        <v>63426228</v>
      </c>
      <c r="E8" s="6">
        <v>59567521</v>
      </c>
      <c r="F8" s="6">
        <v>770766</v>
      </c>
      <c r="G8" s="6">
        <v>60338287</v>
      </c>
      <c r="H8" s="7">
        <f t="shared" si="0"/>
        <v>98.7</v>
      </c>
      <c r="I8" s="7">
        <f t="shared" si="0"/>
        <v>24.9</v>
      </c>
      <c r="J8" s="7">
        <f t="shared" si="0"/>
        <v>95.1</v>
      </c>
    </row>
    <row r="9" spans="1:10" ht="13.5">
      <c r="A9" s="5" t="s">
        <v>4</v>
      </c>
      <c r="B9" s="6">
        <v>14714657</v>
      </c>
      <c r="C9" s="6">
        <v>786059</v>
      </c>
      <c r="D9" s="6">
        <v>15500716</v>
      </c>
      <c r="E9" s="6">
        <v>14513509</v>
      </c>
      <c r="F9" s="6">
        <v>223397</v>
      </c>
      <c r="G9" s="6">
        <v>14736906</v>
      </c>
      <c r="H9" s="7">
        <f t="shared" si="0"/>
        <v>98.6</v>
      </c>
      <c r="I9" s="7">
        <f t="shared" si="0"/>
        <v>28.4</v>
      </c>
      <c r="J9" s="7">
        <f t="shared" si="0"/>
        <v>95.1</v>
      </c>
    </row>
    <row r="10" spans="1:10" ht="13.5">
      <c r="A10" s="5" t="s">
        <v>5</v>
      </c>
      <c r="B10" s="6">
        <v>57185268</v>
      </c>
      <c r="C10" s="6">
        <v>1858143</v>
      </c>
      <c r="D10" s="6">
        <v>59043411</v>
      </c>
      <c r="E10" s="6">
        <v>56743733</v>
      </c>
      <c r="F10" s="6">
        <v>488980</v>
      </c>
      <c r="G10" s="6">
        <v>57232713</v>
      </c>
      <c r="H10" s="7">
        <f t="shared" si="0"/>
        <v>99.2</v>
      </c>
      <c r="I10" s="7">
        <f t="shared" si="0"/>
        <v>26.3</v>
      </c>
      <c r="J10" s="7">
        <f t="shared" si="0"/>
        <v>96.9</v>
      </c>
    </row>
    <row r="11" spans="1:10" ht="13.5">
      <c r="A11" s="5" t="s">
        <v>6</v>
      </c>
      <c r="B11" s="6">
        <v>10322768</v>
      </c>
      <c r="C11" s="6">
        <v>357721</v>
      </c>
      <c r="D11" s="6">
        <v>10680489</v>
      </c>
      <c r="E11" s="6">
        <v>10198984</v>
      </c>
      <c r="F11" s="6">
        <v>143377</v>
      </c>
      <c r="G11" s="6">
        <v>10342361</v>
      </c>
      <c r="H11" s="7">
        <f t="shared" si="0"/>
        <v>98.8</v>
      </c>
      <c r="I11" s="7">
        <f t="shared" si="0"/>
        <v>40.1</v>
      </c>
      <c r="J11" s="7">
        <f t="shared" si="0"/>
        <v>96.8</v>
      </c>
    </row>
    <row r="12" spans="1:10" ht="13.5">
      <c r="A12" s="5" t="s">
        <v>7</v>
      </c>
      <c r="B12" s="6">
        <v>44913891</v>
      </c>
      <c r="C12" s="6">
        <v>919578</v>
      </c>
      <c r="D12" s="6">
        <v>45833469</v>
      </c>
      <c r="E12" s="6">
        <v>44663350</v>
      </c>
      <c r="F12" s="6">
        <v>371616</v>
      </c>
      <c r="G12" s="6">
        <v>45034966</v>
      </c>
      <c r="H12" s="7">
        <f t="shared" si="0"/>
        <v>99.4</v>
      </c>
      <c r="I12" s="7">
        <f t="shared" si="0"/>
        <v>40.4</v>
      </c>
      <c r="J12" s="7">
        <f t="shared" si="0"/>
        <v>98.3</v>
      </c>
    </row>
    <row r="13" spans="1:10" ht="13.5">
      <c r="A13" s="5" t="s">
        <v>8</v>
      </c>
      <c r="B13" s="6">
        <v>10646646</v>
      </c>
      <c r="C13" s="6">
        <v>458305</v>
      </c>
      <c r="D13" s="6">
        <v>11104951</v>
      </c>
      <c r="E13" s="6">
        <v>10516520</v>
      </c>
      <c r="F13" s="6">
        <v>130877</v>
      </c>
      <c r="G13" s="6">
        <v>10647397</v>
      </c>
      <c r="H13" s="7">
        <f t="shared" si="0"/>
        <v>98.8</v>
      </c>
      <c r="I13" s="7">
        <f t="shared" si="0"/>
        <v>28.6</v>
      </c>
      <c r="J13" s="7">
        <f t="shared" si="0"/>
        <v>95.9</v>
      </c>
    </row>
    <row r="14" spans="1:10" ht="13.5">
      <c r="A14" s="5" t="s">
        <v>9</v>
      </c>
      <c r="B14" s="6">
        <v>18542834</v>
      </c>
      <c r="C14" s="6">
        <v>1294732</v>
      </c>
      <c r="D14" s="6">
        <v>19837566</v>
      </c>
      <c r="E14" s="6">
        <v>18283947</v>
      </c>
      <c r="F14" s="6">
        <v>398666</v>
      </c>
      <c r="G14" s="6">
        <v>18682613</v>
      </c>
      <c r="H14" s="7">
        <f t="shared" si="0"/>
        <v>98.6</v>
      </c>
      <c r="I14" s="7">
        <f t="shared" si="0"/>
        <v>30.8</v>
      </c>
      <c r="J14" s="7">
        <f t="shared" si="0"/>
        <v>94.2</v>
      </c>
    </row>
    <row r="15" spans="1:10" ht="13.5">
      <c r="A15" s="5" t="s">
        <v>10</v>
      </c>
      <c r="B15" s="6">
        <v>49793350</v>
      </c>
      <c r="C15" s="6">
        <v>1274103</v>
      </c>
      <c r="D15" s="6">
        <v>51067453</v>
      </c>
      <c r="E15" s="6">
        <v>49522643</v>
      </c>
      <c r="F15" s="6">
        <v>433451</v>
      </c>
      <c r="G15" s="6">
        <v>49956094</v>
      </c>
      <c r="H15" s="7">
        <f t="shared" si="0"/>
        <v>99.5</v>
      </c>
      <c r="I15" s="7">
        <f t="shared" si="0"/>
        <v>34</v>
      </c>
      <c r="J15" s="7">
        <f t="shared" si="0"/>
        <v>97.8</v>
      </c>
    </row>
    <row r="16" spans="1:10" ht="13.5">
      <c r="A16" s="5" t="s">
        <v>11</v>
      </c>
      <c r="B16" s="6">
        <v>40880066</v>
      </c>
      <c r="C16" s="6">
        <v>1474500</v>
      </c>
      <c r="D16" s="6">
        <v>42354566</v>
      </c>
      <c r="E16" s="6">
        <v>40517183</v>
      </c>
      <c r="F16" s="6">
        <v>321646</v>
      </c>
      <c r="G16" s="6">
        <v>40838829</v>
      </c>
      <c r="H16" s="7">
        <f t="shared" si="0"/>
        <v>99.1</v>
      </c>
      <c r="I16" s="7">
        <f t="shared" si="0"/>
        <v>21.8</v>
      </c>
      <c r="J16" s="7">
        <f t="shared" si="0"/>
        <v>96.4</v>
      </c>
    </row>
    <row r="17" spans="1:10" ht="13.5">
      <c r="A17" s="5" t="s">
        <v>12</v>
      </c>
      <c r="B17" s="6">
        <v>35267621</v>
      </c>
      <c r="C17" s="6">
        <v>921323</v>
      </c>
      <c r="D17" s="6">
        <v>36188944</v>
      </c>
      <c r="E17" s="6">
        <v>34911206</v>
      </c>
      <c r="F17" s="6">
        <v>348924</v>
      </c>
      <c r="G17" s="6">
        <v>35260130</v>
      </c>
      <c r="H17" s="7">
        <f t="shared" si="0"/>
        <v>99</v>
      </c>
      <c r="I17" s="7">
        <f t="shared" si="0"/>
        <v>37.9</v>
      </c>
      <c r="J17" s="7">
        <f t="shared" si="0"/>
        <v>97.4</v>
      </c>
    </row>
    <row r="18" spans="1:10" ht="13.5">
      <c r="A18" s="5" t="s">
        <v>13</v>
      </c>
      <c r="B18" s="6">
        <v>19023695</v>
      </c>
      <c r="C18" s="6">
        <v>331882</v>
      </c>
      <c r="D18" s="6">
        <v>19355577</v>
      </c>
      <c r="E18" s="6">
        <v>18923688</v>
      </c>
      <c r="F18" s="6">
        <v>129421</v>
      </c>
      <c r="G18" s="6">
        <v>19053109</v>
      </c>
      <c r="H18" s="7">
        <f t="shared" si="0"/>
        <v>99.5</v>
      </c>
      <c r="I18" s="7">
        <f t="shared" si="0"/>
        <v>39</v>
      </c>
      <c r="J18" s="7">
        <f t="shared" si="0"/>
        <v>98.4</v>
      </c>
    </row>
    <row r="19" spans="1:10" ht="13.5">
      <c r="A19" s="5" t="s">
        <v>14</v>
      </c>
      <c r="B19" s="6">
        <v>12383093</v>
      </c>
      <c r="C19" s="6">
        <v>616512</v>
      </c>
      <c r="D19" s="6">
        <v>12999605</v>
      </c>
      <c r="E19" s="6">
        <v>12254309</v>
      </c>
      <c r="F19" s="6">
        <v>220491</v>
      </c>
      <c r="G19" s="6">
        <v>12474800</v>
      </c>
      <c r="H19" s="7">
        <f t="shared" si="0"/>
        <v>99</v>
      </c>
      <c r="I19" s="7">
        <f t="shared" si="0"/>
        <v>35.8</v>
      </c>
      <c r="J19" s="7">
        <f t="shared" si="0"/>
        <v>96</v>
      </c>
    </row>
    <row r="20" spans="1:10" ht="13.5">
      <c r="A20" s="5" t="s">
        <v>15</v>
      </c>
      <c r="B20" s="6">
        <v>25926812</v>
      </c>
      <c r="C20" s="6">
        <v>2044396</v>
      </c>
      <c r="D20" s="6">
        <v>27971208</v>
      </c>
      <c r="E20" s="6">
        <v>25469232</v>
      </c>
      <c r="F20" s="6">
        <v>548710</v>
      </c>
      <c r="G20" s="6">
        <v>26017942</v>
      </c>
      <c r="H20" s="7">
        <f t="shared" si="0"/>
        <v>98.2</v>
      </c>
      <c r="I20" s="7">
        <f t="shared" si="0"/>
        <v>26.8</v>
      </c>
      <c r="J20" s="7">
        <f t="shared" si="0"/>
        <v>93</v>
      </c>
    </row>
    <row r="21" spans="1:10" ht="13.5">
      <c r="A21" s="5" t="s">
        <v>16</v>
      </c>
      <c r="B21" s="6">
        <v>11422359</v>
      </c>
      <c r="C21" s="6">
        <v>504611</v>
      </c>
      <c r="D21" s="6">
        <v>11926970</v>
      </c>
      <c r="E21" s="6">
        <v>11340226</v>
      </c>
      <c r="F21" s="6">
        <v>130355</v>
      </c>
      <c r="G21" s="6">
        <v>11470581</v>
      </c>
      <c r="H21" s="7">
        <f t="shared" si="0"/>
        <v>99.3</v>
      </c>
      <c r="I21" s="7">
        <f t="shared" si="0"/>
        <v>25.8</v>
      </c>
      <c r="J21" s="7">
        <f t="shared" si="0"/>
        <v>96.2</v>
      </c>
    </row>
    <row r="22" spans="1:10" ht="13.5">
      <c r="A22" s="5" t="s">
        <v>17</v>
      </c>
      <c r="B22" s="6">
        <v>12340339</v>
      </c>
      <c r="C22" s="6">
        <v>610008</v>
      </c>
      <c r="D22" s="6">
        <v>12950347</v>
      </c>
      <c r="E22" s="6">
        <v>12165170</v>
      </c>
      <c r="F22" s="6">
        <v>220366</v>
      </c>
      <c r="G22" s="6">
        <v>12385536</v>
      </c>
      <c r="H22" s="7">
        <f t="shared" si="0"/>
        <v>98.6</v>
      </c>
      <c r="I22" s="7">
        <f t="shared" si="0"/>
        <v>36.1</v>
      </c>
      <c r="J22" s="7">
        <f t="shared" si="0"/>
        <v>95.6</v>
      </c>
    </row>
    <row r="23" spans="1:10" ht="13.5">
      <c r="A23" s="5" t="s">
        <v>18</v>
      </c>
      <c r="B23" s="6">
        <v>15227058</v>
      </c>
      <c r="C23" s="6">
        <v>751554</v>
      </c>
      <c r="D23" s="6">
        <v>15978612</v>
      </c>
      <c r="E23" s="6">
        <v>15052953</v>
      </c>
      <c r="F23" s="6">
        <v>319296</v>
      </c>
      <c r="G23" s="6">
        <v>15372249</v>
      </c>
      <c r="H23" s="7">
        <f t="shared" si="0"/>
        <v>98.9</v>
      </c>
      <c r="I23" s="7">
        <f t="shared" si="0"/>
        <v>42.5</v>
      </c>
      <c r="J23" s="7">
        <f t="shared" si="0"/>
        <v>96.2</v>
      </c>
    </row>
    <row r="24" spans="1:10" ht="13.5">
      <c r="A24" s="5" t="s">
        <v>19</v>
      </c>
      <c r="B24" s="6">
        <v>21089515</v>
      </c>
      <c r="C24" s="6">
        <v>853342</v>
      </c>
      <c r="D24" s="6">
        <v>21942857</v>
      </c>
      <c r="E24" s="6">
        <v>20902987</v>
      </c>
      <c r="F24" s="6">
        <v>270852</v>
      </c>
      <c r="G24" s="6">
        <v>21173839</v>
      </c>
      <c r="H24" s="7">
        <f t="shared" si="0"/>
        <v>99.1</v>
      </c>
      <c r="I24" s="7">
        <f t="shared" si="0"/>
        <v>31.7</v>
      </c>
      <c r="J24" s="7">
        <f t="shared" si="0"/>
        <v>96.5</v>
      </c>
    </row>
    <row r="25" spans="1:10" ht="13.5">
      <c r="A25" s="5" t="s">
        <v>20</v>
      </c>
      <c r="B25" s="6">
        <v>21083395</v>
      </c>
      <c r="C25" s="6">
        <v>1191135</v>
      </c>
      <c r="D25" s="6">
        <v>22274530</v>
      </c>
      <c r="E25" s="6">
        <v>20873380</v>
      </c>
      <c r="F25" s="6">
        <v>331873</v>
      </c>
      <c r="G25" s="6">
        <v>21205253</v>
      </c>
      <c r="H25" s="7">
        <f t="shared" si="0"/>
        <v>99</v>
      </c>
      <c r="I25" s="7">
        <f t="shared" si="0"/>
        <v>27.9</v>
      </c>
      <c r="J25" s="7">
        <f t="shared" si="0"/>
        <v>95.2</v>
      </c>
    </row>
    <row r="26" spans="1:10" ht="13.5">
      <c r="A26" s="5" t="s">
        <v>21</v>
      </c>
      <c r="B26" s="6">
        <v>7993748</v>
      </c>
      <c r="C26" s="6">
        <v>420551</v>
      </c>
      <c r="D26" s="6">
        <v>8414299</v>
      </c>
      <c r="E26" s="6">
        <v>7875534</v>
      </c>
      <c r="F26" s="6">
        <v>178348</v>
      </c>
      <c r="G26" s="6">
        <v>8053882</v>
      </c>
      <c r="H26" s="7">
        <f t="shared" si="0"/>
        <v>98.5</v>
      </c>
      <c r="I26" s="7">
        <f t="shared" si="0"/>
        <v>42.4</v>
      </c>
      <c r="J26" s="7">
        <f t="shared" si="0"/>
        <v>95.7</v>
      </c>
    </row>
    <row r="27" spans="1:10" ht="13.5">
      <c r="A27" s="5" t="s">
        <v>22</v>
      </c>
      <c r="B27" s="6">
        <v>11304762</v>
      </c>
      <c r="C27" s="6">
        <v>725262</v>
      </c>
      <c r="D27" s="6">
        <v>12030024</v>
      </c>
      <c r="E27" s="6">
        <v>11167923</v>
      </c>
      <c r="F27" s="6">
        <v>222201</v>
      </c>
      <c r="G27" s="6">
        <v>11390124</v>
      </c>
      <c r="H27" s="7">
        <f t="shared" si="0"/>
        <v>98.8</v>
      </c>
      <c r="I27" s="7">
        <f t="shared" si="0"/>
        <v>30.6</v>
      </c>
      <c r="J27" s="7">
        <f t="shared" si="0"/>
        <v>94.7</v>
      </c>
    </row>
    <row r="28" spans="1:10" ht="13.5">
      <c r="A28" s="5" t="s">
        <v>23</v>
      </c>
      <c r="B28" s="6">
        <v>16129134</v>
      </c>
      <c r="C28" s="6">
        <v>1001286</v>
      </c>
      <c r="D28" s="6">
        <v>17130420</v>
      </c>
      <c r="E28" s="6">
        <v>15891819</v>
      </c>
      <c r="F28" s="6">
        <v>296476</v>
      </c>
      <c r="G28" s="6">
        <v>16188295</v>
      </c>
      <c r="H28" s="7">
        <f t="shared" si="0"/>
        <v>98.5</v>
      </c>
      <c r="I28" s="7">
        <f t="shared" si="0"/>
        <v>29.6</v>
      </c>
      <c r="J28" s="7">
        <f t="shared" si="0"/>
        <v>94.5</v>
      </c>
    </row>
    <row r="29" spans="1:10" ht="13.5">
      <c r="A29" s="5" t="s">
        <v>24</v>
      </c>
      <c r="B29" s="6">
        <v>15971217</v>
      </c>
      <c r="C29" s="6">
        <v>564201</v>
      </c>
      <c r="D29" s="6">
        <v>16535418</v>
      </c>
      <c r="E29" s="6">
        <v>15803009</v>
      </c>
      <c r="F29" s="6">
        <v>214754</v>
      </c>
      <c r="G29" s="6">
        <v>16017763</v>
      </c>
      <c r="H29" s="7">
        <f t="shared" si="0"/>
        <v>98.9</v>
      </c>
      <c r="I29" s="7">
        <f t="shared" si="0"/>
        <v>38.1</v>
      </c>
      <c r="J29" s="7">
        <f t="shared" si="0"/>
        <v>96.9</v>
      </c>
    </row>
    <row r="30" spans="1:10" ht="13.5">
      <c r="A30" s="5" t="s">
        <v>25</v>
      </c>
      <c r="B30" s="6">
        <v>9413658</v>
      </c>
      <c r="C30" s="6">
        <v>448186</v>
      </c>
      <c r="D30" s="6">
        <v>9861844</v>
      </c>
      <c r="E30" s="6">
        <v>9318063</v>
      </c>
      <c r="F30" s="6">
        <v>110626</v>
      </c>
      <c r="G30" s="6">
        <v>9428689</v>
      </c>
      <c r="H30" s="7">
        <f t="shared" si="0"/>
        <v>99</v>
      </c>
      <c r="I30" s="7">
        <f t="shared" si="0"/>
        <v>24.7</v>
      </c>
      <c r="J30" s="7">
        <f t="shared" si="0"/>
        <v>95.6</v>
      </c>
    </row>
    <row r="31" spans="1:10" ht="13.5">
      <c r="A31" s="5" t="s">
        <v>26</v>
      </c>
      <c r="B31" s="6">
        <v>7235744</v>
      </c>
      <c r="C31" s="6">
        <v>351311</v>
      </c>
      <c r="D31" s="6">
        <v>7587055</v>
      </c>
      <c r="E31" s="6">
        <v>7109640</v>
      </c>
      <c r="F31" s="6">
        <v>114574</v>
      </c>
      <c r="G31" s="6">
        <v>7224214</v>
      </c>
      <c r="H31" s="7">
        <f t="shared" si="0"/>
        <v>98.3</v>
      </c>
      <c r="I31" s="7">
        <f t="shared" si="0"/>
        <v>32.6</v>
      </c>
      <c r="J31" s="7">
        <f t="shared" si="0"/>
        <v>95.2</v>
      </c>
    </row>
    <row r="32" spans="1:10" ht="13.5">
      <c r="A32" s="5" t="s">
        <v>27</v>
      </c>
      <c r="B32" s="6">
        <v>65742017</v>
      </c>
      <c r="C32" s="6">
        <v>2233498</v>
      </c>
      <c r="D32" s="6">
        <v>67975515</v>
      </c>
      <c r="E32" s="6">
        <v>65123664</v>
      </c>
      <c r="F32" s="6">
        <v>979150</v>
      </c>
      <c r="G32" s="6">
        <v>66102814</v>
      </c>
      <c r="H32" s="7">
        <f t="shared" si="0"/>
        <v>99.1</v>
      </c>
      <c r="I32" s="7">
        <f t="shared" si="0"/>
        <v>43.8</v>
      </c>
      <c r="J32" s="7">
        <f t="shared" si="0"/>
        <v>97.2</v>
      </c>
    </row>
    <row r="33" spans="1:10" ht="13.5">
      <c r="A33" s="5" t="s">
        <v>28</v>
      </c>
      <c r="B33" s="6">
        <v>8268159</v>
      </c>
      <c r="C33" s="6">
        <v>463591</v>
      </c>
      <c r="D33" s="6">
        <v>8731750</v>
      </c>
      <c r="E33" s="6">
        <v>8147365</v>
      </c>
      <c r="F33" s="6">
        <v>91371</v>
      </c>
      <c r="G33" s="6">
        <v>8238736</v>
      </c>
      <c r="H33" s="7">
        <f t="shared" si="0"/>
        <v>98.5</v>
      </c>
      <c r="I33" s="7">
        <f t="shared" si="0"/>
        <v>19.7</v>
      </c>
      <c r="J33" s="7">
        <f t="shared" si="0"/>
        <v>94.4</v>
      </c>
    </row>
    <row r="34" spans="1:10" ht="13.5">
      <c r="A34" s="5" t="s">
        <v>29</v>
      </c>
      <c r="B34" s="6">
        <v>6007057</v>
      </c>
      <c r="C34" s="6">
        <v>293607</v>
      </c>
      <c r="D34" s="6">
        <v>6300664</v>
      </c>
      <c r="E34" s="6">
        <v>5940428</v>
      </c>
      <c r="F34" s="6">
        <v>91855</v>
      </c>
      <c r="G34" s="6">
        <v>6032283</v>
      </c>
      <c r="H34" s="7">
        <f t="shared" si="0"/>
        <v>98.9</v>
      </c>
      <c r="I34" s="7">
        <f t="shared" si="0"/>
        <v>31.3</v>
      </c>
      <c r="J34" s="7">
        <f t="shared" si="0"/>
        <v>95.7</v>
      </c>
    </row>
    <row r="35" spans="1:10" ht="13.5">
      <c r="A35" s="5" t="s">
        <v>30</v>
      </c>
      <c r="B35" s="6">
        <v>8491205</v>
      </c>
      <c r="C35" s="6">
        <v>215345</v>
      </c>
      <c r="D35" s="6">
        <v>8706550</v>
      </c>
      <c r="E35" s="6">
        <v>8454586</v>
      </c>
      <c r="F35" s="6">
        <v>109453</v>
      </c>
      <c r="G35" s="6">
        <v>8564039</v>
      </c>
      <c r="H35" s="7">
        <f t="shared" si="0"/>
        <v>99.6</v>
      </c>
      <c r="I35" s="7">
        <f t="shared" si="0"/>
        <v>50.8</v>
      </c>
      <c r="J35" s="7">
        <f t="shared" si="0"/>
        <v>98.4</v>
      </c>
    </row>
    <row r="36" spans="1:10" ht="13.5">
      <c r="A36" s="5" t="s">
        <v>31</v>
      </c>
      <c r="B36" s="6">
        <v>6957943</v>
      </c>
      <c r="C36" s="6">
        <v>419922</v>
      </c>
      <c r="D36" s="6">
        <v>7377865</v>
      </c>
      <c r="E36" s="6">
        <v>6876333</v>
      </c>
      <c r="F36" s="6">
        <v>113480</v>
      </c>
      <c r="G36" s="6">
        <v>6989813</v>
      </c>
      <c r="H36" s="7">
        <f t="shared" si="0"/>
        <v>98.8</v>
      </c>
      <c r="I36" s="7">
        <f t="shared" si="0"/>
        <v>27</v>
      </c>
      <c r="J36" s="7">
        <f t="shared" si="0"/>
        <v>94.7</v>
      </c>
    </row>
    <row r="37" spans="1:10" ht="13.5">
      <c r="A37" s="5" t="s">
        <v>32</v>
      </c>
      <c r="B37" s="6">
        <v>4981416</v>
      </c>
      <c r="C37" s="6">
        <v>836937</v>
      </c>
      <c r="D37" s="6">
        <v>5818353</v>
      </c>
      <c r="E37" s="6">
        <v>4900677</v>
      </c>
      <c r="F37" s="6">
        <v>354283</v>
      </c>
      <c r="G37" s="6">
        <v>5254960</v>
      </c>
      <c r="H37" s="7">
        <f t="shared" si="0"/>
        <v>98.4</v>
      </c>
      <c r="I37" s="7">
        <f t="shared" si="0"/>
        <v>42.3</v>
      </c>
      <c r="J37" s="7">
        <f t="shared" si="0"/>
        <v>90.3</v>
      </c>
    </row>
    <row r="38" spans="1:10" ht="13.5">
      <c r="A38" s="5" t="s">
        <v>33</v>
      </c>
      <c r="B38" s="6">
        <v>4365744</v>
      </c>
      <c r="C38" s="6">
        <v>287186</v>
      </c>
      <c r="D38" s="6">
        <v>4652930</v>
      </c>
      <c r="E38" s="6">
        <v>4347075</v>
      </c>
      <c r="F38" s="6">
        <v>27192</v>
      </c>
      <c r="G38" s="6">
        <v>4374267</v>
      </c>
      <c r="H38" s="7">
        <f t="shared" si="0"/>
        <v>99.6</v>
      </c>
      <c r="I38" s="7">
        <f t="shared" si="0"/>
        <v>9.5</v>
      </c>
      <c r="J38" s="7">
        <f t="shared" si="0"/>
        <v>94</v>
      </c>
    </row>
    <row r="39" spans="1:10" ht="13.5">
      <c r="A39" s="5" t="s">
        <v>34</v>
      </c>
      <c r="B39" s="6">
        <v>1943098</v>
      </c>
      <c r="C39" s="6">
        <v>57409</v>
      </c>
      <c r="D39" s="6">
        <v>2000507</v>
      </c>
      <c r="E39" s="6">
        <v>1928449</v>
      </c>
      <c r="F39" s="6">
        <v>24007</v>
      </c>
      <c r="G39" s="6">
        <v>1952456</v>
      </c>
      <c r="H39" s="7">
        <f t="shared" si="0"/>
        <v>99.2</v>
      </c>
      <c r="I39" s="7">
        <f t="shared" si="0"/>
        <v>41.8</v>
      </c>
      <c r="J39" s="7">
        <f t="shared" si="0"/>
        <v>97.6</v>
      </c>
    </row>
    <row r="40" spans="1:10" ht="13.5">
      <c r="A40" s="5" t="s">
        <v>35</v>
      </c>
      <c r="B40" s="6">
        <v>1199273</v>
      </c>
      <c r="C40" s="6">
        <v>73850</v>
      </c>
      <c r="D40" s="6">
        <v>1273123</v>
      </c>
      <c r="E40" s="6">
        <v>1185915</v>
      </c>
      <c r="F40" s="6">
        <v>19271</v>
      </c>
      <c r="G40" s="6">
        <v>1205186</v>
      </c>
      <c r="H40" s="7">
        <f t="shared" si="0"/>
        <v>98.9</v>
      </c>
      <c r="I40" s="7">
        <f t="shared" si="0"/>
        <v>26.1</v>
      </c>
      <c r="J40" s="7">
        <f t="shared" si="0"/>
        <v>94.7</v>
      </c>
    </row>
    <row r="41" spans="1:10" ht="13.5">
      <c r="A41" s="5" t="s">
        <v>36</v>
      </c>
      <c r="B41" s="6">
        <v>2026761</v>
      </c>
      <c r="C41" s="6">
        <v>120642</v>
      </c>
      <c r="D41" s="6">
        <v>2147403</v>
      </c>
      <c r="E41" s="6">
        <v>2002038</v>
      </c>
      <c r="F41" s="6">
        <v>34706</v>
      </c>
      <c r="G41" s="6">
        <v>2036744</v>
      </c>
      <c r="H41" s="7">
        <f t="shared" si="0"/>
        <v>98.8</v>
      </c>
      <c r="I41" s="7">
        <f t="shared" si="0"/>
        <v>28.8</v>
      </c>
      <c r="J41" s="7">
        <f t="shared" si="0"/>
        <v>94.8</v>
      </c>
    </row>
    <row r="42" spans="1:10" ht="13.5">
      <c r="A42" s="5" t="s">
        <v>37</v>
      </c>
      <c r="B42" s="6">
        <v>4194243</v>
      </c>
      <c r="C42" s="6">
        <v>192137</v>
      </c>
      <c r="D42" s="6">
        <v>4386380</v>
      </c>
      <c r="E42" s="6">
        <v>4144194</v>
      </c>
      <c r="F42" s="6">
        <v>60770</v>
      </c>
      <c r="G42" s="6">
        <v>4204964</v>
      </c>
      <c r="H42" s="7">
        <f t="shared" si="0"/>
        <v>98.8</v>
      </c>
      <c r="I42" s="7">
        <f t="shared" si="0"/>
        <v>31.6</v>
      </c>
      <c r="J42" s="7">
        <f t="shared" si="0"/>
        <v>95.9</v>
      </c>
    </row>
    <row r="43" spans="1:10" ht="13.5">
      <c r="A43" s="5" t="s">
        <v>38</v>
      </c>
      <c r="B43" s="6">
        <v>3878971</v>
      </c>
      <c r="C43" s="6">
        <v>15852</v>
      </c>
      <c r="D43" s="6">
        <v>3894823</v>
      </c>
      <c r="E43" s="6">
        <v>3872723</v>
      </c>
      <c r="F43" s="6">
        <v>6911</v>
      </c>
      <c r="G43" s="6">
        <v>3879634</v>
      </c>
      <c r="H43" s="7">
        <f t="shared" si="0"/>
        <v>99.8</v>
      </c>
      <c r="I43" s="7">
        <f t="shared" si="0"/>
        <v>43.6</v>
      </c>
      <c r="J43" s="7">
        <f t="shared" si="0"/>
        <v>99.6</v>
      </c>
    </row>
    <row r="44" spans="1:10" ht="13.5">
      <c r="A44" s="5" t="s">
        <v>39</v>
      </c>
      <c r="B44" s="6">
        <v>2140393</v>
      </c>
      <c r="C44" s="6">
        <v>131172</v>
      </c>
      <c r="D44" s="6">
        <v>2271565</v>
      </c>
      <c r="E44" s="6">
        <v>2111681</v>
      </c>
      <c r="F44" s="6">
        <v>26555</v>
      </c>
      <c r="G44" s="6">
        <v>2138236</v>
      </c>
      <c r="H44" s="7">
        <f t="shared" si="0"/>
        <v>98.7</v>
      </c>
      <c r="I44" s="7">
        <f t="shared" si="0"/>
        <v>20.2</v>
      </c>
      <c r="J44" s="7">
        <f t="shared" si="0"/>
        <v>94.1</v>
      </c>
    </row>
    <row r="45" spans="1:10" ht="13.5">
      <c r="A45" s="5" t="s">
        <v>40</v>
      </c>
      <c r="B45" s="6">
        <v>1496484</v>
      </c>
      <c r="C45" s="6">
        <v>72089</v>
      </c>
      <c r="D45" s="6">
        <v>1568573</v>
      </c>
      <c r="E45" s="6">
        <v>1480958</v>
      </c>
      <c r="F45" s="6">
        <v>42162</v>
      </c>
      <c r="G45" s="6">
        <v>1523120</v>
      </c>
      <c r="H45" s="7">
        <f t="shared" si="0"/>
        <v>99</v>
      </c>
      <c r="I45" s="7">
        <f t="shared" si="0"/>
        <v>58.5</v>
      </c>
      <c r="J45" s="7">
        <f t="shared" si="0"/>
        <v>97.1</v>
      </c>
    </row>
    <row r="46" spans="1:10" ht="13.5">
      <c r="A46" s="5" t="s">
        <v>41</v>
      </c>
      <c r="B46" s="6">
        <v>1546855</v>
      </c>
      <c r="C46" s="6">
        <v>241609</v>
      </c>
      <c r="D46" s="6">
        <v>1788464</v>
      </c>
      <c r="E46" s="6">
        <v>1503409</v>
      </c>
      <c r="F46" s="6">
        <v>84589</v>
      </c>
      <c r="G46" s="6">
        <v>1587998</v>
      </c>
      <c r="H46" s="7">
        <f t="shared" si="0"/>
        <v>97.2</v>
      </c>
      <c r="I46" s="7">
        <f t="shared" si="0"/>
        <v>35</v>
      </c>
      <c r="J46" s="7">
        <f t="shared" si="0"/>
        <v>88.8</v>
      </c>
    </row>
    <row r="47" spans="1:10" ht="13.5">
      <c r="A47" s="5" t="s">
        <v>42</v>
      </c>
      <c r="B47" s="6">
        <v>527590</v>
      </c>
      <c r="C47" s="6">
        <v>13951</v>
      </c>
      <c r="D47" s="6">
        <v>541541</v>
      </c>
      <c r="E47" s="6">
        <v>526062</v>
      </c>
      <c r="F47" s="6">
        <v>4563</v>
      </c>
      <c r="G47" s="6">
        <v>530625</v>
      </c>
      <c r="H47" s="7">
        <f t="shared" si="0"/>
        <v>99.7</v>
      </c>
      <c r="I47" s="7">
        <f t="shared" si="0"/>
        <v>32.7</v>
      </c>
      <c r="J47" s="7">
        <f t="shared" si="0"/>
        <v>98</v>
      </c>
    </row>
    <row r="48" spans="1:10" ht="13.5">
      <c r="A48" s="2" t="s">
        <v>52</v>
      </c>
      <c r="B48" s="3">
        <f aca="true" t="shared" si="1" ref="B48:G48">SUM(B7:B37)</f>
        <v>671837843</v>
      </c>
      <c r="C48" s="3">
        <f t="shared" si="1"/>
        <v>28070464</v>
      </c>
      <c r="D48" s="3">
        <f t="shared" si="1"/>
        <v>699908307</v>
      </c>
      <c r="E48" s="3">
        <f t="shared" si="1"/>
        <v>665078471</v>
      </c>
      <c r="F48" s="3">
        <f t="shared" si="1"/>
        <v>8947486</v>
      </c>
      <c r="G48" s="3">
        <f t="shared" si="1"/>
        <v>674025957</v>
      </c>
      <c r="H48" s="4">
        <f t="shared" si="0"/>
        <v>99</v>
      </c>
      <c r="I48" s="4">
        <f t="shared" si="0"/>
        <v>31.9</v>
      </c>
      <c r="J48" s="4">
        <f t="shared" si="0"/>
        <v>96.3</v>
      </c>
    </row>
    <row r="49" spans="1:10" ht="13.5">
      <c r="A49" s="5" t="s">
        <v>53</v>
      </c>
      <c r="B49" s="6">
        <f aca="true" t="shared" si="2" ref="B49:G49">SUM(B38:B47)</f>
        <v>23319412</v>
      </c>
      <c r="C49" s="6">
        <f t="shared" si="2"/>
        <v>1205897</v>
      </c>
      <c r="D49" s="6">
        <f t="shared" si="2"/>
        <v>24525309</v>
      </c>
      <c r="E49" s="6">
        <f t="shared" si="2"/>
        <v>23102504</v>
      </c>
      <c r="F49" s="6">
        <f t="shared" si="2"/>
        <v>330726</v>
      </c>
      <c r="G49" s="6">
        <f t="shared" si="2"/>
        <v>23433230</v>
      </c>
      <c r="H49" s="7">
        <f t="shared" si="0"/>
        <v>99.1</v>
      </c>
      <c r="I49" s="7">
        <f t="shared" si="0"/>
        <v>27.4</v>
      </c>
      <c r="J49" s="7">
        <f t="shared" si="0"/>
        <v>95.5</v>
      </c>
    </row>
    <row r="50" spans="1:10" ht="13.5">
      <c r="A50" s="5" t="s">
        <v>54</v>
      </c>
      <c r="B50" s="6">
        <f aca="true" t="shared" si="3" ref="B50:G50">B48+B49</f>
        <v>695157255</v>
      </c>
      <c r="C50" s="6">
        <f t="shared" si="3"/>
        <v>29276361</v>
      </c>
      <c r="D50" s="6">
        <f t="shared" si="3"/>
        <v>724433616</v>
      </c>
      <c r="E50" s="6">
        <f t="shared" si="3"/>
        <v>688180975</v>
      </c>
      <c r="F50" s="6">
        <f t="shared" si="3"/>
        <v>9278212</v>
      </c>
      <c r="G50" s="6">
        <f t="shared" si="3"/>
        <v>697459187</v>
      </c>
      <c r="H50" s="7">
        <f t="shared" si="0"/>
        <v>99</v>
      </c>
      <c r="I50" s="7">
        <f t="shared" si="0"/>
        <v>31.7</v>
      </c>
      <c r="J50" s="7">
        <f t="shared" si="0"/>
        <v>96.3</v>
      </c>
    </row>
    <row r="51" spans="1:10" ht="13.5">
      <c r="A51" s="8" t="s">
        <v>55</v>
      </c>
      <c r="B51" s="9">
        <f aca="true" t="shared" si="4" ref="B51:G51">B5+B6+B50</f>
        <v>1391007709</v>
      </c>
      <c r="C51" s="9">
        <f t="shared" si="4"/>
        <v>48967740</v>
      </c>
      <c r="D51" s="9">
        <f t="shared" si="4"/>
        <v>1439975449</v>
      </c>
      <c r="E51" s="9">
        <f t="shared" si="4"/>
        <v>1378901187</v>
      </c>
      <c r="F51" s="9">
        <f t="shared" si="4"/>
        <v>14502521</v>
      </c>
      <c r="G51" s="9">
        <f t="shared" si="4"/>
        <v>1393403708</v>
      </c>
      <c r="H51" s="10">
        <f t="shared" si="0"/>
        <v>99.1</v>
      </c>
      <c r="I51" s="10">
        <f t="shared" si="0"/>
        <v>29.6</v>
      </c>
      <c r="J51" s="10">
        <f t="shared" si="0"/>
        <v>96.8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58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81863615</v>
      </c>
      <c r="C5" s="3">
        <v>1109298</v>
      </c>
      <c r="D5" s="3">
        <v>82972913</v>
      </c>
      <c r="E5" s="3">
        <v>81560302</v>
      </c>
      <c r="F5" s="3">
        <v>367573</v>
      </c>
      <c r="G5" s="3">
        <v>81927875</v>
      </c>
      <c r="H5" s="4">
        <f aca="true" t="shared" si="0" ref="H5:J51">ROUND(E5/B5*100,1)</f>
        <v>99.6</v>
      </c>
      <c r="I5" s="4">
        <f t="shared" si="0"/>
        <v>33.1</v>
      </c>
      <c r="J5" s="4">
        <f t="shared" si="0"/>
        <v>98.7</v>
      </c>
    </row>
    <row r="6" spans="1:10" ht="13.5">
      <c r="A6" s="5" t="s">
        <v>1</v>
      </c>
      <c r="B6" s="6">
        <v>14779638</v>
      </c>
      <c r="C6" s="6">
        <v>409022</v>
      </c>
      <c r="D6" s="6">
        <v>15188660</v>
      </c>
      <c r="E6" s="6">
        <v>14665381</v>
      </c>
      <c r="F6" s="6">
        <v>182187</v>
      </c>
      <c r="G6" s="6">
        <v>14847568</v>
      </c>
      <c r="H6" s="7">
        <f t="shared" si="0"/>
        <v>99.2</v>
      </c>
      <c r="I6" s="7">
        <f t="shared" si="0"/>
        <v>44.5</v>
      </c>
      <c r="J6" s="7">
        <f t="shared" si="0"/>
        <v>97.8</v>
      </c>
    </row>
    <row r="7" spans="1:10" ht="13.5">
      <c r="A7" s="5" t="s">
        <v>2</v>
      </c>
      <c r="B7" s="6">
        <v>1942818</v>
      </c>
      <c r="C7" s="6">
        <v>68095</v>
      </c>
      <c r="D7" s="6">
        <v>2010913</v>
      </c>
      <c r="E7" s="6">
        <v>1924683</v>
      </c>
      <c r="F7" s="6">
        <v>23918</v>
      </c>
      <c r="G7" s="6">
        <v>1948601</v>
      </c>
      <c r="H7" s="7">
        <f t="shared" si="0"/>
        <v>99.1</v>
      </c>
      <c r="I7" s="7">
        <f t="shared" si="0"/>
        <v>35.1</v>
      </c>
      <c r="J7" s="7">
        <f t="shared" si="0"/>
        <v>96.9</v>
      </c>
    </row>
    <row r="8" spans="1:10" ht="13.5">
      <c r="A8" s="5" t="s">
        <v>3</v>
      </c>
      <c r="B8" s="6">
        <v>6652134</v>
      </c>
      <c r="C8" s="6">
        <v>318628</v>
      </c>
      <c r="D8" s="6">
        <v>6970762</v>
      </c>
      <c r="E8" s="6">
        <v>6580004</v>
      </c>
      <c r="F8" s="6">
        <v>86597</v>
      </c>
      <c r="G8" s="6">
        <v>6666601</v>
      </c>
      <c r="H8" s="7">
        <f t="shared" si="0"/>
        <v>98.9</v>
      </c>
      <c r="I8" s="7">
        <f t="shared" si="0"/>
        <v>27.2</v>
      </c>
      <c r="J8" s="7">
        <f t="shared" si="0"/>
        <v>95.6</v>
      </c>
    </row>
    <row r="9" spans="1:10" ht="13.5">
      <c r="A9" s="5" t="s">
        <v>4</v>
      </c>
      <c r="B9" s="6">
        <v>1400141</v>
      </c>
      <c r="C9" s="6">
        <v>103682</v>
      </c>
      <c r="D9" s="6">
        <v>1503823</v>
      </c>
      <c r="E9" s="6">
        <v>1376361</v>
      </c>
      <c r="F9" s="6">
        <v>28421</v>
      </c>
      <c r="G9" s="6">
        <v>1404782</v>
      </c>
      <c r="H9" s="7">
        <f t="shared" si="0"/>
        <v>98.3</v>
      </c>
      <c r="I9" s="7">
        <f t="shared" si="0"/>
        <v>27.4</v>
      </c>
      <c r="J9" s="7">
        <f t="shared" si="0"/>
        <v>93.4</v>
      </c>
    </row>
    <row r="10" spans="1:10" ht="13.5">
      <c r="A10" s="5" t="s">
        <v>5</v>
      </c>
      <c r="B10" s="6">
        <v>6383378</v>
      </c>
      <c r="C10" s="6">
        <v>176328</v>
      </c>
      <c r="D10" s="6">
        <v>6559706</v>
      </c>
      <c r="E10" s="6">
        <v>6342872</v>
      </c>
      <c r="F10" s="6">
        <v>52281</v>
      </c>
      <c r="G10" s="6">
        <v>6395153</v>
      </c>
      <c r="H10" s="7">
        <f t="shared" si="0"/>
        <v>99.4</v>
      </c>
      <c r="I10" s="7">
        <f t="shared" si="0"/>
        <v>29.6</v>
      </c>
      <c r="J10" s="7">
        <f t="shared" si="0"/>
        <v>97.5</v>
      </c>
    </row>
    <row r="11" spans="1:10" ht="13.5">
      <c r="A11" s="5" t="s">
        <v>6</v>
      </c>
      <c r="B11" s="6">
        <v>964061</v>
      </c>
      <c r="C11" s="6">
        <v>36596</v>
      </c>
      <c r="D11" s="6">
        <v>1000657</v>
      </c>
      <c r="E11" s="6">
        <v>949816</v>
      </c>
      <c r="F11" s="6">
        <v>17377</v>
      </c>
      <c r="G11" s="6">
        <v>967193</v>
      </c>
      <c r="H11" s="7">
        <f t="shared" si="0"/>
        <v>98.5</v>
      </c>
      <c r="I11" s="7">
        <f t="shared" si="0"/>
        <v>47.5</v>
      </c>
      <c r="J11" s="7">
        <f t="shared" si="0"/>
        <v>96.7</v>
      </c>
    </row>
    <row r="12" spans="1:10" ht="13.5">
      <c r="A12" s="5" t="s">
        <v>7</v>
      </c>
      <c r="B12" s="6">
        <v>4963875</v>
      </c>
      <c r="C12" s="6">
        <v>97644</v>
      </c>
      <c r="D12" s="6">
        <v>5061519</v>
      </c>
      <c r="E12" s="6">
        <v>4936495</v>
      </c>
      <c r="F12" s="6">
        <v>36570</v>
      </c>
      <c r="G12" s="6">
        <v>4973065</v>
      </c>
      <c r="H12" s="7">
        <f t="shared" si="0"/>
        <v>99.4</v>
      </c>
      <c r="I12" s="7">
        <f t="shared" si="0"/>
        <v>37.5</v>
      </c>
      <c r="J12" s="7">
        <f t="shared" si="0"/>
        <v>98.3</v>
      </c>
    </row>
    <row r="13" spans="1:10" ht="13.5">
      <c r="A13" s="5" t="s">
        <v>8</v>
      </c>
      <c r="B13" s="6">
        <v>862683</v>
      </c>
      <c r="C13" s="6">
        <v>50241</v>
      </c>
      <c r="D13" s="6">
        <v>912924</v>
      </c>
      <c r="E13" s="6">
        <v>852472</v>
      </c>
      <c r="F13" s="6">
        <v>11288</v>
      </c>
      <c r="G13" s="6">
        <v>863760</v>
      </c>
      <c r="H13" s="7">
        <f t="shared" si="0"/>
        <v>98.8</v>
      </c>
      <c r="I13" s="7">
        <f t="shared" si="0"/>
        <v>22.5</v>
      </c>
      <c r="J13" s="7">
        <f t="shared" si="0"/>
        <v>94.6</v>
      </c>
    </row>
    <row r="14" spans="1:10" ht="13.5">
      <c r="A14" s="5" t="s">
        <v>9</v>
      </c>
      <c r="B14" s="6">
        <v>2616393</v>
      </c>
      <c r="C14" s="6">
        <v>117362</v>
      </c>
      <c r="D14" s="6">
        <v>2733755</v>
      </c>
      <c r="E14" s="6">
        <v>2594278</v>
      </c>
      <c r="F14" s="6">
        <v>42435</v>
      </c>
      <c r="G14" s="6">
        <v>2636713</v>
      </c>
      <c r="H14" s="7">
        <f t="shared" si="0"/>
        <v>99.2</v>
      </c>
      <c r="I14" s="7">
        <f t="shared" si="0"/>
        <v>36.2</v>
      </c>
      <c r="J14" s="7">
        <f t="shared" si="0"/>
        <v>96.5</v>
      </c>
    </row>
    <row r="15" spans="1:10" ht="13.5">
      <c r="A15" s="5" t="s">
        <v>10</v>
      </c>
      <c r="B15" s="6">
        <v>5913272</v>
      </c>
      <c r="C15" s="6">
        <v>129919</v>
      </c>
      <c r="D15" s="6">
        <v>6043191</v>
      </c>
      <c r="E15" s="6">
        <v>5891131</v>
      </c>
      <c r="F15" s="6">
        <v>37263</v>
      </c>
      <c r="G15" s="6">
        <v>5928394</v>
      </c>
      <c r="H15" s="7">
        <f t="shared" si="0"/>
        <v>99.6</v>
      </c>
      <c r="I15" s="7">
        <f t="shared" si="0"/>
        <v>28.7</v>
      </c>
      <c r="J15" s="7">
        <f t="shared" si="0"/>
        <v>98.1</v>
      </c>
    </row>
    <row r="16" spans="1:10" ht="13.5">
      <c r="A16" s="5" t="s">
        <v>11</v>
      </c>
      <c r="B16" s="6">
        <v>3747738</v>
      </c>
      <c r="C16" s="6">
        <v>127561</v>
      </c>
      <c r="D16" s="6">
        <v>3875299</v>
      </c>
      <c r="E16" s="6">
        <v>3714871</v>
      </c>
      <c r="F16" s="6">
        <v>30267</v>
      </c>
      <c r="G16" s="6">
        <v>3745138</v>
      </c>
      <c r="H16" s="7">
        <f t="shared" si="0"/>
        <v>99.1</v>
      </c>
      <c r="I16" s="7">
        <f t="shared" si="0"/>
        <v>23.7</v>
      </c>
      <c r="J16" s="7">
        <f t="shared" si="0"/>
        <v>96.6</v>
      </c>
    </row>
    <row r="17" spans="1:10" ht="13.5">
      <c r="A17" s="5" t="s">
        <v>12</v>
      </c>
      <c r="B17" s="6">
        <v>3328173</v>
      </c>
      <c r="C17" s="6">
        <v>105007</v>
      </c>
      <c r="D17" s="6">
        <v>3433180</v>
      </c>
      <c r="E17" s="6">
        <v>3295858</v>
      </c>
      <c r="F17" s="6">
        <v>34709</v>
      </c>
      <c r="G17" s="6">
        <v>3330567</v>
      </c>
      <c r="H17" s="7">
        <f t="shared" si="0"/>
        <v>99</v>
      </c>
      <c r="I17" s="7">
        <f t="shared" si="0"/>
        <v>33.1</v>
      </c>
      <c r="J17" s="7">
        <f t="shared" si="0"/>
        <v>97</v>
      </c>
    </row>
    <row r="18" spans="1:10" ht="13.5">
      <c r="A18" s="5" t="s">
        <v>13</v>
      </c>
      <c r="B18" s="6">
        <v>1405514</v>
      </c>
      <c r="C18" s="6">
        <v>33589</v>
      </c>
      <c r="D18" s="6">
        <v>1439103</v>
      </c>
      <c r="E18" s="6">
        <v>1397178</v>
      </c>
      <c r="F18" s="6">
        <v>10674</v>
      </c>
      <c r="G18" s="6">
        <v>1407852</v>
      </c>
      <c r="H18" s="7">
        <f t="shared" si="0"/>
        <v>99.4</v>
      </c>
      <c r="I18" s="7">
        <f t="shared" si="0"/>
        <v>31.8</v>
      </c>
      <c r="J18" s="7">
        <f t="shared" si="0"/>
        <v>97.8</v>
      </c>
    </row>
    <row r="19" spans="1:10" ht="13.5">
      <c r="A19" s="5" t="s">
        <v>14</v>
      </c>
      <c r="B19" s="6">
        <v>972865</v>
      </c>
      <c r="C19" s="6">
        <v>58802</v>
      </c>
      <c r="D19" s="6">
        <v>1031667</v>
      </c>
      <c r="E19" s="6">
        <v>961614</v>
      </c>
      <c r="F19" s="6">
        <v>19466</v>
      </c>
      <c r="G19" s="6">
        <v>981080</v>
      </c>
      <c r="H19" s="7">
        <f t="shared" si="0"/>
        <v>98.8</v>
      </c>
      <c r="I19" s="7">
        <f t="shared" si="0"/>
        <v>33.1</v>
      </c>
      <c r="J19" s="7">
        <f t="shared" si="0"/>
        <v>95.1</v>
      </c>
    </row>
    <row r="20" spans="1:10" ht="13.5">
      <c r="A20" s="5" t="s">
        <v>15</v>
      </c>
      <c r="B20" s="6">
        <v>2443062</v>
      </c>
      <c r="C20" s="6">
        <v>252948</v>
      </c>
      <c r="D20" s="6">
        <v>2696010</v>
      </c>
      <c r="E20" s="6">
        <v>2395750</v>
      </c>
      <c r="F20" s="6">
        <v>66550</v>
      </c>
      <c r="G20" s="6">
        <v>2462300</v>
      </c>
      <c r="H20" s="7">
        <f t="shared" si="0"/>
        <v>98.1</v>
      </c>
      <c r="I20" s="7">
        <f t="shared" si="0"/>
        <v>26.3</v>
      </c>
      <c r="J20" s="7">
        <f t="shared" si="0"/>
        <v>91.3</v>
      </c>
    </row>
    <row r="21" spans="1:10" ht="13.5">
      <c r="A21" s="5" t="s">
        <v>16</v>
      </c>
      <c r="B21" s="6">
        <v>907423</v>
      </c>
      <c r="C21" s="6">
        <v>60587</v>
      </c>
      <c r="D21" s="6">
        <v>968010</v>
      </c>
      <c r="E21" s="6">
        <v>901190</v>
      </c>
      <c r="F21" s="6">
        <v>14125</v>
      </c>
      <c r="G21" s="6">
        <v>915315</v>
      </c>
      <c r="H21" s="7">
        <f t="shared" si="0"/>
        <v>99.3</v>
      </c>
      <c r="I21" s="7">
        <f t="shared" si="0"/>
        <v>23.3</v>
      </c>
      <c r="J21" s="7">
        <f t="shared" si="0"/>
        <v>94.6</v>
      </c>
    </row>
    <row r="22" spans="1:10" ht="13.5">
      <c r="A22" s="5" t="s">
        <v>17</v>
      </c>
      <c r="B22" s="6">
        <v>1160546</v>
      </c>
      <c r="C22" s="6">
        <v>79467</v>
      </c>
      <c r="D22" s="6">
        <v>1240013</v>
      </c>
      <c r="E22" s="6">
        <v>1142384</v>
      </c>
      <c r="F22" s="6">
        <v>23903</v>
      </c>
      <c r="G22" s="6">
        <v>1166287</v>
      </c>
      <c r="H22" s="7">
        <f t="shared" si="0"/>
        <v>98.4</v>
      </c>
      <c r="I22" s="7">
        <f t="shared" si="0"/>
        <v>30.1</v>
      </c>
      <c r="J22" s="7">
        <f t="shared" si="0"/>
        <v>94.1</v>
      </c>
    </row>
    <row r="23" spans="1:10" ht="13.5">
      <c r="A23" s="5" t="s">
        <v>18</v>
      </c>
      <c r="B23" s="6">
        <v>1515740</v>
      </c>
      <c r="C23" s="6">
        <v>64371</v>
      </c>
      <c r="D23" s="6">
        <v>1580111</v>
      </c>
      <c r="E23" s="6">
        <v>1502370</v>
      </c>
      <c r="F23" s="6">
        <v>27580</v>
      </c>
      <c r="G23" s="6">
        <v>1529950</v>
      </c>
      <c r="H23" s="7">
        <f t="shared" si="0"/>
        <v>99.1</v>
      </c>
      <c r="I23" s="7">
        <f t="shared" si="0"/>
        <v>42.8</v>
      </c>
      <c r="J23" s="7">
        <f t="shared" si="0"/>
        <v>96.8</v>
      </c>
    </row>
    <row r="24" spans="1:10" ht="13.5">
      <c r="A24" s="5" t="s">
        <v>19</v>
      </c>
      <c r="B24" s="6">
        <v>1836804</v>
      </c>
      <c r="C24" s="6">
        <v>89153</v>
      </c>
      <c r="D24" s="6">
        <v>1925957</v>
      </c>
      <c r="E24" s="6">
        <v>1820382</v>
      </c>
      <c r="F24" s="6">
        <v>25354</v>
      </c>
      <c r="G24" s="6">
        <v>1845736</v>
      </c>
      <c r="H24" s="7">
        <f t="shared" si="0"/>
        <v>99.1</v>
      </c>
      <c r="I24" s="7">
        <f t="shared" si="0"/>
        <v>28.4</v>
      </c>
      <c r="J24" s="7">
        <f t="shared" si="0"/>
        <v>95.8</v>
      </c>
    </row>
    <row r="25" spans="1:10" ht="13.5">
      <c r="A25" s="5" t="s">
        <v>20</v>
      </c>
      <c r="B25" s="6">
        <v>2192179</v>
      </c>
      <c r="C25" s="6">
        <v>119464</v>
      </c>
      <c r="D25" s="6">
        <v>2311643</v>
      </c>
      <c r="E25" s="6">
        <v>2170339</v>
      </c>
      <c r="F25" s="6">
        <v>38822</v>
      </c>
      <c r="G25" s="6">
        <v>2209161</v>
      </c>
      <c r="H25" s="7">
        <f t="shared" si="0"/>
        <v>99</v>
      </c>
      <c r="I25" s="7">
        <f t="shared" si="0"/>
        <v>32.5</v>
      </c>
      <c r="J25" s="7">
        <f t="shared" si="0"/>
        <v>95.6</v>
      </c>
    </row>
    <row r="26" spans="1:10" ht="13.5">
      <c r="A26" s="5" t="s">
        <v>21</v>
      </c>
      <c r="B26" s="6">
        <v>696899</v>
      </c>
      <c r="C26" s="6">
        <v>41614</v>
      </c>
      <c r="D26" s="6">
        <v>738513</v>
      </c>
      <c r="E26" s="6">
        <v>684465</v>
      </c>
      <c r="F26" s="6">
        <v>19947</v>
      </c>
      <c r="G26" s="6">
        <v>704412</v>
      </c>
      <c r="H26" s="7">
        <f t="shared" si="0"/>
        <v>98.2</v>
      </c>
      <c r="I26" s="7">
        <f t="shared" si="0"/>
        <v>47.9</v>
      </c>
      <c r="J26" s="7">
        <f t="shared" si="0"/>
        <v>95.4</v>
      </c>
    </row>
    <row r="27" spans="1:10" ht="13.5">
      <c r="A27" s="5" t="s">
        <v>22</v>
      </c>
      <c r="B27" s="6">
        <v>1036496</v>
      </c>
      <c r="C27" s="6">
        <v>83097</v>
      </c>
      <c r="D27" s="6">
        <v>1119593</v>
      </c>
      <c r="E27" s="6">
        <v>1020177</v>
      </c>
      <c r="F27" s="6">
        <v>23744</v>
      </c>
      <c r="G27" s="6">
        <v>1043921</v>
      </c>
      <c r="H27" s="7">
        <f t="shared" si="0"/>
        <v>98.4</v>
      </c>
      <c r="I27" s="7">
        <f t="shared" si="0"/>
        <v>28.6</v>
      </c>
      <c r="J27" s="7">
        <f t="shared" si="0"/>
        <v>93.2</v>
      </c>
    </row>
    <row r="28" spans="1:10" ht="13.5">
      <c r="A28" s="5" t="s">
        <v>23</v>
      </c>
      <c r="B28" s="6">
        <v>1620982</v>
      </c>
      <c r="C28" s="6">
        <v>90711</v>
      </c>
      <c r="D28" s="6">
        <v>1711693</v>
      </c>
      <c r="E28" s="6">
        <v>1600752</v>
      </c>
      <c r="F28" s="6">
        <v>26942</v>
      </c>
      <c r="G28" s="6">
        <v>1627694</v>
      </c>
      <c r="H28" s="7">
        <f t="shared" si="0"/>
        <v>98.8</v>
      </c>
      <c r="I28" s="7">
        <f t="shared" si="0"/>
        <v>29.7</v>
      </c>
      <c r="J28" s="7">
        <f t="shared" si="0"/>
        <v>95.1</v>
      </c>
    </row>
    <row r="29" spans="1:10" ht="13.5">
      <c r="A29" s="5" t="s">
        <v>24</v>
      </c>
      <c r="B29" s="6">
        <v>1587054</v>
      </c>
      <c r="C29" s="6">
        <v>37892</v>
      </c>
      <c r="D29" s="6">
        <v>1624946</v>
      </c>
      <c r="E29" s="6">
        <v>1574566</v>
      </c>
      <c r="F29" s="6">
        <v>14972</v>
      </c>
      <c r="G29" s="6">
        <v>1589538</v>
      </c>
      <c r="H29" s="7">
        <f t="shared" si="0"/>
        <v>99.2</v>
      </c>
      <c r="I29" s="7">
        <f t="shared" si="0"/>
        <v>39.5</v>
      </c>
      <c r="J29" s="7">
        <f t="shared" si="0"/>
        <v>97.8</v>
      </c>
    </row>
    <row r="30" spans="1:10" ht="13.5">
      <c r="A30" s="5" t="s">
        <v>25</v>
      </c>
      <c r="B30" s="6">
        <v>881195</v>
      </c>
      <c r="C30" s="6">
        <v>49237</v>
      </c>
      <c r="D30" s="6">
        <v>930432</v>
      </c>
      <c r="E30" s="6">
        <v>873798</v>
      </c>
      <c r="F30" s="6">
        <v>11211</v>
      </c>
      <c r="G30" s="6">
        <v>885009</v>
      </c>
      <c r="H30" s="7">
        <f t="shared" si="0"/>
        <v>99.2</v>
      </c>
      <c r="I30" s="7">
        <f t="shared" si="0"/>
        <v>22.8</v>
      </c>
      <c r="J30" s="7">
        <f t="shared" si="0"/>
        <v>95.1</v>
      </c>
    </row>
    <row r="31" spans="1:10" ht="13.5">
      <c r="A31" s="5" t="s">
        <v>26</v>
      </c>
      <c r="B31" s="6">
        <v>684734</v>
      </c>
      <c r="C31" s="6">
        <v>41006</v>
      </c>
      <c r="D31" s="6">
        <v>725740</v>
      </c>
      <c r="E31" s="6">
        <v>672239</v>
      </c>
      <c r="F31" s="6">
        <v>13456</v>
      </c>
      <c r="G31" s="6">
        <v>685695</v>
      </c>
      <c r="H31" s="7">
        <f t="shared" si="0"/>
        <v>98.2</v>
      </c>
      <c r="I31" s="7">
        <f t="shared" si="0"/>
        <v>32.8</v>
      </c>
      <c r="J31" s="7">
        <f t="shared" si="0"/>
        <v>94.5</v>
      </c>
    </row>
    <row r="32" spans="1:10" ht="13.5">
      <c r="A32" s="5" t="s">
        <v>27</v>
      </c>
      <c r="B32" s="6">
        <v>8918424</v>
      </c>
      <c r="C32" s="6">
        <v>265684</v>
      </c>
      <c r="D32" s="6">
        <v>9184108</v>
      </c>
      <c r="E32" s="6">
        <v>8857346</v>
      </c>
      <c r="F32" s="6">
        <v>118799</v>
      </c>
      <c r="G32" s="6">
        <v>8976145</v>
      </c>
      <c r="H32" s="7">
        <f t="shared" si="0"/>
        <v>99.3</v>
      </c>
      <c r="I32" s="7">
        <f t="shared" si="0"/>
        <v>44.7</v>
      </c>
      <c r="J32" s="7">
        <f t="shared" si="0"/>
        <v>97.7</v>
      </c>
    </row>
    <row r="33" spans="1:10" ht="13.5">
      <c r="A33" s="5" t="s">
        <v>28</v>
      </c>
      <c r="B33" s="6">
        <v>707971</v>
      </c>
      <c r="C33" s="6">
        <v>61821</v>
      </c>
      <c r="D33" s="6">
        <v>769792</v>
      </c>
      <c r="E33" s="6">
        <v>697145</v>
      </c>
      <c r="F33" s="6">
        <v>10067</v>
      </c>
      <c r="G33" s="6">
        <v>707212</v>
      </c>
      <c r="H33" s="7">
        <f t="shared" si="0"/>
        <v>98.5</v>
      </c>
      <c r="I33" s="7">
        <f t="shared" si="0"/>
        <v>16.3</v>
      </c>
      <c r="J33" s="7">
        <f t="shared" si="0"/>
        <v>91.9</v>
      </c>
    </row>
    <row r="34" spans="1:10" ht="13.5">
      <c r="A34" s="5" t="s">
        <v>29</v>
      </c>
      <c r="B34" s="6">
        <v>548307</v>
      </c>
      <c r="C34" s="6">
        <v>28920</v>
      </c>
      <c r="D34" s="6">
        <v>577227</v>
      </c>
      <c r="E34" s="6">
        <v>542694</v>
      </c>
      <c r="F34" s="6">
        <v>8099</v>
      </c>
      <c r="G34" s="6">
        <v>550793</v>
      </c>
      <c r="H34" s="7">
        <f t="shared" si="0"/>
        <v>99</v>
      </c>
      <c r="I34" s="7">
        <f t="shared" si="0"/>
        <v>28</v>
      </c>
      <c r="J34" s="7">
        <f t="shared" si="0"/>
        <v>95.4</v>
      </c>
    </row>
    <row r="35" spans="1:10" ht="13.5">
      <c r="A35" s="5" t="s">
        <v>30</v>
      </c>
      <c r="B35" s="6">
        <v>737535</v>
      </c>
      <c r="C35" s="6">
        <v>22805</v>
      </c>
      <c r="D35" s="6">
        <v>760340</v>
      </c>
      <c r="E35" s="6">
        <v>734417</v>
      </c>
      <c r="F35" s="6">
        <v>10970</v>
      </c>
      <c r="G35" s="6">
        <v>745387</v>
      </c>
      <c r="H35" s="7">
        <f t="shared" si="0"/>
        <v>99.6</v>
      </c>
      <c r="I35" s="7">
        <f t="shared" si="0"/>
        <v>48.1</v>
      </c>
      <c r="J35" s="7">
        <f t="shared" si="0"/>
        <v>98</v>
      </c>
    </row>
    <row r="36" spans="1:10" ht="13.5">
      <c r="A36" s="5" t="s">
        <v>31</v>
      </c>
      <c r="B36" s="6">
        <v>363538</v>
      </c>
      <c r="C36" s="6">
        <v>33865</v>
      </c>
      <c r="D36" s="6">
        <v>397403</v>
      </c>
      <c r="E36" s="6">
        <v>357373</v>
      </c>
      <c r="F36" s="6">
        <v>7674</v>
      </c>
      <c r="G36" s="6">
        <v>365047</v>
      </c>
      <c r="H36" s="7">
        <f t="shared" si="0"/>
        <v>98.3</v>
      </c>
      <c r="I36" s="7">
        <f t="shared" si="0"/>
        <v>22.7</v>
      </c>
      <c r="J36" s="7">
        <f t="shared" si="0"/>
        <v>91.9</v>
      </c>
    </row>
    <row r="37" spans="1:10" ht="13.5">
      <c r="A37" s="5" t="s">
        <v>32</v>
      </c>
      <c r="B37" s="6">
        <v>396228</v>
      </c>
      <c r="C37" s="6">
        <v>36431</v>
      </c>
      <c r="D37" s="6">
        <v>432659</v>
      </c>
      <c r="E37" s="6">
        <v>387487</v>
      </c>
      <c r="F37" s="6">
        <v>11993</v>
      </c>
      <c r="G37" s="6">
        <v>399480</v>
      </c>
      <c r="H37" s="7">
        <f t="shared" si="0"/>
        <v>97.8</v>
      </c>
      <c r="I37" s="7">
        <f t="shared" si="0"/>
        <v>32.9</v>
      </c>
      <c r="J37" s="7">
        <f t="shared" si="0"/>
        <v>92.3</v>
      </c>
    </row>
    <row r="38" spans="1:10" ht="13.5">
      <c r="A38" s="5" t="s">
        <v>33</v>
      </c>
      <c r="B38" s="6">
        <v>354404</v>
      </c>
      <c r="C38" s="6">
        <v>9275</v>
      </c>
      <c r="D38" s="6">
        <v>363679</v>
      </c>
      <c r="E38" s="6">
        <v>352670</v>
      </c>
      <c r="F38" s="6">
        <v>2414</v>
      </c>
      <c r="G38" s="6">
        <v>355084</v>
      </c>
      <c r="H38" s="7">
        <f t="shared" si="0"/>
        <v>99.5</v>
      </c>
      <c r="I38" s="7">
        <f t="shared" si="0"/>
        <v>26</v>
      </c>
      <c r="J38" s="7">
        <f t="shared" si="0"/>
        <v>97.6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14"/>
      <c r="J39" s="14"/>
    </row>
    <row r="40" spans="1:10" ht="13.5">
      <c r="A40" s="5" t="s">
        <v>35</v>
      </c>
      <c r="B40" s="6">
        <v>7202</v>
      </c>
      <c r="C40" s="6">
        <v>0</v>
      </c>
      <c r="D40" s="6">
        <v>7202</v>
      </c>
      <c r="E40" s="6">
        <v>7202</v>
      </c>
      <c r="F40" s="6">
        <v>0</v>
      </c>
      <c r="G40" s="6">
        <v>7202</v>
      </c>
      <c r="H40" s="14">
        <f>ROUND(E40/B40*100,1)</f>
        <v>100</v>
      </c>
      <c r="I40" s="14"/>
      <c r="J40" s="14">
        <f>ROUND(G40/D40*100,1)</f>
        <v>100</v>
      </c>
    </row>
    <row r="41" spans="1:10" ht="13.5">
      <c r="A41" s="5" t="s">
        <v>36</v>
      </c>
      <c r="B41" s="6">
        <v>223215</v>
      </c>
      <c r="C41" s="6">
        <v>19819</v>
      </c>
      <c r="D41" s="6">
        <v>243034</v>
      </c>
      <c r="E41" s="6">
        <v>220821</v>
      </c>
      <c r="F41" s="6">
        <v>5329</v>
      </c>
      <c r="G41" s="6">
        <v>226150</v>
      </c>
      <c r="H41" s="14">
        <f>ROUND(E41/B41*100,1)</f>
        <v>98.9</v>
      </c>
      <c r="I41" s="14">
        <f>ROUND(F41/C41*100,1)</f>
        <v>26.9</v>
      </c>
      <c r="J41" s="14">
        <f>ROUND(G41/D41*100,1)</f>
        <v>93.1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14"/>
      <c r="J42" s="1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14"/>
      <c r="J43" s="1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14"/>
      <c r="J44" s="14"/>
    </row>
    <row r="45" spans="1:10" ht="13.5">
      <c r="A45" s="5" t="s">
        <v>40</v>
      </c>
      <c r="B45" s="6">
        <v>447</v>
      </c>
      <c r="C45" s="6">
        <v>0</v>
      </c>
      <c r="D45" s="6">
        <v>447</v>
      </c>
      <c r="E45" s="6">
        <v>447</v>
      </c>
      <c r="F45" s="6">
        <v>0</v>
      </c>
      <c r="G45" s="6">
        <v>447</v>
      </c>
      <c r="H45" s="14">
        <f>ROUND(E45/B45*100,1)</f>
        <v>100</v>
      </c>
      <c r="I45" s="14"/>
      <c r="J45" s="14">
        <f>ROUND(G45/D45*100,1)</f>
        <v>100</v>
      </c>
    </row>
    <row r="46" spans="1:10" ht="13.5">
      <c r="A46" s="5" t="s">
        <v>41</v>
      </c>
      <c r="B46" s="6">
        <v>68</v>
      </c>
      <c r="C46" s="6">
        <v>0</v>
      </c>
      <c r="D46" s="6">
        <v>68</v>
      </c>
      <c r="E46" s="6">
        <v>68</v>
      </c>
      <c r="F46" s="6">
        <v>0</v>
      </c>
      <c r="G46" s="6">
        <v>68</v>
      </c>
      <c r="H46" s="14">
        <f>ROUND(E46/B46*100,1)</f>
        <v>100</v>
      </c>
      <c r="I46" s="14"/>
      <c r="J46" s="14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4"/>
      <c r="I47" s="14"/>
      <c r="J47" s="14"/>
    </row>
    <row r="48" spans="1:10" ht="13.5">
      <c r="A48" s="2" t="s">
        <v>52</v>
      </c>
      <c r="B48" s="3">
        <f aca="true" t="shared" si="1" ref="B48:G48">SUM(B7:B37)</f>
        <v>69388162</v>
      </c>
      <c r="C48" s="3">
        <f t="shared" si="1"/>
        <v>2882527</v>
      </c>
      <c r="D48" s="3">
        <f t="shared" si="1"/>
        <v>72270689</v>
      </c>
      <c r="E48" s="3">
        <f t="shared" si="1"/>
        <v>68752507</v>
      </c>
      <c r="F48" s="3">
        <f t="shared" si="1"/>
        <v>905474</v>
      </c>
      <c r="G48" s="3">
        <f t="shared" si="1"/>
        <v>69657981</v>
      </c>
      <c r="H48" s="4">
        <f t="shared" si="0"/>
        <v>99.1</v>
      </c>
      <c r="I48" s="4">
        <f t="shared" si="0"/>
        <v>31.4</v>
      </c>
      <c r="J48" s="4">
        <f t="shared" si="0"/>
        <v>96.4</v>
      </c>
    </row>
    <row r="49" spans="1:10" ht="13.5">
      <c r="A49" s="5" t="s">
        <v>53</v>
      </c>
      <c r="B49" s="6">
        <f aca="true" t="shared" si="2" ref="B49:G49">SUM(B38:B47)</f>
        <v>585336</v>
      </c>
      <c r="C49" s="6">
        <f t="shared" si="2"/>
        <v>29094</v>
      </c>
      <c r="D49" s="6">
        <f t="shared" si="2"/>
        <v>614430</v>
      </c>
      <c r="E49" s="6">
        <f t="shared" si="2"/>
        <v>581208</v>
      </c>
      <c r="F49" s="6">
        <f t="shared" si="2"/>
        <v>7743</v>
      </c>
      <c r="G49" s="6">
        <f t="shared" si="2"/>
        <v>588951</v>
      </c>
      <c r="H49" s="7">
        <f t="shared" si="0"/>
        <v>99.3</v>
      </c>
      <c r="I49" s="7">
        <f t="shared" si="0"/>
        <v>26.6</v>
      </c>
      <c r="J49" s="7">
        <f t="shared" si="0"/>
        <v>95.9</v>
      </c>
    </row>
    <row r="50" spans="1:10" ht="13.5">
      <c r="A50" s="5" t="s">
        <v>54</v>
      </c>
      <c r="B50" s="6">
        <f aca="true" t="shared" si="3" ref="B50:G50">B48+B49</f>
        <v>69973498</v>
      </c>
      <c r="C50" s="6">
        <f t="shared" si="3"/>
        <v>2911621</v>
      </c>
      <c r="D50" s="6">
        <f t="shared" si="3"/>
        <v>72885119</v>
      </c>
      <c r="E50" s="6">
        <f t="shared" si="3"/>
        <v>69333715</v>
      </c>
      <c r="F50" s="6">
        <f t="shared" si="3"/>
        <v>913217</v>
      </c>
      <c r="G50" s="6">
        <f t="shared" si="3"/>
        <v>70246932</v>
      </c>
      <c r="H50" s="7">
        <f t="shared" si="0"/>
        <v>99.1</v>
      </c>
      <c r="I50" s="7">
        <f t="shared" si="0"/>
        <v>31.4</v>
      </c>
      <c r="J50" s="7">
        <f t="shared" si="0"/>
        <v>96.4</v>
      </c>
    </row>
    <row r="51" spans="1:10" ht="13.5">
      <c r="A51" s="8" t="s">
        <v>55</v>
      </c>
      <c r="B51" s="9">
        <f aca="true" t="shared" si="4" ref="B51:G51">B5+B6+B50</f>
        <v>166616751</v>
      </c>
      <c r="C51" s="9">
        <f t="shared" si="4"/>
        <v>4429941</v>
      </c>
      <c r="D51" s="9">
        <f t="shared" si="4"/>
        <v>171046692</v>
      </c>
      <c r="E51" s="9">
        <f t="shared" si="4"/>
        <v>165559398</v>
      </c>
      <c r="F51" s="9">
        <f t="shared" si="4"/>
        <v>1462977</v>
      </c>
      <c r="G51" s="9">
        <f t="shared" si="4"/>
        <v>167022375</v>
      </c>
      <c r="H51" s="10">
        <f t="shared" si="0"/>
        <v>99.4</v>
      </c>
      <c r="I51" s="10">
        <f t="shared" si="0"/>
        <v>33</v>
      </c>
      <c r="J51" s="10">
        <f t="shared" si="0"/>
        <v>97.6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2012-01-05T08:53:18Z</cp:lastPrinted>
  <dcterms:created xsi:type="dcterms:W3CDTF">2003-10-15T07:51:28Z</dcterms:created>
  <dcterms:modified xsi:type="dcterms:W3CDTF">2017-02-02T01:23:29Z</dcterms:modified>
  <cp:category/>
  <cp:version/>
  <cp:contentType/>
  <cp:contentStatus/>
</cp:coreProperties>
</file>