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0" windowWidth="11130" windowHeight="8520" activeTab="0"/>
  </bookViews>
  <sheets>
    <sheet name="納税義務者数等" sheetId="1" r:id="rId1"/>
    <sheet name="所得割課税標準段階別納税義務者数" sheetId="2" r:id="rId2"/>
  </sheets>
  <definedNames>
    <definedName name="_xlnm.Print_Area" localSheetId="1">'所得割課税標準段階別納税義務者数'!$A$1:$V$53</definedName>
    <definedName name="_xlnm.Print_Area" localSheetId="0">'納税義務者数等'!$A$2:$AU$53</definedName>
    <definedName name="_xlnm.Print_Titles" localSheetId="1">'所得割課税標準段階別納税義務者数'!$A:$C</definedName>
    <definedName name="_xlnm.Print_Titles" localSheetId="0">'納税義務者数等'!$A:$C</definedName>
  </definedNames>
  <calcPr fullCalcOnLoad="1"/>
</workbook>
</file>

<file path=xl/sharedStrings.xml><?xml version="1.0" encoding="utf-8"?>
<sst xmlns="http://schemas.openxmlformats.org/spreadsheetml/2006/main" count="260" uniqueCount="119">
  <si>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</si>
  <si>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</si>
  <si>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</si>
  <si>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</si>
  <si>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</si>
  <si>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</si>
  <si>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</si>
  <si>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</si>
  <si>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</si>
  <si>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</si>
  <si>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</si>
  <si>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</si>
  <si>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</si>
  <si>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</si>
  <si>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</si>
  <si>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</si>
  <si>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</si>
  <si>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</si>
  <si>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</si>
  <si>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</si>
  <si>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</si>
  <si>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</si>
  <si>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</si>
  <si>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</si>
  <si>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</si>
  <si>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</si>
  <si>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</si>
  <si>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</si>
  <si>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</si>
  <si>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</si>
  <si>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</si>
  <si>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</si>
  <si>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</si>
  <si>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</si>
  <si>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</si>
  <si>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</si>
  <si>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</si>
  <si>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</si>
  <si>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</si>
  <si>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</si>
  <si>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</si>
  <si>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</si>
  <si>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</si>
  <si>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</si>
  <si>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</si>
  <si>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固定資産税
納税義務者数</t>
  </si>
  <si>
    <t>計</t>
  </si>
  <si>
    <t>給与所得者</t>
  </si>
  <si>
    <t>農業所得者</t>
  </si>
  <si>
    <t>特別徴収
義務者数</t>
  </si>
  <si>
    <t>特別徴収税額</t>
  </si>
  <si>
    <t>　納税義務者数（人）</t>
  </si>
  <si>
    <t>個　人　均　等　割　額</t>
  </si>
  <si>
    <t>その他の
所得者</t>
  </si>
  <si>
    <t>左のうち
譲渡所得等
のある者</t>
  </si>
  <si>
    <t>納税義務者数</t>
  </si>
  <si>
    <t>納税者数</t>
  </si>
  <si>
    <t>法人数</t>
  </si>
  <si>
    <t>算出法人税割額</t>
  </si>
  <si>
    <t>外国税額控除額</t>
  </si>
  <si>
    <t>公的年金等に
係る収入金額</t>
  </si>
  <si>
    <t>公的年金等に係る雑所得の金額</t>
  </si>
  <si>
    <t>計</t>
  </si>
  <si>
    <t>（千円）</t>
  </si>
  <si>
    <t>営業等所得者</t>
  </si>
  <si>
    <t>課税標準となる法人税額又は個別帰属法人税額</t>
  </si>
  <si>
    <t>市計
（除政令市）</t>
  </si>
  <si>
    <t>市町村計
（除政令市）</t>
  </si>
  <si>
    <t>公的年金等に係る雑収入のある納税義務者等
（65歳未満）</t>
  </si>
  <si>
    <t>公的年金等に係る雑収入のある納税義務者等
（65歳以上）</t>
  </si>
  <si>
    <t>給与特徴に係る分</t>
  </si>
  <si>
    <t>年金特徴に係る分</t>
  </si>
  <si>
    <t>資本金等の金額が50億円を超え、従業員数の合計が50人を超えるもの</t>
  </si>
  <si>
    <t>資本金等の金額が10億円を超え50億円以下で、従業員数の合計が50人を超えるもの</t>
  </si>
  <si>
    <t>資本金等の金額が10億円を超え、従業員数の合計が50人以下のもの</t>
  </si>
  <si>
    <t>資本金等の金額が1億円を超え10億円以下で、従業員数の合計が50人を超えるもの</t>
  </si>
  <si>
    <t>資本金等の金額が1億円を超え10億円以下で、従業員数の合計が50人以下のもの</t>
  </si>
  <si>
    <t>資本金等の金額が1,000万円を超え1億円以下で、従業員数の合計が50人を超えるもの</t>
  </si>
  <si>
    <t>資本金等の金額が1,000万円を超え1億円以下で、従業員数の合計が50人以下のもの</t>
  </si>
  <si>
    <t>資本金等の金額が1,000万円以下で、従業員数の合計が50人を超えるもの</t>
  </si>
  <si>
    <t>　法　　人　　均　　等　　割</t>
  </si>
  <si>
    <t>法　　人　　税　　割</t>
  </si>
  <si>
    <t>特 別 徴 収 税 額 等</t>
  </si>
  <si>
    <t>給与収入のある納税義務者等</t>
  </si>
  <si>
    <t>１号に該当
する者</t>
  </si>
  <si>
    <t>２号に該当
する者</t>
  </si>
  <si>
    <t>法人均等割納税義務者</t>
  </si>
  <si>
    <t>仮装経理に
基づく控除額</t>
  </si>
  <si>
    <t>差引法人税割額</t>
  </si>
  <si>
    <t>左のうち超過
課税相当額</t>
  </si>
  <si>
    <t>納税義務者数</t>
  </si>
  <si>
    <t>給与所得に係る
収入金額</t>
  </si>
  <si>
    <t>給与所得金額</t>
  </si>
  <si>
    <t>納税義務者数</t>
  </si>
  <si>
    <t>(A)</t>
  </si>
  <si>
    <t>(B)</t>
  </si>
  <si>
    <t>(C)</t>
  </si>
  <si>
    <t>(D)</t>
  </si>
  <si>
    <t>(E)</t>
  </si>
  <si>
    <t>(F)</t>
  </si>
  <si>
    <t>(G)</t>
  </si>
  <si>
    <t>(H)</t>
  </si>
  <si>
    <t>10万円
以下の
金　額</t>
  </si>
  <si>
    <t>10万円超
100万円
以　下</t>
  </si>
  <si>
    <t>100万円超
200万円
以　下</t>
  </si>
  <si>
    <t>200万円超
300万円
以　下</t>
  </si>
  <si>
    <t>300万円超
400万円
以　下</t>
  </si>
  <si>
    <t>割合</t>
  </si>
  <si>
    <t>400万円超
550万円
以　下</t>
  </si>
  <si>
    <t>550万円超
700万円
以　下</t>
  </si>
  <si>
    <t>700万円超
1000万円
以　下</t>
  </si>
  <si>
    <t>1000万円超</t>
  </si>
  <si>
    <t>計</t>
  </si>
  <si>
    <t>　　区　　分
市町村名</t>
  </si>
  <si>
    <t>　　区　　分
市町村名</t>
  </si>
  <si>
    <t>(A)～(H)以外のもの</t>
  </si>
  <si>
    <t>所　　得　　割</t>
  </si>
  <si>
    <t>　平成27年度　市町村民税所得割課税標準額段階別納税義務者数（人、％）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</si>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</sst>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0000000_);[Red]\(0.000000000000000000000\)"/>
    <numFmt numFmtId="190" formatCode="#,##0.0;&quot;▲ &quot;#,##0.0"/>
    <numFmt numFmtId="191" formatCode="#,##0;&quot;▲ &quot;#,##0"/>
    <numFmt numFmtId="192" formatCode="0.0;&quot;▲ &quot;0.0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61">
      <alignment horizontal="center" vertical="center"/>
      <protection/>
    </xf>
    <xf numFmtId="0" fontId="2" fillId="0" borderId="10" xfId="61" applyBorder="1">
      <alignment horizontal="center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2" xfId="61" applyBorder="1">
      <alignment horizontal="center" vertical="center"/>
      <protection/>
    </xf>
    <xf numFmtId="0" fontId="2" fillId="0" borderId="13" xfId="61" applyBorder="1">
      <alignment horizontal="center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5" xfId="61" applyBorder="1">
      <alignment horizontal="center" vertical="center"/>
      <protection/>
    </xf>
    <xf numFmtId="0" fontId="2" fillId="0" borderId="16" xfId="61" applyBorder="1">
      <alignment horizontal="center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18" xfId="61" applyBorder="1">
      <alignment horizontal="center" vertical="center"/>
      <protection/>
    </xf>
    <xf numFmtId="0" fontId="2" fillId="0" borderId="19" xfId="61" applyBorder="1">
      <alignment horizontal="center" vertical="center"/>
      <protection/>
    </xf>
    <xf numFmtId="0" fontId="2" fillId="0" borderId="20" xfId="61" applyFont="1" applyBorder="1" applyAlignment="1">
      <alignment vertical="center" wrapText="1"/>
      <protection/>
    </xf>
    <xf numFmtId="0" fontId="2" fillId="0" borderId="21" xfId="61" applyBorder="1">
      <alignment horizontal="center" vertical="center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>
      <alignment horizontal="center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20" xfId="61" applyBorder="1">
      <alignment horizontal="center" vertical="center"/>
      <protection/>
    </xf>
    <xf numFmtId="0" fontId="2" fillId="0" borderId="25" xfId="61" applyBorder="1">
      <alignment horizontal="center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27" xfId="61" applyBorder="1">
      <alignment horizontal="center" vertical="center"/>
      <protection/>
    </xf>
    <xf numFmtId="0" fontId="2" fillId="0" borderId="0" xfId="63" applyFill="1" applyBorder="1" applyAlignment="1">
      <alignment horizontal="distributed" vertical="center"/>
      <protection/>
    </xf>
    <xf numFmtId="176" fontId="0" fillId="0" borderId="0" xfId="0" applyNumberFormat="1" applyAlignment="1">
      <alignment/>
    </xf>
    <xf numFmtId="0" fontId="2" fillId="0" borderId="0" xfId="61" applyFont="1">
      <alignment horizontal="center" vertical="center"/>
      <protection/>
    </xf>
    <xf numFmtId="0" fontId="2" fillId="0" borderId="0" xfId="6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63" applyFill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176" fontId="2" fillId="0" borderId="0" xfId="61" applyNumberFormat="1" applyBorder="1" applyAlignment="1">
      <alignment horizontal="right" vertical="center"/>
      <protection/>
    </xf>
    <xf numFmtId="0" fontId="2" fillId="0" borderId="28" xfId="62" applyNumberFormat="1" applyBorder="1" applyAlignment="1">
      <alignment horizontal="left"/>
      <protection/>
    </xf>
    <xf numFmtId="0" fontId="2" fillId="0" borderId="0" xfId="61" applyBorder="1">
      <alignment horizontal="center" vertical="center"/>
      <protection/>
    </xf>
    <xf numFmtId="0" fontId="2" fillId="0" borderId="0" xfId="61" applyNumberFormat="1" applyBorder="1" applyAlignment="1">
      <alignment horizontal="left"/>
      <protection/>
    </xf>
    <xf numFmtId="177" fontId="2" fillId="0" borderId="29" xfId="61" applyNumberFormat="1" applyBorder="1" applyAlignment="1">
      <alignment horizontal="right" vertical="center"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2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76" fontId="0" fillId="0" borderId="0" xfId="64" applyNumberFormat="1" applyFill="1">
      <alignment/>
      <protection/>
    </xf>
    <xf numFmtId="49" fontId="0" fillId="0" borderId="0" xfId="64" applyNumberFormat="1" applyFill="1">
      <alignment/>
      <protection/>
    </xf>
    <xf numFmtId="49" fontId="2" fillId="0" borderId="0" xfId="63" applyNumberFormat="1" applyFill="1" applyBorder="1" applyAlignment="1">
      <alignment horizontal="distributed" vertical="center"/>
      <protection/>
    </xf>
    <xf numFmtId="49" fontId="0" fillId="0" borderId="0" xfId="64" applyNumberFormat="1" applyFont="1" applyFill="1">
      <alignment/>
      <protection/>
    </xf>
    <xf numFmtId="49" fontId="0" fillId="0" borderId="0" xfId="64" applyNumberFormat="1" applyFont="1" applyFill="1">
      <alignment/>
      <protection/>
    </xf>
    <xf numFmtId="49" fontId="12" fillId="0" borderId="0" xfId="64" applyNumberFormat="1" applyFont="1" applyFill="1">
      <alignment/>
      <protection/>
    </xf>
    <xf numFmtId="0" fontId="8" fillId="0" borderId="0" xfId="63" applyFont="1" applyFill="1" applyAlignment="1">
      <alignment horizontal="left" vertical="center"/>
      <protection/>
    </xf>
    <xf numFmtId="0" fontId="2" fillId="0" borderId="29" xfId="63" applyNumberFormat="1" applyFont="1" applyFill="1" applyBorder="1" applyAlignment="1">
      <alignment vertical="top" wrapText="1"/>
      <protection/>
    </xf>
    <xf numFmtId="0" fontId="2" fillId="0" borderId="30" xfId="63" applyNumberFormat="1" applyFont="1" applyFill="1" applyBorder="1" applyAlignment="1">
      <alignment vertical="top" wrapText="1"/>
      <protection/>
    </xf>
    <xf numFmtId="0" fontId="2" fillId="0" borderId="31" xfId="63" applyNumberFormat="1" applyFont="1" applyFill="1" applyBorder="1" applyAlignment="1">
      <alignment vertical="top" wrapText="1"/>
      <protection/>
    </xf>
    <xf numFmtId="0" fontId="2" fillId="0" borderId="32" xfId="63" applyNumberFormat="1" applyFont="1" applyFill="1" applyBorder="1" applyAlignment="1">
      <alignment vertical="center" wrapText="1"/>
      <protection/>
    </xf>
    <xf numFmtId="0" fontId="2" fillId="0" borderId="33" xfId="63" applyNumberFormat="1" applyFont="1" applyFill="1" applyBorder="1" applyAlignment="1">
      <alignment vertical="center" wrapText="1"/>
      <protection/>
    </xf>
    <xf numFmtId="0" fontId="2" fillId="0" borderId="33" xfId="63" applyNumberFormat="1" applyFill="1" applyBorder="1" applyAlignment="1">
      <alignment vertical="center"/>
      <protection/>
    </xf>
    <xf numFmtId="0" fontId="2" fillId="0" borderId="33" xfId="63" applyFill="1" applyBorder="1" applyAlignment="1">
      <alignment horizontal="right" vertical="center"/>
      <protection/>
    </xf>
    <xf numFmtId="0" fontId="2" fillId="0" borderId="32" xfId="63" applyFill="1" applyBorder="1" applyAlignment="1">
      <alignment horizontal="right" vertical="center"/>
      <protection/>
    </xf>
    <xf numFmtId="0" fontId="2" fillId="0" borderId="34" xfId="63" applyFill="1" applyBorder="1" applyAlignment="1">
      <alignment horizontal="right" vertical="center"/>
      <protection/>
    </xf>
    <xf numFmtId="0" fontId="2" fillId="0" borderId="10" xfId="63" applyFill="1" applyBorder="1">
      <alignment horizontal="center" vertical="center"/>
      <protection/>
    </xf>
    <xf numFmtId="0" fontId="2" fillId="0" borderId="12" xfId="63" applyFill="1" applyBorder="1">
      <alignment horizontal="center" vertical="center"/>
      <protection/>
    </xf>
    <xf numFmtId="0" fontId="2" fillId="0" borderId="13" xfId="63" applyFill="1" applyBorder="1">
      <alignment horizontal="center" vertical="center"/>
      <protection/>
    </xf>
    <xf numFmtId="0" fontId="2" fillId="0" borderId="15" xfId="63" applyFill="1" applyBorder="1">
      <alignment horizontal="center" vertical="center"/>
      <protection/>
    </xf>
    <xf numFmtId="0" fontId="2" fillId="0" borderId="16" xfId="63" applyFill="1" applyBorder="1">
      <alignment horizontal="center" vertical="center"/>
      <protection/>
    </xf>
    <xf numFmtId="0" fontId="2" fillId="0" borderId="18" xfId="63" applyFill="1" applyBorder="1">
      <alignment horizontal="center" vertical="center"/>
      <protection/>
    </xf>
    <xf numFmtId="0" fontId="2" fillId="0" borderId="19" xfId="63" applyFill="1" applyBorder="1">
      <alignment horizontal="center" vertical="center"/>
      <protection/>
    </xf>
    <xf numFmtId="0" fontId="2" fillId="0" borderId="21" xfId="63" applyFill="1" applyBorder="1">
      <alignment horizontal="center" vertical="center"/>
      <protection/>
    </xf>
    <xf numFmtId="0" fontId="2" fillId="0" borderId="23" xfId="63" applyFill="1" applyBorder="1">
      <alignment horizontal="center" vertical="center"/>
      <protection/>
    </xf>
    <xf numFmtId="0" fontId="2" fillId="0" borderId="25" xfId="63" applyFill="1" applyBorder="1">
      <alignment horizontal="center" vertical="center"/>
      <protection/>
    </xf>
    <xf numFmtId="191" fontId="2" fillId="0" borderId="35" xfId="62" applyNumberFormat="1" applyFill="1" applyBorder="1" applyAlignment="1" applyProtection="1">
      <alignment horizontal="right" vertical="center"/>
      <protection locked="0"/>
    </xf>
    <xf numFmtId="191" fontId="2" fillId="0" borderId="36" xfId="62" applyNumberFormat="1" applyFill="1" applyBorder="1" applyAlignment="1" applyProtection="1">
      <alignment horizontal="right" vertical="center"/>
      <protection locked="0"/>
    </xf>
    <xf numFmtId="191" fontId="2" fillId="0" borderId="37" xfId="62" applyNumberFormat="1" applyFill="1" applyBorder="1" applyAlignment="1" applyProtection="1">
      <alignment horizontal="right" vertical="center"/>
      <protection locked="0"/>
    </xf>
    <xf numFmtId="191" fontId="2" fillId="0" borderId="38" xfId="62" applyNumberFormat="1" applyFill="1" applyBorder="1" applyAlignment="1">
      <alignment horizontal="right" vertical="center"/>
      <protection/>
    </xf>
    <xf numFmtId="191" fontId="2" fillId="0" borderId="39" xfId="62" applyNumberFormat="1" applyFill="1" applyBorder="1" applyAlignment="1" applyProtection="1">
      <alignment horizontal="right" vertical="center"/>
      <protection locked="0"/>
    </xf>
    <xf numFmtId="191" fontId="2" fillId="0" borderId="40" xfId="62" applyNumberFormat="1" applyFill="1" applyBorder="1" applyAlignment="1">
      <alignment horizontal="right" vertical="center"/>
      <protection/>
    </xf>
    <xf numFmtId="191" fontId="2" fillId="0" borderId="41" xfId="62" applyNumberFormat="1" applyFill="1" applyBorder="1" applyAlignment="1" applyProtection="1">
      <alignment horizontal="right" vertical="center"/>
      <protection locked="0"/>
    </xf>
    <xf numFmtId="191" fontId="2" fillId="0" borderId="42" xfId="62" applyNumberFormat="1" applyFill="1" applyBorder="1" applyAlignment="1" applyProtection="1">
      <alignment horizontal="right" vertical="center"/>
      <protection locked="0"/>
    </xf>
    <xf numFmtId="191" fontId="2" fillId="0" borderId="43" xfId="62" applyNumberFormat="1" applyFill="1" applyBorder="1" applyAlignment="1" applyProtection="1">
      <alignment horizontal="right" vertical="center"/>
      <protection locked="0"/>
    </xf>
    <xf numFmtId="191" fontId="2" fillId="0" borderId="44" xfId="62" applyNumberFormat="1" applyFill="1" applyBorder="1" applyAlignment="1">
      <alignment horizontal="right" vertical="center"/>
      <protection/>
    </xf>
    <xf numFmtId="191" fontId="2" fillId="0" borderId="45" xfId="62" applyNumberFormat="1" applyFill="1" applyBorder="1" applyAlignment="1" applyProtection="1">
      <alignment horizontal="right" vertical="center"/>
      <protection locked="0"/>
    </xf>
    <xf numFmtId="191" fontId="2" fillId="0" borderId="46" xfId="62" applyNumberFormat="1" applyFill="1" applyBorder="1" applyAlignment="1">
      <alignment horizontal="right" vertical="center"/>
      <protection/>
    </xf>
    <xf numFmtId="191" fontId="2" fillId="0" borderId="47" xfId="62" applyNumberFormat="1" applyFill="1" applyBorder="1" applyAlignment="1" applyProtection="1">
      <alignment horizontal="right" vertical="center"/>
      <protection locked="0"/>
    </xf>
    <xf numFmtId="191" fontId="2" fillId="0" borderId="48" xfId="62" applyNumberFormat="1" applyFill="1" applyBorder="1" applyAlignment="1" applyProtection="1">
      <alignment horizontal="right" vertical="center"/>
      <protection locked="0"/>
    </xf>
    <xf numFmtId="191" fontId="2" fillId="0" borderId="49" xfId="62" applyNumberFormat="1" applyFill="1" applyBorder="1" applyAlignment="1" applyProtection="1">
      <alignment horizontal="right" vertical="center"/>
      <protection locked="0"/>
    </xf>
    <xf numFmtId="191" fontId="2" fillId="0" borderId="50" xfId="62" applyNumberFormat="1" applyFill="1" applyBorder="1" applyAlignment="1">
      <alignment horizontal="right" vertical="center"/>
      <protection/>
    </xf>
    <xf numFmtId="191" fontId="2" fillId="0" borderId="51" xfId="62" applyNumberFormat="1" applyFill="1" applyBorder="1" applyAlignment="1" applyProtection="1">
      <alignment horizontal="right" vertical="center"/>
      <protection locked="0"/>
    </xf>
    <xf numFmtId="191" fontId="2" fillId="0" borderId="52" xfId="62" applyNumberFormat="1" applyFill="1" applyBorder="1" applyAlignment="1">
      <alignment horizontal="right" vertical="center"/>
      <protection/>
    </xf>
    <xf numFmtId="192" fontId="2" fillId="0" borderId="41" xfId="62" applyNumberFormat="1" applyFill="1" applyBorder="1" applyAlignment="1">
      <alignment horizontal="right" vertical="center"/>
      <protection/>
    </xf>
    <xf numFmtId="192" fontId="2" fillId="0" borderId="42" xfId="62" applyNumberFormat="1" applyFill="1" applyBorder="1" applyAlignment="1">
      <alignment horizontal="right" vertical="center"/>
      <protection/>
    </xf>
    <xf numFmtId="192" fontId="2" fillId="0" borderId="43" xfId="62" applyNumberFormat="1" applyFill="1" applyBorder="1" applyAlignment="1">
      <alignment horizontal="right" vertical="center"/>
      <protection/>
    </xf>
    <xf numFmtId="192" fontId="2" fillId="0" borderId="44" xfId="62" applyNumberFormat="1" applyFill="1" applyBorder="1" applyAlignment="1">
      <alignment horizontal="right" vertical="center"/>
      <protection/>
    </xf>
    <xf numFmtId="192" fontId="2" fillId="0" borderId="45" xfId="62" applyNumberFormat="1" applyFill="1" applyBorder="1" applyAlignment="1">
      <alignment horizontal="right" vertical="center"/>
      <protection/>
    </xf>
    <xf numFmtId="192" fontId="2" fillId="0" borderId="46" xfId="62" applyNumberFormat="1" applyFill="1" applyBorder="1" applyAlignment="1">
      <alignment horizontal="right" vertical="center"/>
      <protection/>
    </xf>
    <xf numFmtId="38" fontId="0" fillId="0" borderId="0" xfId="49" applyAlignment="1">
      <alignment horizontal="right" vertical="center"/>
    </xf>
    <xf numFmtId="38" fontId="0" fillId="0" borderId="53" xfId="49" applyBorder="1" applyAlignment="1">
      <alignment horizontal="right" vertical="center"/>
    </xf>
    <xf numFmtId="38" fontId="0" fillId="0" borderId="54" xfId="49" applyBorder="1" applyAlignment="1" quotePrefix="1">
      <alignment horizontal="right" vertical="center"/>
    </xf>
    <xf numFmtId="38" fontId="0" fillId="0" borderId="53" xfId="49" applyBorder="1" applyAlignment="1" quotePrefix="1">
      <alignment horizontal="right" vertical="center"/>
    </xf>
    <xf numFmtId="38" fontId="0" fillId="0" borderId="0" xfId="49" applyAlignment="1" quotePrefix="1">
      <alignment horizontal="right" vertical="center"/>
    </xf>
    <xf numFmtId="38" fontId="0" fillId="0" borderId="54" xfId="49" applyFill="1" applyBorder="1" applyAlignment="1" quotePrefix="1">
      <alignment horizontal="right" vertical="center"/>
    </xf>
    <xf numFmtId="38" fontId="0" fillId="0" borderId="55" xfId="49" applyBorder="1" applyAlignment="1" quotePrefix="1">
      <alignment horizontal="right" vertical="center"/>
    </xf>
    <xf numFmtId="38" fontId="0" fillId="0" borderId="14" xfId="49" applyBorder="1" applyAlignment="1">
      <alignment horizontal="right" vertical="center"/>
    </xf>
    <xf numFmtId="38" fontId="0" fillId="0" borderId="42" xfId="49" applyBorder="1" applyAlignment="1">
      <alignment horizontal="right" vertical="center"/>
    </xf>
    <xf numFmtId="38" fontId="0" fillId="0" borderId="56" xfId="49" applyBorder="1" applyAlignment="1">
      <alignment horizontal="right" vertical="center"/>
    </xf>
    <xf numFmtId="38" fontId="0" fillId="0" borderId="57" xfId="49" applyBorder="1" applyAlignment="1" quotePrefix="1">
      <alignment horizontal="right" vertical="center"/>
    </xf>
    <xf numFmtId="38" fontId="0" fillId="0" borderId="42" xfId="49" applyBorder="1" applyAlignment="1" quotePrefix="1">
      <alignment horizontal="right" vertical="center"/>
    </xf>
    <xf numFmtId="38" fontId="0" fillId="0" borderId="14" xfId="49" applyBorder="1" applyAlignment="1" quotePrefix="1">
      <alignment horizontal="right" vertical="center"/>
    </xf>
    <xf numFmtId="38" fontId="0" fillId="0" borderId="42" xfId="49" applyFill="1" applyBorder="1" applyAlignment="1" quotePrefix="1">
      <alignment horizontal="right" vertical="center"/>
    </xf>
    <xf numFmtId="38" fontId="0" fillId="0" borderId="48" xfId="49" applyBorder="1" applyAlignment="1" quotePrefix="1">
      <alignment horizontal="right" vertical="center"/>
    </xf>
    <xf numFmtId="38" fontId="0" fillId="0" borderId="17" xfId="49" applyBorder="1" applyAlignment="1">
      <alignment horizontal="right" vertical="center"/>
    </xf>
    <xf numFmtId="38" fontId="0" fillId="0" borderId="43" xfId="49" applyBorder="1" applyAlignment="1">
      <alignment horizontal="right" vertical="center"/>
    </xf>
    <xf numFmtId="38" fontId="0" fillId="0" borderId="58" xfId="49" applyBorder="1" applyAlignment="1">
      <alignment horizontal="right" vertical="center"/>
    </xf>
    <xf numFmtId="38" fontId="0" fillId="0" borderId="59" xfId="49" applyBorder="1" applyAlignment="1" quotePrefix="1">
      <alignment horizontal="right" vertical="center"/>
    </xf>
    <xf numFmtId="38" fontId="0" fillId="0" borderId="43" xfId="49" applyBorder="1" applyAlignment="1" quotePrefix="1">
      <alignment horizontal="right" vertical="center"/>
    </xf>
    <xf numFmtId="38" fontId="0" fillId="0" borderId="17" xfId="49" applyBorder="1" applyAlignment="1" quotePrefix="1">
      <alignment horizontal="right" vertical="center"/>
    </xf>
    <xf numFmtId="38" fontId="0" fillId="0" borderId="60" xfId="49" applyBorder="1" applyAlignment="1" quotePrefix="1">
      <alignment horizontal="right" vertical="center"/>
    </xf>
    <xf numFmtId="38" fontId="0" fillId="0" borderId="60" xfId="49" applyFill="1" applyBorder="1" applyAlignment="1" quotePrefix="1">
      <alignment horizontal="right" vertical="center"/>
    </xf>
    <xf numFmtId="38" fontId="0" fillId="0" borderId="61" xfId="49" applyBorder="1" applyAlignment="1" quotePrefix="1">
      <alignment horizontal="right" vertical="center"/>
    </xf>
    <xf numFmtId="38" fontId="0" fillId="0" borderId="24" xfId="49" applyBorder="1" applyAlignment="1">
      <alignment horizontal="right" vertical="center"/>
    </xf>
    <xf numFmtId="38" fontId="0" fillId="0" borderId="44" xfId="49" applyBorder="1" applyAlignment="1">
      <alignment horizontal="right" vertical="center"/>
    </xf>
    <xf numFmtId="38" fontId="0" fillId="0" borderId="62" xfId="49" applyBorder="1" applyAlignment="1">
      <alignment horizontal="right" vertical="center"/>
    </xf>
    <xf numFmtId="38" fontId="0" fillId="0" borderId="63" xfId="49" applyBorder="1" applyAlignment="1" quotePrefix="1">
      <alignment horizontal="right" vertical="center"/>
    </xf>
    <xf numFmtId="38" fontId="0" fillId="0" borderId="44" xfId="49" applyBorder="1" applyAlignment="1" quotePrefix="1">
      <alignment horizontal="right" vertical="center"/>
    </xf>
    <xf numFmtId="38" fontId="0" fillId="0" borderId="24" xfId="49" applyBorder="1" applyAlignment="1" quotePrefix="1">
      <alignment horizontal="right" vertical="center"/>
    </xf>
    <xf numFmtId="38" fontId="0" fillId="0" borderId="44" xfId="49" applyFill="1" applyBorder="1" applyAlignment="1" quotePrefix="1">
      <alignment horizontal="right" vertical="center"/>
    </xf>
    <xf numFmtId="38" fontId="0" fillId="0" borderId="50" xfId="49" applyBorder="1" applyAlignment="1" quotePrefix="1">
      <alignment horizontal="right" vertical="center"/>
    </xf>
    <xf numFmtId="38" fontId="0" fillId="0" borderId="22" xfId="49" applyBorder="1" applyAlignment="1">
      <alignment horizontal="right" vertical="center"/>
    </xf>
    <xf numFmtId="38" fontId="0" fillId="0" borderId="45" xfId="49" applyBorder="1" applyAlignment="1">
      <alignment horizontal="right" vertical="center"/>
    </xf>
    <xf numFmtId="38" fontId="0" fillId="0" borderId="64" xfId="49" applyBorder="1" applyAlignment="1">
      <alignment horizontal="right" vertical="center"/>
    </xf>
    <xf numFmtId="38" fontId="0" fillId="0" borderId="65" xfId="49" applyBorder="1" applyAlignment="1" quotePrefix="1">
      <alignment horizontal="right" vertical="center"/>
    </xf>
    <xf numFmtId="38" fontId="0" fillId="0" borderId="66" xfId="49" applyBorder="1" applyAlignment="1" quotePrefix="1">
      <alignment horizontal="right" vertical="center"/>
    </xf>
    <xf numFmtId="38" fontId="0" fillId="0" borderId="67" xfId="49" applyBorder="1" applyAlignment="1" quotePrefix="1">
      <alignment horizontal="right" vertical="center"/>
    </xf>
    <xf numFmtId="38" fontId="0" fillId="0" borderId="66" xfId="49" applyFill="1" applyBorder="1" applyAlignment="1" quotePrefix="1">
      <alignment horizontal="right" vertical="center"/>
    </xf>
    <xf numFmtId="38" fontId="0" fillId="0" borderId="68" xfId="49" applyBorder="1" applyAlignment="1" quotePrefix="1">
      <alignment horizontal="right" vertical="center"/>
    </xf>
    <xf numFmtId="38" fontId="0" fillId="0" borderId="69" xfId="49" applyBorder="1" applyAlignment="1" quotePrefix="1">
      <alignment horizontal="right" vertical="center"/>
    </xf>
    <xf numFmtId="38" fontId="0" fillId="0" borderId="60" xfId="49" applyBorder="1" applyAlignment="1">
      <alignment horizontal="right" vertical="center"/>
    </xf>
    <xf numFmtId="38" fontId="0" fillId="0" borderId="70" xfId="49" applyBorder="1" applyAlignment="1" quotePrefix="1">
      <alignment horizontal="right" vertical="center"/>
    </xf>
    <xf numFmtId="38" fontId="0" fillId="0" borderId="63" xfId="49" applyBorder="1" applyAlignment="1">
      <alignment horizontal="right" vertical="center"/>
    </xf>
    <xf numFmtId="38" fontId="0" fillId="0" borderId="44" xfId="49" applyFill="1" applyBorder="1" applyAlignment="1">
      <alignment horizontal="right" vertical="center"/>
    </xf>
    <xf numFmtId="38" fontId="0" fillId="0" borderId="50" xfId="49" applyBorder="1" applyAlignment="1">
      <alignment horizontal="right" vertical="center"/>
    </xf>
    <xf numFmtId="38" fontId="0" fillId="0" borderId="71" xfId="49" applyBorder="1" applyAlignment="1">
      <alignment horizontal="right" vertical="center"/>
    </xf>
    <xf numFmtId="38" fontId="0" fillId="0" borderId="46" xfId="49" applyBorder="1" applyAlignment="1">
      <alignment horizontal="right" vertical="center"/>
    </xf>
    <xf numFmtId="38" fontId="0" fillId="0" borderId="72" xfId="49" applyBorder="1" applyAlignment="1">
      <alignment horizontal="right" vertical="center"/>
    </xf>
    <xf numFmtId="38" fontId="0" fillId="0" borderId="73" xfId="49" applyBorder="1" applyAlignment="1">
      <alignment horizontal="right" vertical="center"/>
    </xf>
    <xf numFmtId="38" fontId="0" fillId="0" borderId="26" xfId="49" applyBorder="1" applyAlignment="1">
      <alignment horizontal="right" vertical="center"/>
    </xf>
    <xf numFmtId="38" fontId="0" fillId="0" borderId="46" xfId="49" applyFill="1" applyBorder="1" applyAlignment="1">
      <alignment horizontal="right" vertical="center"/>
    </xf>
    <xf numFmtId="38" fontId="0" fillId="0" borderId="52" xfId="49" applyBorder="1" applyAlignment="1">
      <alignment horizontal="right" vertical="center"/>
    </xf>
    <xf numFmtId="0" fontId="2" fillId="0" borderId="20" xfId="63" applyFont="1" applyFill="1" applyBorder="1" applyAlignment="1">
      <alignment vertical="center" wrapText="1"/>
      <protection/>
    </xf>
    <xf numFmtId="0" fontId="2" fillId="0" borderId="20" xfId="63" applyFill="1" applyBorder="1">
      <alignment horizontal="center" vertical="center"/>
      <protection/>
    </xf>
    <xf numFmtId="0" fontId="2" fillId="0" borderId="27" xfId="63" applyFill="1" applyBorder="1">
      <alignment horizontal="center" vertical="center"/>
      <protection/>
    </xf>
    <xf numFmtId="0" fontId="2" fillId="0" borderId="11" xfId="63" applyFill="1" applyBorder="1" applyAlignment="1">
      <alignment horizontal="distributed" vertical="center"/>
      <protection/>
    </xf>
    <xf numFmtId="0" fontId="2" fillId="0" borderId="14" xfId="63" applyFill="1" applyBorder="1" applyAlignment="1">
      <alignment horizontal="distributed" vertical="center"/>
      <protection/>
    </xf>
    <xf numFmtId="0" fontId="2" fillId="0" borderId="17" xfId="63" applyFill="1" applyBorder="1" applyAlignment="1">
      <alignment horizontal="distributed" vertical="center"/>
      <protection/>
    </xf>
    <xf numFmtId="0" fontId="6" fillId="0" borderId="24" xfId="63" applyFont="1" applyFill="1" applyBorder="1" applyAlignment="1">
      <alignment horizontal="distributed" vertical="center" wrapText="1"/>
      <protection/>
    </xf>
    <xf numFmtId="0" fontId="2" fillId="0" borderId="22" xfId="63" applyFill="1" applyBorder="1" applyAlignment="1">
      <alignment horizontal="distributed" vertical="center"/>
      <protection/>
    </xf>
    <xf numFmtId="0" fontId="2" fillId="0" borderId="24" xfId="63" applyFill="1" applyBorder="1" applyAlignment="1">
      <alignment horizontal="distributed" vertical="center"/>
      <protection/>
    </xf>
    <xf numFmtId="0" fontId="2" fillId="0" borderId="26" xfId="63" applyFill="1" applyBorder="1" applyAlignment="1">
      <alignment horizontal="distributed" vertical="center"/>
      <protection/>
    </xf>
    <xf numFmtId="0" fontId="2" fillId="0" borderId="74" xfId="63" applyFill="1" applyBorder="1" applyAlignment="1">
      <alignment horizontal="left" vertical="center" wrapText="1"/>
      <protection/>
    </xf>
    <xf numFmtId="0" fontId="2" fillId="0" borderId="75" xfId="63" applyFill="1" applyBorder="1" applyAlignment="1">
      <alignment horizontal="left" vertical="center"/>
      <protection/>
    </xf>
    <xf numFmtId="0" fontId="2" fillId="0" borderId="76" xfId="63" applyFill="1" applyBorder="1" applyAlignment="1">
      <alignment horizontal="left" vertical="center"/>
      <protection/>
    </xf>
    <xf numFmtId="0" fontId="2" fillId="0" borderId="77" xfId="63" applyFill="1" applyBorder="1" applyAlignment="1">
      <alignment horizontal="left" vertical="center"/>
      <protection/>
    </xf>
    <xf numFmtId="0" fontId="2" fillId="0" borderId="78" xfId="63" applyFill="1" applyBorder="1" applyAlignment="1">
      <alignment horizontal="left" vertical="center"/>
      <protection/>
    </xf>
    <xf numFmtId="0" fontId="2" fillId="0" borderId="79" xfId="63" applyFill="1" applyBorder="1" applyAlignment="1">
      <alignment horizontal="left" vertical="center"/>
      <protection/>
    </xf>
    <xf numFmtId="0" fontId="2" fillId="0" borderId="80" xfId="63" applyFill="1" applyBorder="1" applyAlignment="1">
      <alignment horizontal="left" vertical="center"/>
      <protection/>
    </xf>
    <xf numFmtId="0" fontId="2" fillId="0" borderId="81" xfId="63" applyFill="1" applyBorder="1" applyAlignment="1">
      <alignment horizontal="left" vertical="center"/>
      <protection/>
    </xf>
    <xf numFmtId="0" fontId="2" fillId="0" borderId="82" xfId="63" applyFill="1" applyBorder="1" applyAlignment="1">
      <alignment horizontal="left" vertical="center"/>
      <protection/>
    </xf>
    <xf numFmtId="0" fontId="2" fillId="0" borderId="83" xfId="63" applyNumberFormat="1" applyFill="1" applyBorder="1" applyAlignment="1">
      <alignment horizontal="center" vertical="center" wrapText="1"/>
      <protection/>
    </xf>
    <xf numFmtId="0" fontId="2" fillId="0" borderId="84" xfId="63" applyNumberFormat="1" applyFill="1" applyBorder="1" applyAlignment="1">
      <alignment horizontal="center" vertical="center" wrapText="1"/>
      <protection/>
    </xf>
    <xf numFmtId="0" fontId="2" fillId="0" borderId="85" xfId="63" applyNumberFormat="1" applyFill="1" applyBorder="1" applyAlignment="1">
      <alignment horizontal="center" vertical="center" wrapText="1"/>
      <protection/>
    </xf>
    <xf numFmtId="0" fontId="6" fillId="0" borderId="84" xfId="63" applyNumberFormat="1" applyFon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 shrinkToFit="1"/>
      <protection/>
    </xf>
    <xf numFmtId="0" fontId="2" fillId="0" borderId="53" xfId="63" applyNumberFormat="1" applyFill="1" applyBorder="1" applyAlignment="1">
      <alignment horizontal="center" vertical="center" shrinkToFit="1"/>
      <protection/>
    </xf>
    <xf numFmtId="0" fontId="2" fillId="0" borderId="33" xfId="63" applyNumberFormat="1" applyFill="1" applyBorder="1" applyAlignment="1">
      <alignment horizontal="center" vertical="center" shrinkToFit="1"/>
      <protection/>
    </xf>
    <xf numFmtId="0" fontId="2" fillId="0" borderId="30" xfId="63" applyNumberFormat="1" applyFill="1" applyBorder="1" applyAlignment="1">
      <alignment horizontal="center" vertical="center" wrapText="1"/>
      <protection/>
    </xf>
    <xf numFmtId="0" fontId="2" fillId="0" borderId="29" xfId="63" applyNumberForma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 wrapText="1"/>
      <protection/>
    </xf>
    <xf numFmtId="0" fontId="2" fillId="0" borderId="53" xfId="63" applyNumberFormat="1" applyFill="1" applyBorder="1" applyAlignment="1">
      <alignment horizontal="center" vertical="center" wrapText="1"/>
      <protection/>
    </xf>
    <xf numFmtId="0" fontId="2" fillId="0" borderId="31" xfId="63" applyNumberFormat="1" applyFill="1" applyBorder="1" applyAlignment="1">
      <alignment horizontal="center" vertical="center"/>
      <protection/>
    </xf>
    <xf numFmtId="0" fontId="2" fillId="0" borderId="33" xfId="63" applyNumberFormat="1" applyFill="1" applyBorder="1" applyAlignment="1">
      <alignment horizontal="center" vertical="center"/>
      <protection/>
    </xf>
    <xf numFmtId="0" fontId="2" fillId="0" borderId="83" xfId="63" applyNumberFormat="1" applyFont="1" applyFill="1" applyBorder="1" applyAlignment="1">
      <alignment horizontal="center" vertical="center"/>
      <protection/>
    </xf>
    <xf numFmtId="0" fontId="2" fillId="0" borderId="84" xfId="63" applyNumberFormat="1" applyFill="1" applyBorder="1" applyAlignment="1">
      <alignment horizontal="center" vertical="center"/>
      <protection/>
    </xf>
    <xf numFmtId="0" fontId="2" fillId="0" borderId="85" xfId="63" applyNumberFormat="1" applyFill="1" applyBorder="1" applyAlignment="1">
      <alignment horizontal="center" vertical="center"/>
      <protection/>
    </xf>
    <xf numFmtId="0" fontId="2" fillId="0" borderId="63" xfId="63" applyNumberFormat="1" applyFont="1" applyFill="1" applyBorder="1" applyAlignment="1">
      <alignment horizontal="center" vertical="center"/>
      <protection/>
    </xf>
    <xf numFmtId="0" fontId="2" fillId="0" borderId="24" xfId="63" applyNumberFormat="1" applyFill="1" applyBorder="1" applyAlignment="1">
      <alignment horizontal="center" vertical="center"/>
      <protection/>
    </xf>
    <xf numFmtId="0" fontId="2" fillId="0" borderId="62" xfId="63" applyNumberFormat="1" applyFill="1" applyBorder="1" applyAlignment="1">
      <alignment horizontal="center" vertical="center"/>
      <protection/>
    </xf>
    <xf numFmtId="0" fontId="2" fillId="0" borderId="31" xfId="63" applyFill="1" applyBorder="1" applyAlignment="1">
      <alignment horizontal="center" vertical="center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/>
      <protection/>
    </xf>
    <xf numFmtId="0" fontId="2" fillId="0" borderId="29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30" xfId="63" applyFill="1" applyBorder="1" applyAlignment="1">
      <alignment horizontal="center" vertical="center" wrapText="1"/>
      <protection/>
    </xf>
    <xf numFmtId="0" fontId="2" fillId="0" borderId="29" xfId="63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 wrapText="1"/>
      <protection/>
    </xf>
    <xf numFmtId="0" fontId="2" fillId="0" borderId="53" xfId="63" applyFill="1" applyBorder="1" applyAlignment="1">
      <alignment horizontal="center" vertical="center" wrapText="1"/>
      <protection/>
    </xf>
    <xf numFmtId="0" fontId="2" fillId="0" borderId="53" xfId="63" applyNumberFormat="1" applyFill="1" applyBorder="1" applyAlignment="1">
      <alignment horizontal="center" vertical="center"/>
      <protection/>
    </xf>
    <xf numFmtId="0" fontId="2" fillId="0" borderId="86" xfId="63" applyNumberFormat="1" applyFill="1" applyBorder="1" applyAlignment="1">
      <alignment horizontal="center" vertical="center" wrapText="1"/>
      <protection/>
    </xf>
    <xf numFmtId="0" fontId="2" fillId="0" borderId="0" xfId="63" applyNumberFormat="1" applyFill="1" applyBorder="1" applyAlignment="1">
      <alignment horizontal="center" vertical="center" wrapText="1"/>
      <protection/>
    </xf>
    <xf numFmtId="0" fontId="2" fillId="0" borderId="87" xfId="63" applyNumberFormat="1" applyFill="1" applyBorder="1" applyAlignment="1">
      <alignment horizontal="center" vertical="center" wrapText="1"/>
      <protection/>
    </xf>
    <xf numFmtId="0" fontId="2" fillId="0" borderId="88" xfId="63" applyFill="1" applyBorder="1" applyAlignment="1">
      <alignment horizontal="center" vertical="center" wrapText="1"/>
      <protection/>
    </xf>
    <xf numFmtId="0" fontId="2" fillId="0" borderId="88" xfId="63" applyFill="1" applyBorder="1" applyAlignment="1">
      <alignment horizontal="center" vertical="center"/>
      <protection/>
    </xf>
    <xf numFmtId="0" fontId="2" fillId="0" borderId="89" xfId="63" applyFill="1" applyBorder="1" applyAlignment="1">
      <alignment horizontal="center" vertical="center"/>
      <protection/>
    </xf>
    <xf numFmtId="0" fontId="2" fillId="0" borderId="0" xfId="63" applyNumberFormat="1" applyFill="1" applyBorder="1" applyAlignment="1">
      <alignment horizontal="center" vertical="center"/>
      <protection/>
    </xf>
    <xf numFmtId="0" fontId="2" fillId="0" borderId="87" xfId="63" applyNumberFormat="1" applyFill="1" applyBorder="1" applyAlignment="1">
      <alignment horizontal="center" vertical="center"/>
      <protection/>
    </xf>
    <xf numFmtId="0" fontId="2" fillId="0" borderId="29" xfId="63" applyNumberFormat="1" applyFill="1" applyBorder="1" applyAlignment="1">
      <alignment horizontal="center" vertical="center"/>
      <protection/>
    </xf>
    <xf numFmtId="0" fontId="2" fillId="0" borderId="32" xfId="63" applyNumberFormat="1" applyFill="1" applyBorder="1" applyAlignment="1">
      <alignment horizontal="center" vertical="center"/>
      <protection/>
    </xf>
    <xf numFmtId="0" fontId="2" fillId="0" borderId="33" xfId="63" applyNumberFormat="1" applyFill="1" applyBorder="1" applyAlignment="1">
      <alignment horizontal="center" vertical="center" wrapText="1"/>
      <protection/>
    </xf>
    <xf numFmtId="0" fontId="2" fillId="0" borderId="31" xfId="63" applyNumberFormat="1" applyFont="1" applyFill="1" applyBorder="1" applyAlignment="1">
      <alignment horizontal="center" vertical="center" shrinkToFit="1"/>
      <protection/>
    </xf>
    <xf numFmtId="0" fontId="2" fillId="0" borderId="54" xfId="63" applyNumberFormat="1" applyFill="1" applyBorder="1" applyAlignment="1">
      <alignment horizontal="center" vertical="center" wrapText="1"/>
      <protection/>
    </xf>
    <xf numFmtId="0" fontId="2" fillId="0" borderId="31" xfId="63" applyFill="1" applyBorder="1" applyAlignment="1">
      <alignment horizontal="center" vertical="center" shrinkToFit="1"/>
      <protection/>
    </xf>
    <xf numFmtId="0" fontId="2" fillId="0" borderId="53" xfId="63" applyFill="1" applyBorder="1" applyAlignment="1">
      <alignment horizontal="center" vertical="center" shrinkToFit="1"/>
      <protection/>
    </xf>
    <xf numFmtId="0" fontId="2" fillId="0" borderId="33" xfId="63" applyFill="1" applyBorder="1" applyAlignment="1">
      <alignment horizontal="center" vertical="center" shrinkToFit="1"/>
      <protection/>
    </xf>
    <xf numFmtId="0" fontId="9" fillId="0" borderId="31" xfId="63" applyFont="1" applyFill="1" applyBorder="1" applyAlignment="1">
      <alignment horizontal="center" vertical="center" wrapText="1"/>
      <protection/>
    </xf>
    <xf numFmtId="0" fontId="11" fillId="0" borderId="53" xfId="64" applyFont="1" applyFill="1" applyBorder="1">
      <alignment/>
      <protection/>
    </xf>
    <xf numFmtId="0" fontId="2" fillId="0" borderId="90" xfId="63" applyNumberFormat="1" applyFill="1" applyBorder="1" applyAlignment="1" quotePrefix="1">
      <alignment horizontal="center" vertical="center"/>
      <protection/>
    </xf>
    <xf numFmtId="0" fontId="2" fillId="0" borderId="84" xfId="63" applyNumberFormat="1" applyFill="1" applyBorder="1" applyAlignment="1" quotePrefix="1">
      <alignment horizontal="center" vertical="center"/>
      <protection/>
    </xf>
    <xf numFmtId="0" fontId="2" fillId="0" borderId="83" xfId="63" applyNumberFormat="1" applyFill="1" applyBorder="1" applyAlignment="1">
      <alignment horizontal="center" vertical="center"/>
      <protection/>
    </xf>
    <xf numFmtId="0" fontId="6" fillId="0" borderId="83" xfId="63" applyNumberFormat="1" applyFont="1" applyFill="1" applyBorder="1" applyAlignment="1">
      <alignment horizontal="center" vertical="center" wrapText="1"/>
      <protection/>
    </xf>
    <xf numFmtId="0" fontId="6" fillId="0" borderId="91" xfId="63" applyNumberFormat="1" applyFont="1" applyFill="1" applyBorder="1" applyAlignment="1">
      <alignment horizontal="center" vertical="center" wrapText="1"/>
      <protection/>
    </xf>
    <xf numFmtId="0" fontId="0" fillId="0" borderId="63" xfId="64" applyFont="1" applyFill="1" applyBorder="1" applyAlignment="1">
      <alignment horizontal="center"/>
      <protection/>
    </xf>
    <xf numFmtId="0" fontId="0" fillId="0" borderId="24" xfId="64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2" fillId="0" borderId="92" xfId="63" applyNumberFormat="1" applyFill="1" applyBorder="1" applyAlignment="1">
      <alignment horizontal="center" vertical="center" wrapText="1"/>
      <protection/>
    </xf>
    <xf numFmtId="0" fontId="2" fillId="0" borderId="93" xfId="63" applyNumberFormat="1" applyFill="1" applyBorder="1" applyAlignment="1">
      <alignment horizontal="center" vertical="center" wrapText="1"/>
      <protection/>
    </xf>
    <xf numFmtId="0" fontId="2" fillId="0" borderId="94" xfId="62" applyNumberFormat="1" applyBorder="1" applyAlignment="1">
      <alignment horizontal="center" vertical="center" wrapText="1"/>
      <protection/>
    </xf>
    <xf numFmtId="0" fontId="2" fillId="0" borderId="29" xfId="62" applyNumberFormat="1" applyBorder="1" applyAlignment="1">
      <alignment horizontal="center" vertical="center"/>
      <protection/>
    </xf>
    <xf numFmtId="0" fontId="2" fillId="0" borderId="32" xfId="62" applyNumberFormat="1" applyBorder="1" applyAlignment="1">
      <alignment horizontal="center" vertical="center"/>
      <protection/>
    </xf>
    <xf numFmtId="0" fontId="2" fillId="0" borderId="31" xfId="62" applyNumberFormat="1" applyBorder="1" applyAlignment="1">
      <alignment horizontal="center" vertical="center" wrapText="1"/>
      <protection/>
    </xf>
    <xf numFmtId="0" fontId="2" fillId="0" borderId="53" xfId="62" applyNumberFormat="1" applyBorder="1" applyAlignment="1">
      <alignment horizontal="center" vertical="center"/>
      <protection/>
    </xf>
    <xf numFmtId="0" fontId="2" fillId="0" borderId="33" xfId="62" applyNumberFormat="1" applyBorder="1" applyAlignment="1">
      <alignment horizontal="center" vertical="center"/>
      <protection/>
    </xf>
    <xf numFmtId="0" fontId="2" fillId="0" borderId="94" xfId="62" applyNumberFormat="1" applyFont="1" applyBorder="1" applyAlignment="1">
      <alignment horizontal="center" vertical="center" wrapText="1"/>
      <protection/>
    </xf>
    <xf numFmtId="0" fontId="2" fillId="0" borderId="29" xfId="61" applyNumberFormat="1" applyBorder="1" applyAlignment="1">
      <alignment horizontal="center" vertical="center" wrapText="1"/>
      <protection/>
    </xf>
    <xf numFmtId="0" fontId="2" fillId="0" borderId="29" xfId="61" applyNumberFormat="1" applyBorder="1" applyAlignment="1">
      <alignment horizontal="center" vertical="center"/>
      <protection/>
    </xf>
    <xf numFmtId="0" fontId="2" fillId="0" borderId="55" xfId="62" applyNumberFormat="1" applyBorder="1" applyAlignment="1">
      <alignment horizontal="center" vertical="center" wrapText="1"/>
      <protection/>
    </xf>
    <xf numFmtId="0" fontId="2" fillId="0" borderId="93" xfId="62" applyNumberFormat="1" applyBorder="1" applyAlignment="1">
      <alignment horizontal="center" vertical="center"/>
      <protection/>
    </xf>
    <xf numFmtId="0" fontId="2" fillId="0" borderId="34" xfId="62" applyNumberFormat="1" applyBorder="1" applyAlignment="1">
      <alignment horizontal="center" vertical="center"/>
      <protection/>
    </xf>
    <xf numFmtId="0" fontId="2" fillId="0" borderId="74" xfId="61" applyBorder="1" applyAlignment="1">
      <alignment horizontal="left" vertical="center" wrapText="1"/>
      <protection/>
    </xf>
    <xf numFmtId="0" fontId="2" fillId="0" borderId="75" xfId="61" applyBorder="1" applyAlignment="1">
      <alignment horizontal="left" vertical="center"/>
      <protection/>
    </xf>
    <xf numFmtId="0" fontId="2" fillId="0" borderId="76" xfId="61" applyBorder="1" applyAlignment="1">
      <alignment horizontal="left" vertical="center"/>
      <protection/>
    </xf>
    <xf numFmtId="0" fontId="2" fillId="0" borderId="77" xfId="61" applyBorder="1" applyAlignment="1">
      <alignment horizontal="left" vertical="center"/>
      <protection/>
    </xf>
    <xf numFmtId="0" fontId="2" fillId="0" borderId="78" xfId="61" applyBorder="1" applyAlignment="1">
      <alignment horizontal="left" vertical="center"/>
      <protection/>
    </xf>
    <xf numFmtId="0" fontId="2" fillId="0" borderId="79" xfId="61" applyBorder="1" applyAlignment="1">
      <alignment horizontal="left" vertical="center"/>
      <protection/>
    </xf>
    <xf numFmtId="0" fontId="2" fillId="0" borderId="80" xfId="61" applyBorder="1" applyAlignment="1">
      <alignment horizontal="left" vertical="center"/>
      <protection/>
    </xf>
    <xf numFmtId="0" fontId="2" fillId="0" borderId="81" xfId="61" applyBorder="1" applyAlignment="1">
      <alignment horizontal="left" vertical="center"/>
      <protection/>
    </xf>
    <xf numFmtId="0" fontId="2" fillId="0" borderId="82" xfId="61" applyBorder="1" applyAlignment="1">
      <alignment horizontal="left" vertical="center"/>
      <protection/>
    </xf>
    <xf numFmtId="0" fontId="2" fillId="0" borderId="95" xfId="62" applyNumberFormat="1" applyFont="1" applyBorder="1" applyAlignment="1">
      <alignment horizontal="center" vertical="center" wrapText="1"/>
      <protection/>
    </xf>
    <xf numFmtId="0" fontId="2" fillId="0" borderId="88" xfId="62" applyNumberFormat="1" applyBorder="1" applyAlignment="1">
      <alignment horizontal="center" vertical="center"/>
      <protection/>
    </xf>
    <xf numFmtId="0" fontId="2" fillId="0" borderId="89" xfId="62" applyNumberFormat="1" applyBorder="1" applyAlignment="1">
      <alignment horizontal="center" vertical="center"/>
      <protection/>
    </xf>
    <xf numFmtId="0" fontId="6" fillId="0" borderId="24" xfId="61" applyFont="1" applyBorder="1" applyAlignment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Sheet6" xfId="62"/>
    <cellStyle name="標準_Sheet2" xfId="63"/>
    <cellStyle name="標準_データ元確認用ｋ－ｎ20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SheetLayoutView="5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0.875" style="38" customWidth="1"/>
    <col min="2" max="2" width="12.625" style="38" customWidth="1"/>
    <col min="3" max="3" width="0.875" style="38" customWidth="1"/>
    <col min="4" max="25" width="11.625" style="38" customWidth="1"/>
    <col min="26" max="26" width="17.00390625" style="38" customWidth="1"/>
    <col min="27" max="27" width="15.25390625" style="38" bestFit="1" customWidth="1"/>
    <col min="28" max="29" width="11.625" style="38" customWidth="1"/>
    <col min="30" max="30" width="14.00390625" style="38" customWidth="1"/>
    <col min="31" max="31" width="13.125" style="38" customWidth="1"/>
    <col min="32" max="34" width="11.625" style="38" customWidth="1"/>
    <col min="35" max="35" width="14.00390625" style="38" bestFit="1" customWidth="1"/>
    <col min="36" max="37" width="11.625" style="38" customWidth="1"/>
    <col min="38" max="38" width="14.00390625" style="38" bestFit="1" customWidth="1"/>
    <col min="39" max="39" width="11.625" style="38" customWidth="1"/>
    <col min="40" max="40" width="17.25390625" style="38" bestFit="1" customWidth="1"/>
    <col min="41" max="41" width="16.25390625" style="38" bestFit="1" customWidth="1"/>
    <col min="42" max="42" width="11.625" style="38" customWidth="1"/>
    <col min="43" max="43" width="14.00390625" style="38" bestFit="1" customWidth="1"/>
    <col min="44" max="44" width="16.125" style="38" customWidth="1"/>
    <col min="45" max="45" width="11.625" style="38" customWidth="1"/>
    <col min="46" max="46" width="15.00390625" style="38" customWidth="1"/>
    <col min="47" max="47" width="15.875" style="38" customWidth="1"/>
    <col min="48" max="16384" width="9.00390625" style="38" customWidth="1"/>
  </cols>
  <sheetData>
    <row r="1" spans="2:38" s="40" customFormat="1" ht="13.5">
      <c r="B1" s="41"/>
      <c r="E1" s="44"/>
      <c r="G1" s="42"/>
      <c r="H1" s="42"/>
      <c r="I1" s="42"/>
      <c r="J1" s="42"/>
      <c r="K1" s="42"/>
      <c r="AJ1" s="43"/>
      <c r="AK1" s="43"/>
      <c r="AL1" s="43"/>
    </row>
    <row r="2" spans="1:47" ht="15" thickBot="1">
      <c r="A2" s="45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7.75" customHeight="1">
      <c r="A3" s="152" t="s">
        <v>113</v>
      </c>
      <c r="B3" s="153"/>
      <c r="C3" s="154"/>
      <c r="D3" s="208" t="s">
        <v>52</v>
      </c>
      <c r="E3" s="209"/>
      <c r="F3" s="209"/>
      <c r="G3" s="210" t="s">
        <v>116</v>
      </c>
      <c r="H3" s="175"/>
      <c r="I3" s="175"/>
      <c r="J3" s="175"/>
      <c r="K3" s="175"/>
      <c r="L3" s="175"/>
      <c r="M3" s="174" t="s">
        <v>80</v>
      </c>
      <c r="N3" s="175"/>
      <c r="O3" s="175"/>
      <c r="P3" s="175"/>
      <c r="Q3" s="175"/>
      <c r="R3" s="175"/>
      <c r="S3" s="175"/>
      <c r="T3" s="175"/>
      <c r="U3" s="175"/>
      <c r="V3" s="176"/>
      <c r="W3" s="175" t="s">
        <v>81</v>
      </c>
      <c r="X3" s="175"/>
      <c r="Y3" s="175"/>
      <c r="Z3" s="175"/>
      <c r="AA3" s="175"/>
      <c r="AB3" s="175"/>
      <c r="AC3" s="175"/>
      <c r="AD3" s="175"/>
      <c r="AE3" s="175"/>
      <c r="AF3" s="202" t="s">
        <v>45</v>
      </c>
      <c r="AG3" s="161" t="s">
        <v>82</v>
      </c>
      <c r="AH3" s="162"/>
      <c r="AI3" s="162"/>
      <c r="AJ3" s="162"/>
      <c r="AK3" s="162"/>
      <c r="AL3" s="163"/>
      <c r="AM3" s="161" t="s">
        <v>83</v>
      </c>
      <c r="AN3" s="162"/>
      <c r="AO3" s="163"/>
      <c r="AP3" s="164" t="s">
        <v>68</v>
      </c>
      <c r="AQ3" s="164"/>
      <c r="AR3" s="164"/>
      <c r="AS3" s="211" t="s">
        <v>69</v>
      </c>
      <c r="AT3" s="164"/>
      <c r="AU3" s="212"/>
    </row>
    <row r="4" spans="1:47" ht="13.5" customHeight="1">
      <c r="A4" s="155"/>
      <c r="B4" s="156"/>
      <c r="C4" s="157"/>
      <c r="D4" s="193" t="s">
        <v>84</v>
      </c>
      <c r="E4" s="170" t="s">
        <v>85</v>
      </c>
      <c r="F4" s="196" t="s">
        <v>46</v>
      </c>
      <c r="G4" s="198" t="s">
        <v>47</v>
      </c>
      <c r="H4" s="201" t="s">
        <v>64</v>
      </c>
      <c r="I4" s="172" t="s">
        <v>48</v>
      </c>
      <c r="J4" s="170" t="s">
        <v>53</v>
      </c>
      <c r="K4" s="172" t="s">
        <v>46</v>
      </c>
      <c r="L4" s="190" t="s">
        <v>54</v>
      </c>
      <c r="M4" s="177" t="s">
        <v>86</v>
      </c>
      <c r="N4" s="178"/>
      <c r="O4" s="178"/>
      <c r="P4" s="178"/>
      <c r="Q4" s="178"/>
      <c r="R4" s="178"/>
      <c r="S4" s="178"/>
      <c r="T4" s="178"/>
      <c r="U4" s="178"/>
      <c r="V4" s="179"/>
      <c r="W4" s="203" t="s">
        <v>55</v>
      </c>
      <c r="X4" s="182" t="s">
        <v>56</v>
      </c>
      <c r="Y4" s="182" t="s">
        <v>57</v>
      </c>
      <c r="Z4" s="206" t="s">
        <v>65</v>
      </c>
      <c r="AA4" s="185" t="s">
        <v>58</v>
      </c>
      <c r="AB4" s="187" t="s">
        <v>59</v>
      </c>
      <c r="AC4" s="168" t="s">
        <v>87</v>
      </c>
      <c r="AD4" s="168" t="s">
        <v>88</v>
      </c>
      <c r="AE4" s="168" t="s">
        <v>89</v>
      </c>
      <c r="AF4" s="171"/>
      <c r="AG4" s="213" t="s">
        <v>70</v>
      </c>
      <c r="AH4" s="214"/>
      <c r="AI4" s="214"/>
      <c r="AJ4" s="213" t="s">
        <v>71</v>
      </c>
      <c r="AK4" s="214"/>
      <c r="AL4" s="215"/>
      <c r="AM4" s="165" t="s">
        <v>90</v>
      </c>
      <c r="AN4" s="168" t="s">
        <v>91</v>
      </c>
      <c r="AO4" s="170" t="s">
        <v>92</v>
      </c>
      <c r="AP4" s="165" t="s">
        <v>90</v>
      </c>
      <c r="AQ4" s="168" t="s">
        <v>60</v>
      </c>
      <c r="AR4" s="168" t="s">
        <v>61</v>
      </c>
      <c r="AS4" s="165" t="s">
        <v>90</v>
      </c>
      <c r="AT4" s="168" t="s">
        <v>60</v>
      </c>
      <c r="AU4" s="216" t="s">
        <v>61</v>
      </c>
    </row>
    <row r="5" spans="1:47" ht="120" customHeight="1">
      <c r="A5" s="155"/>
      <c r="B5" s="156"/>
      <c r="C5" s="157"/>
      <c r="D5" s="194"/>
      <c r="E5" s="189"/>
      <c r="F5" s="196"/>
      <c r="G5" s="198"/>
      <c r="H5" s="166"/>
      <c r="I5" s="189"/>
      <c r="J5" s="189"/>
      <c r="K5" s="189"/>
      <c r="L5" s="191"/>
      <c r="M5" s="46" t="s">
        <v>72</v>
      </c>
      <c r="N5" s="47" t="s">
        <v>73</v>
      </c>
      <c r="O5" s="47" t="s">
        <v>74</v>
      </c>
      <c r="P5" s="47" t="s">
        <v>75</v>
      </c>
      <c r="Q5" s="47" t="s">
        <v>76</v>
      </c>
      <c r="R5" s="47" t="s">
        <v>77</v>
      </c>
      <c r="S5" s="47" t="s">
        <v>78</v>
      </c>
      <c r="T5" s="48" t="s">
        <v>79</v>
      </c>
      <c r="U5" s="47" t="s">
        <v>115</v>
      </c>
      <c r="V5" s="180" t="s">
        <v>62</v>
      </c>
      <c r="W5" s="204"/>
      <c r="X5" s="183"/>
      <c r="Y5" s="183"/>
      <c r="Z5" s="207"/>
      <c r="AA5" s="186"/>
      <c r="AB5" s="188"/>
      <c r="AC5" s="169"/>
      <c r="AD5" s="169"/>
      <c r="AE5" s="169"/>
      <c r="AF5" s="171"/>
      <c r="AG5" s="170" t="s">
        <v>49</v>
      </c>
      <c r="AH5" s="165" t="s">
        <v>93</v>
      </c>
      <c r="AI5" s="172" t="s">
        <v>50</v>
      </c>
      <c r="AJ5" s="170" t="s">
        <v>49</v>
      </c>
      <c r="AK5" s="165" t="s">
        <v>93</v>
      </c>
      <c r="AL5" s="172" t="s">
        <v>50</v>
      </c>
      <c r="AM5" s="166"/>
      <c r="AN5" s="169"/>
      <c r="AO5" s="171"/>
      <c r="AP5" s="166"/>
      <c r="AQ5" s="169"/>
      <c r="AR5" s="169"/>
      <c r="AS5" s="166"/>
      <c r="AT5" s="169"/>
      <c r="AU5" s="217"/>
    </row>
    <row r="6" spans="1:47" ht="14.25" customHeight="1" thickBot="1">
      <c r="A6" s="158"/>
      <c r="B6" s="159"/>
      <c r="C6" s="160"/>
      <c r="D6" s="195"/>
      <c r="E6" s="173"/>
      <c r="F6" s="197"/>
      <c r="G6" s="199"/>
      <c r="H6" s="167"/>
      <c r="I6" s="173"/>
      <c r="J6" s="173"/>
      <c r="K6" s="173"/>
      <c r="L6" s="192"/>
      <c r="M6" s="49" t="s">
        <v>94</v>
      </c>
      <c r="N6" s="49" t="s">
        <v>95</v>
      </c>
      <c r="O6" s="49" t="s">
        <v>96</v>
      </c>
      <c r="P6" s="49" t="s">
        <v>97</v>
      </c>
      <c r="Q6" s="49" t="s">
        <v>98</v>
      </c>
      <c r="R6" s="49" t="s">
        <v>99</v>
      </c>
      <c r="S6" s="49" t="s">
        <v>100</v>
      </c>
      <c r="T6" s="50" t="s">
        <v>101</v>
      </c>
      <c r="U6" s="51"/>
      <c r="V6" s="181"/>
      <c r="W6" s="205"/>
      <c r="X6" s="184"/>
      <c r="Y6" s="184"/>
      <c r="Z6" s="52" t="s">
        <v>63</v>
      </c>
      <c r="AA6" s="53" t="s">
        <v>63</v>
      </c>
      <c r="AB6" s="52" t="s">
        <v>63</v>
      </c>
      <c r="AC6" s="53" t="s">
        <v>63</v>
      </c>
      <c r="AD6" s="53" t="s">
        <v>63</v>
      </c>
      <c r="AE6" s="53" t="s">
        <v>63</v>
      </c>
      <c r="AF6" s="200"/>
      <c r="AG6" s="200"/>
      <c r="AH6" s="167"/>
      <c r="AI6" s="173"/>
      <c r="AJ6" s="200"/>
      <c r="AK6" s="167"/>
      <c r="AL6" s="173"/>
      <c r="AM6" s="167"/>
      <c r="AN6" s="53" t="s">
        <v>63</v>
      </c>
      <c r="AO6" s="52" t="s">
        <v>63</v>
      </c>
      <c r="AP6" s="167"/>
      <c r="AQ6" s="53" t="s">
        <v>63</v>
      </c>
      <c r="AR6" s="53" t="s">
        <v>63</v>
      </c>
      <c r="AS6" s="167"/>
      <c r="AT6" s="53" t="s">
        <v>63</v>
      </c>
      <c r="AU6" s="54" t="s">
        <v>63</v>
      </c>
    </row>
    <row r="7" spans="1:47" ht="13.5">
      <c r="A7" s="55"/>
      <c r="B7" s="145" t="s">
        <v>0</v>
      </c>
      <c r="C7" s="56"/>
      <c r="D7" s="89">
        <v>1155218</v>
      </c>
      <c r="E7" s="90">
        <v>14106</v>
      </c>
      <c r="F7" s="89">
        <v>1169324</v>
      </c>
      <c r="G7" s="91">
        <v>917932</v>
      </c>
      <c r="H7" s="92">
        <v>50665</v>
      </c>
      <c r="I7" s="92">
        <v>20</v>
      </c>
      <c r="J7" s="92">
        <v>129637</v>
      </c>
      <c r="K7" s="92">
        <v>1098254</v>
      </c>
      <c r="L7" s="93">
        <v>14574</v>
      </c>
      <c r="M7" s="91">
        <v>1244</v>
      </c>
      <c r="N7" s="91">
        <v>638</v>
      </c>
      <c r="O7" s="91">
        <v>5694</v>
      </c>
      <c r="P7" s="91">
        <v>1123</v>
      </c>
      <c r="Q7" s="91">
        <v>7252</v>
      </c>
      <c r="R7" s="91">
        <v>1893</v>
      </c>
      <c r="S7" s="91">
        <v>27900</v>
      </c>
      <c r="T7" s="91">
        <v>878</v>
      </c>
      <c r="U7" s="91">
        <v>100886</v>
      </c>
      <c r="V7" s="91">
        <v>147508</v>
      </c>
      <c r="W7" s="94">
        <v>133964</v>
      </c>
      <c r="X7" s="91">
        <v>52576</v>
      </c>
      <c r="Y7" s="91">
        <v>37278</v>
      </c>
      <c r="Z7" s="91">
        <v>1066152315</v>
      </c>
      <c r="AA7" s="91">
        <v>106793259</v>
      </c>
      <c r="AB7" s="91">
        <v>712912</v>
      </c>
      <c r="AC7" s="91">
        <v>19605</v>
      </c>
      <c r="AD7" s="91">
        <v>106060742</v>
      </c>
      <c r="AE7" s="91">
        <v>15028726</v>
      </c>
      <c r="AF7" s="91">
        <v>870933</v>
      </c>
      <c r="AG7" s="94">
        <v>106601</v>
      </c>
      <c r="AH7" s="91">
        <v>727365</v>
      </c>
      <c r="AI7" s="91">
        <v>99832969</v>
      </c>
      <c r="AJ7" s="94">
        <v>13</v>
      </c>
      <c r="AK7" s="91">
        <v>118176</v>
      </c>
      <c r="AL7" s="91">
        <v>3882170</v>
      </c>
      <c r="AM7" s="91">
        <v>957086</v>
      </c>
      <c r="AN7" s="91">
        <v>4201519654</v>
      </c>
      <c r="AO7" s="91">
        <v>2965494360</v>
      </c>
      <c r="AP7" s="91">
        <v>45169</v>
      </c>
      <c r="AQ7" s="91">
        <v>36252685</v>
      </c>
      <c r="AR7" s="91">
        <v>13977968</v>
      </c>
      <c r="AS7" s="91">
        <v>160188</v>
      </c>
      <c r="AT7" s="91">
        <v>324009221</v>
      </c>
      <c r="AU7" s="95">
        <v>148833658</v>
      </c>
    </row>
    <row r="8" spans="1:47" ht="13.5">
      <c r="A8" s="57"/>
      <c r="B8" s="146" t="s">
        <v>1</v>
      </c>
      <c r="C8" s="58"/>
      <c r="D8" s="96">
        <v>357317</v>
      </c>
      <c r="E8" s="97">
        <v>1354</v>
      </c>
      <c r="F8" s="98">
        <v>358671</v>
      </c>
      <c r="G8" s="99">
        <v>269559</v>
      </c>
      <c r="H8" s="100">
        <v>13867</v>
      </c>
      <c r="I8" s="100">
        <v>50</v>
      </c>
      <c r="J8" s="100">
        <v>54182</v>
      </c>
      <c r="K8" s="100">
        <v>337658</v>
      </c>
      <c r="L8" s="101">
        <v>3376</v>
      </c>
      <c r="M8" s="100">
        <v>150</v>
      </c>
      <c r="N8" s="100">
        <v>47</v>
      </c>
      <c r="O8" s="100">
        <v>980</v>
      </c>
      <c r="P8" s="100">
        <v>90</v>
      </c>
      <c r="Q8" s="100">
        <v>780</v>
      </c>
      <c r="R8" s="100">
        <v>273</v>
      </c>
      <c r="S8" s="100">
        <v>2965</v>
      </c>
      <c r="T8" s="100">
        <v>134</v>
      </c>
      <c r="U8" s="100">
        <v>14152</v>
      </c>
      <c r="V8" s="100">
        <v>19571</v>
      </c>
      <c r="W8" s="102">
        <v>17720</v>
      </c>
      <c r="X8" s="100">
        <v>7185</v>
      </c>
      <c r="Y8" s="100">
        <v>4961</v>
      </c>
      <c r="Z8" s="100">
        <v>39353367</v>
      </c>
      <c r="AA8" s="100">
        <v>8592931</v>
      </c>
      <c r="AB8" s="100">
        <v>182384</v>
      </c>
      <c r="AC8" s="100">
        <v>1040</v>
      </c>
      <c r="AD8" s="100">
        <v>8409507</v>
      </c>
      <c r="AE8" s="100">
        <v>1292260</v>
      </c>
      <c r="AF8" s="100">
        <v>276483</v>
      </c>
      <c r="AG8" s="102">
        <v>41248</v>
      </c>
      <c r="AH8" s="100">
        <v>217733</v>
      </c>
      <c r="AI8" s="100">
        <v>31110769</v>
      </c>
      <c r="AJ8" s="102">
        <v>9</v>
      </c>
      <c r="AK8" s="100">
        <v>57872</v>
      </c>
      <c r="AL8" s="100">
        <v>2060484</v>
      </c>
      <c r="AM8" s="100">
        <v>283357</v>
      </c>
      <c r="AN8" s="100">
        <v>1292607500</v>
      </c>
      <c r="AO8" s="100">
        <v>917058971</v>
      </c>
      <c r="AP8" s="100">
        <v>16810</v>
      </c>
      <c r="AQ8" s="100">
        <v>14719989</v>
      </c>
      <c r="AR8" s="100">
        <v>6065342</v>
      </c>
      <c r="AS8" s="100">
        <v>63215</v>
      </c>
      <c r="AT8" s="100">
        <v>143620507</v>
      </c>
      <c r="AU8" s="103">
        <v>72203901</v>
      </c>
    </row>
    <row r="9" spans="1:47" ht="13.5">
      <c r="A9" s="57"/>
      <c r="B9" s="146" t="s">
        <v>2</v>
      </c>
      <c r="C9" s="58"/>
      <c r="D9" s="96">
        <v>82430</v>
      </c>
      <c r="E9" s="97">
        <v>205</v>
      </c>
      <c r="F9" s="98">
        <v>82635</v>
      </c>
      <c r="G9" s="99">
        <v>61731</v>
      </c>
      <c r="H9" s="100">
        <v>3553</v>
      </c>
      <c r="I9" s="100">
        <v>125</v>
      </c>
      <c r="J9" s="100">
        <v>12208</v>
      </c>
      <c r="K9" s="100">
        <v>77617</v>
      </c>
      <c r="L9" s="101">
        <v>697</v>
      </c>
      <c r="M9" s="100">
        <v>22</v>
      </c>
      <c r="N9" s="100">
        <v>5</v>
      </c>
      <c r="O9" s="100">
        <v>190</v>
      </c>
      <c r="P9" s="100">
        <v>13</v>
      </c>
      <c r="Q9" s="100">
        <v>142</v>
      </c>
      <c r="R9" s="100">
        <v>56</v>
      </c>
      <c r="S9" s="100">
        <v>717</v>
      </c>
      <c r="T9" s="100">
        <v>40</v>
      </c>
      <c r="U9" s="100">
        <v>3206</v>
      </c>
      <c r="V9" s="100">
        <v>4391</v>
      </c>
      <c r="W9" s="102">
        <v>4246</v>
      </c>
      <c r="X9" s="100">
        <v>1661</v>
      </c>
      <c r="Y9" s="100">
        <v>1069</v>
      </c>
      <c r="Z9" s="100">
        <v>5592833</v>
      </c>
      <c r="AA9" s="100">
        <v>1250867</v>
      </c>
      <c r="AB9" s="100">
        <v>524</v>
      </c>
      <c r="AC9" s="100" t="s">
        <v>118</v>
      </c>
      <c r="AD9" s="100">
        <v>1250343</v>
      </c>
      <c r="AE9" s="100">
        <v>133564</v>
      </c>
      <c r="AF9" s="100">
        <v>65351</v>
      </c>
      <c r="AG9" s="102">
        <v>13383</v>
      </c>
      <c r="AH9" s="100">
        <v>49376</v>
      </c>
      <c r="AI9" s="100">
        <v>6228584</v>
      </c>
      <c r="AJ9" s="102">
        <v>9</v>
      </c>
      <c r="AK9" s="100">
        <v>11811</v>
      </c>
      <c r="AL9" s="100">
        <v>339468</v>
      </c>
      <c r="AM9" s="100">
        <v>64972</v>
      </c>
      <c r="AN9" s="100">
        <v>274809419</v>
      </c>
      <c r="AO9" s="100">
        <v>191808745</v>
      </c>
      <c r="AP9" s="100">
        <v>4096</v>
      </c>
      <c r="AQ9" s="100">
        <v>3734798</v>
      </c>
      <c r="AR9" s="100">
        <v>1569553</v>
      </c>
      <c r="AS9" s="100">
        <v>13662</v>
      </c>
      <c r="AT9" s="100">
        <v>30084232</v>
      </c>
      <c r="AU9" s="103">
        <v>14744297</v>
      </c>
    </row>
    <row r="10" spans="1:47" ht="13.5">
      <c r="A10" s="57"/>
      <c r="B10" s="146" t="s">
        <v>3</v>
      </c>
      <c r="C10" s="58"/>
      <c r="D10" s="96">
        <v>178383</v>
      </c>
      <c r="E10" s="97">
        <v>478</v>
      </c>
      <c r="F10" s="98">
        <v>178861</v>
      </c>
      <c r="G10" s="99">
        <v>135684</v>
      </c>
      <c r="H10" s="100">
        <v>6746</v>
      </c>
      <c r="I10" s="100">
        <v>1</v>
      </c>
      <c r="J10" s="100">
        <v>27806</v>
      </c>
      <c r="K10" s="100">
        <v>170237</v>
      </c>
      <c r="L10" s="101">
        <v>2586</v>
      </c>
      <c r="M10" s="100">
        <v>67</v>
      </c>
      <c r="N10" s="100">
        <v>27</v>
      </c>
      <c r="O10" s="100">
        <v>317</v>
      </c>
      <c r="P10" s="100">
        <v>54</v>
      </c>
      <c r="Q10" s="100">
        <v>259</v>
      </c>
      <c r="R10" s="100">
        <v>91</v>
      </c>
      <c r="S10" s="100">
        <v>1109</v>
      </c>
      <c r="T10" s="100">
        <v>55</v>
      </c>
      <c r="U10" s="100">
        <v>6530</v>
      </c>
      <c r="V10" s="100">
        <v>8509</v>
      </c>
      <c r="W10" s="102">
        <v>8440</v>
      </c>
      <c r="X10" s="100">
        <v>3152</v>
      </c>
      <c r="Y10" s="100">
        <v>6864</v>
      </c>
      <c r="Z10" s="100">
        <v>27557101</v>
      </c>
      <c r="AA10" s="100">
        <v>3314168</v>
      </c>
      <c r="AB10" s="100">
        <v>3692</v>
      </c>
      <c r="AC10" s="100" t="s">
        <v>118</v>
      </c>
      <c r="AD10" s="100">
        <v>3310476</v>
      </c>
      <c r="AE10" s="100">
        <v>540486</v>
      </c>
      <c r="AF10" s="100">
        <v>116601</v>
      </c>
      <c r="AG10" s="102">
        <v>29510</v>
      </c>
      <c r="AH10" s="100">
        <v>109873</v>
      </c>
      <c r="AI10" s="100">
        <v>19819826</v>
      </c>
      <c r="AJ10" s="102">
        <v>9</v>
      </c>
      <c r="AK10" s="100">
        <v>27182</v>
      </c>
      <c r="AL10" s="100">
        <v>1171937</v>
      </c>
      <c r="AM10" s="100">
        <v>143173</v>
      </c>
      <c r="AN10" s="100">
        <v>750171465</v>
      </c>
      <c r="AO10" s="100">
        <v>550799575</v>
      </c>
      <c r="AP10" s="100">
        <v>7520</v>
      </c>
      <c r="AQ10" s="100">
        <v>6845907</v>
      </c>
      <c r="AR10" s="100">
        <v>2929855</v>
      </c>
      <c r="AS10" s="100">
        <v>32482</v>
      </c>
      <c r="AT10" s="100">
        <v>75340608</v>
      </c>
      <c r="AU10" s="103">
        <v>38707675</v>
      </c>
    </row>
    <row r="11" spans="1:47" ht="13.5">
      <c r="A11" s="57"/>
      <c r="B11" s="146" t="s">
        <v>4</v>
      </c>
      <c r="C11" s="58"/>
      <c r="D11" s="96">
        <v>46920</v>
      </c>
      <c r="E11" s="97">
        <v>151</v>
      </c>
      <c r="F11" s="98">
        <v>47071</v>
      </c>
      <c r="G11" s="99">
        <v>34589</v>
      </c>
      <c r="H11" s="100">
        <v>1651</v>
      </c>
      <c r="I11" s="100">
        <v>37</v>
      </c>
      <c r="J11" s="100">
        <v>8485</v>
      </c>
      <c r="K11" s="100">
        <v>44762</v>
      </c>
      <c r="L11" s="101">
        <v>671</v>
      </c>
      <c r="M11" s="100">
        <v>12</v>
      </c>
      <c r="N11" s="100">
        <v>4</v>
      </c>
      <c r="O11" s="100">
        <v>117</v>
      </c>
      <c r="P11" s="100">
        <v>13</v>
      </c>
      <c r="Q11" s="100">
        <v>102</v>
      </c>
      <c r="R11" s="100">
        <v>16</v>
      </c>
      <c r="S11" s="100">
        <v>293</v>
      </c>
      <c r="T11" s="100">
        <v>11</v>
      </c>
      <c r="U11" s="100">
        <v>1734</v>
      </c>
      <c r="V11" s="100">
        <v>2302</v>
      </c>
      <c r="W11" s="102">
        <v>2276</v>
      </c>
      <c r="X11" s="100">
        <v>865</v>
      </c>
      <c r="Y11" s="100">
        <v>505</v>
      </c>
      <c r="Z11" s="100">
        <v>10437061</v>
      </c>
      <c r="AA11" s="100">
        <v>1179730</v>
      </c>
      <c r="AB11" s="100">
        <v>973</v>
      </c>
      <c r="AC11" s="100" t="s">
        <v>118</v>
      </c>
      <c r="AD11" s="100">
        <v>1178757</v>
      </c>
      <c r="AE11" s="100">
        <v>192450</v>
      </c>
      <c r="AF11" s="100">
        <v>31664</v>
      </c>
      <c r="AG11" s="102">
        <v>10468</v>
      </c>
      <c r="AH11" s="100">
        <v>27821</v>
      </c>
      <c r="AI11" s="100">
        <v>4773026</v>
      </c>
      <c r="AJ11" s="102">
        <v>9</v>
      </c>
      <c r="AK11" s="100">
        <v>8153</v>
      </c>
      <c r="AL11" s="100">
        <v>353710</v>
      </c>
      <c r="AM11" s="100">
        <v>36790</v>
      </c>
      <c r="AN11" s="100">
        <v>181873348</v>
      </c>
      <c r="AO11" s="100">
        <v>131637407</v>
      </c>
      <c r="AP11" s="100">
        <v>2136</v>
      </c>
      <c r="AQ11" s="100">
        <v>2154398</v>
      </c>
      <c r="AR11" s="100">
        <v>964236</v>
      </c>
      <c r="AS11" s="100">
        <v>9411</v>
      </c>
      <c r="AT11" s="100">
        <v>22946867</v>
      </c>
      <c r="AU11" s="103">
        <v>12199850</v>
      </c>
    </row>
    <row r="12" spans="1:47" ht="13.5">
      <c r="A12" s="57"/>
      <c r="B12" s="146" t="s">
        <v>5</v>
      </c>
      <c r="C12" s="58"/>
      <c r="D12" s="96">
        <v>168052</v>
      </c>
      <c r="E12" s="97">
        <v>335</v>
      </c>
      <c r="F12" s="98">
        <v>168387</v>
      </c>
      <c r="G12" s="99">
        <v>130329</v>
      </c>
      <c r="H12" s="100">
        <v>5404</v>
      </c>
      <c r="I12" s="100">
        <v>3</v>
      </c>
      <c r="J12" s="100">
        <v>25132</v>
      </c>
      <c r="K12" s="100">
        <v>160868</v>
      </c>
      <c r="L12" s="101">
        <v>2311</v>
      </c>
      <c r="M12" s="100">
        <v>86</v>
      </c>
      <c r="N12" s="100">
        <v>34</v>
      </c>
      <c r="O12" s="100">
        <v>466</v>
      </c>
      <c r="P12" s="100">
        <v>54</v>
      </c>
      <c r="Q12" s="100">
        <v>529</v>
      </c>
      <c r="R12" s="100">
        <v>78</v>
      </c>
      <c r="S12" s="100">
        <v>1635</v>
      </c>
      <c r="T12" s="100">
        <v>50</v>
      </c>
      <c r="U12" s="100">
        <v>6069</v>
      </c>
      <c r="V12" s="100">
        <v>9001</v>
      </c>
      <c r="W12" s="102">
        <v>8886</v>
      </c>
      <c r="X12" s="100">
        <v>3326</v>
      </c>
      <c r="Y12" s="100">
        <v>2031</v>
      </c>
      <c r="Z12" s="100">
        <v>19776114</v>
      </c>
      <c r="AA12" s="100">
        <v>4114080</v>
      </c>
      <c r="AB12" s="100">
        <v>12716</v>
      </c>
      <c r="AC12" s="100" t="s">
        <v>118</v>
      </c>
      <c r="AD12" s="100">
        <v>4101364</v>
      </c>
      <c r="AE12" s="100">
        <v>425835</v>
      </c>
      <c r="AF12" s="100">
        <v>104687</v>
      </c>
      <c r="AG12" s="102">
        <v>28135</v>
      </c>
      <c r="AH12" s="100">
        <v>106926</v>
      </c>
      <c r="AI12" s="100">
        <v>19392669</v>
      </c>
      <c r="AJ12" s="102">
        <v>10</v>
      </c>
      <c r="AK12" s="100">
        <v>23133</v>
      </c>
      <c r="AL12" s="100">
        <v>1015649</v>
      </c>
      <c r="AM12" s="100">
        <v>137190</v>
      </c>
      <c r="AN12" s="100">
        <v>724981841</v>
      </c>
      <c r="AO12" s="100">
        <v>530532762</v>
      </c>
      <c r="AP12" s="100">
        <v>7151</v>
      </c>
      <c r="AQ12" s="100">
        <v>7045338</v>
      </c>
      <c r="AR12" s="100">
        <v>3114203</v>
      </c>
      <c r="AS12" s="100">
        <v>28476</v>
      </c>
      <c r="AT12" s="100">
        <v>68187147</v>
      </c>
      <c r="AU12" s="103">
        <v>35641914</v>
      </c>
    </row>
    <row r="13" spans="1:47" ht="13.5">
      <c r="A13" s="57"/>
      <c r="B13" s="146" t="s">
        <v>6</v>
      </c>
      <c r="C13" s="58"/>
      <c r="D13" s="96">
        <v>31942</v>
      </c>
      <c r="E13" s="97">
        <v>109</v>
      </c>
      <c r="F13" s="98">
        <v>32051</v>
      </c>
      <c r="G13" s="99">
        <v>24894</v>
      </c>
      <c r="H13" s="100">
        <v>1135</v>
      </c>
      <c r="I13" s="100">
        <v>1</v>
      </c>
      <c r="J13" s="100">
        <v>4241</v>
      </c>
      <c r="K13" s="100">
        <v>30271</v>
      </c>
      <c r="L13" s="101">
        <v>259</v>
      </c>
      <c r="M13" s="100">
        <v>11</v>
      </c>
      <c r="N13" s="100">
        <v>13</v>
      </c>
      <c r="O13" s="100">
        <v>125</v>
      </c>
      <c r="P13" s="100">
        <v>11</v>
      </c>
      <c r="Q13" s="100">
        <v>87</v>
      </c>
      <c r="R13" s="100">
        <v>26</v>
      </c>
      <c r="S13" s="100">
        <v>295</v>
      </c>
      <c r="T13" s="100">
        <v>10</v>
      </c>
      <c r="U13" s="100">
        <v>1357</v>
      </c>
      <c r="V13" s="100">
        <v>1935</v>
      </c>
      <c r="W13" s="102">
        <v>1923</v>
      </c>
      <c r="X13" s="100">
        <v>776</v>
      </c>
      <c r="Y13" s="100">
        <v>399</v>
      </c>
      <c r="Z13" s="100">
        <v>1780741</v>
      </c>
      <c r="AA13" s="100">
        <v>585522</v>
      </c>
      <c r="AB13" s="100">
        <v>498</v>
      </c>
      <c r="AC13" s="100" t="s">
        <v>118</v>
      </c>
      <c r="AD13" s="100">
        <v>585024</v>
      </c>
      <c r="AE13" s="100">
        <v>95514</v>
      </c>
      <c r="AF13" s="100">
        <v>24804</v>
      </c>
      <c r="AG13" s="102">
        <v>7872</v>
      </c>
      <c r="AH13" s="100">
        <v>20055</v>
      </c>
      <c r="AI13" s="100">
        <v>2666130</v>
      </c>
      <c r="AJ13" s="102">
        <v>7</v>
      </c>
      <c r="AK13" s="100">
        <v>4375</v>
      </c>
      <c r="AL13" s="100">
        <v>113848</v>
      </c>
      <c r="AM13" s="100">
        <v>25961</v>
      </c>
      <c r="AN13" s="100">
        <v>114157493</v>
      </c>
      <c r="AO13" s="100">
        <v>80011788</v>
      </c>
      <c r="AP13" s="100">
        <v>1511</v>
      </c>
      <c r="AQ13" s="100">
        <v>1319842</v>
      </c>
      <c r="AR13" s="100">
        <v>537773</v>
      </c>
      <c r="AS13" s="100">
        <v>4796</v>
      </c>
      <c r="AT13" s="100">
        <v>10258369</v>
      </c>
      <c r="AU13" s="103">
        <v>4903588</v>
      </c>
    </row>
    <row r="14" spans="1:47" ht="13.5">
      <c r="A14" s="57"/>
      <c r="B14" s="146" t="s">
        <v>7</v>
      </c>
      <c r="C14" s="58"/>
      <c r="D14" s="96">
        <v>162119</v>
      </c>
      <c r="E14" s="97">
        <v>203</v>
      </c>
      <c r="F14" s="98">
        <v>162322</v>
      </c>
      <c r="G14" s="99">
        <v>118294</v>
      </c>
      <c r="H14" s="100">
        <v>5148</v>
      </c>
      <c r="I14" s="100">
        <v>5</v>
      </c>
      <c r="J14" s="100">
        <v>30997</v>
      </c>
      <c r="K14" s="100">
        <v>154444</v>
      </c>
      <c r="L14" s="101">
        <v>1831</v>
      </c>
      <c r="M14" s="100">
        <v>50</v>
      </c>
      <c r="N14" s="100">
        <v>16</v>
      </c>
      <c r="O14" s="100">
        <v>248</v>
      </c>
      <c r="P14" s="100">
        <v>37</v>
      </c>
      <c r="Q14" s="100">
        <v>217</v>
      </c>
      <c r="R14" s="100">
        <v>80</v>
      </c>
      <c r="S14" s="100">
        <v>774</v>
      </c>
      <c r="T14" s="100">
        <v>35</v>
      </c>
      <c r="U14" s="100">
        <v>3992</v>
      </c>
      <c r="V14" s="100">
        <v>5449</v>
      </c>
      <c r="W14" s="102">
        <v>5305</v>
      </c>
      <c r="X14" s="100">
        <v>2209</v>
      </c>
      <c r="Y14" s="100">
        <v>1326</v>
      </c>
      <c r="Z14" s="100">
        <v>10560898</v>
      </c>
      <c r="AA14" s="100">
        <v>2689927</v>
      </c>
      <c r="AB14" s="100">
        <v>10846</v>
      </c>
      <c r="AC14" s="100" t="s">
        <v>118</v>
      </c>
      <c r="AD14" s="100">
        <v>2679081</v>
      </c>
      <c r="AE14" s="100">
        <v>437401</v>
      </c>
      <c r="AF14" s="100">
        <v>118290</v>
      </c>
      <c r="AG14" s="102">
        <v>23486</v>
      </c>
      <c r="AH14" s="100">
        <v>97398</v>
      </c>
      <c r="AI14" s="100">
        <v>14508185</v>
      </c>
      <c r="AJ14" s="102">
        <v>11</v>
      </c>
      <c r="AK14" s="100">
        <v>30640</v>
      </c>
      <c r="AL14" s="100">
        <v>1144557</v>
      </c>
      <c r="AM14" s="100">
        <v>124821</v>
      </c>
      <c r="AN14" s="100">
        <v>584007989</v>
      </c>
      <c r="AO14" s="100">
        <v>415888639</v>
      </c>
      <c r="AP14" s="100">
        <v>7837</v>
      </c>
      <c r="AQ14" s="100">
        <v>8012259</v>
      </c>
      <c r="AR14" s="100">
        <v>3608744</v>
      </c>
      <c r="AS14" s="100">
        <v>33703</v>
      </c>
      <c r="AT14" s="100">
        <v>85233465</v>
      </c>
      <c r="AU14" s="103">
        <v>45849207</v>
      </c>
    </row>
    <row r="15" spans="1:47" ht="13.5">
      <c r="A15" s="57"/>
      <c r="B15" s="146" t="s">
        <v>8</v>
      </c>
      <c r="C15" s="58"/>
      <c r="D15" s="96">
        <v>37091</v>
      </c>
      <c r="E15" s="97">
        <v>57</v>
      </c>
      <c r="F15" s="98">
        <v>37148</v>
      </c>
      <c r="G15" s="99">
        <v>28492</v>
      </c>
      <c r="H15" s="100">
        <v>1517</v>
      </c>
      <c r="I15" s="100">
        <v>59</v>
      </c>
      <c r="J15" s="100">
        <v>4993</v>
      </c>
      <c r="K15" s="100">
        <v>35061</v>
      </c>
      <c r="L15" s="101">
        <v>327</v>
      </c>
      <c r="M15" s="100">
        <v>11</v>
      </c>
      <c r="N15" s="100">
        <v>6</v>
      </c>
      <c r="O15" s="100">
        <v>78</v>
      </c>
      <c r="P15" s="100">
        <v>9</v>
      </c>
      <c r="Q15" s="100">
        <v>59</v>
      </c>
      <c r="R15" s="100">
        <v>23</v>
      </c>
      <c r="S15" s="100">
        <v>249</v>
      </c>
      <c r="T15" s="100">
        <v>13</v>
      </c>
      <c r="U15" s="100">
        <v>1334</v>
      </c>
      <c r="V15" s="100">
        <v>1782</v>
      </c>
      <c r="W15" s="102">
        <v>1732</v>
      </c>
      <c r="X15" s="100">
        <v>668</v>
      </c>
      <c r="Y15" s="100">
        <v>425</v>
      </c>
      <c r="Z15" s="100">
        <v>3020796</v>
      </c>
      <c r="AA15" s="100">
        <v>530462</v>
      </c>
      <c r="AB15" s="100">
        <v>645</v>
      </c>
      <c r="AC15" s="100" t="s">
        <v>118</v>
      </c>
      <c r="AD15" s="100">
        <v>529817</v>
      </c>
      <c r="AE15" s="100">
        <v>86500</v>
      </c>
      <c r="AF15" s="100">
        <v>30226</v>
      </c>
      <c r="AG15" s="102">
        <v>7466</v>
      </c>
      <c r="AH15" s="100">
        <v>23034</v>
      </c>
      <c r="AI15" s="100">
        <v>2959583</v>
      </c>
      <c r="AJ15" s="102">
        <v>8</v>
      </c>
      <c r="AK15" s="100">
        <v>5167</v>
      </c>
      <c r="AL15" s="100">
        <v>131912</v>
      </c>
      <c r="AM15" s="100">
        <v>29779</v>
      </c>
      <c r="AN15" s="100">
        <v>128808140</v>
      </c>
      <c r="AO15" s="100">
        <v>90082061</v>
      </c>
      <c r="AP15" s="100">
        <v>1722</v>
      </c>
      <c r="AQ15" s="100">
        <v>1432326</v>
      </c>
      <c r="AR15" s="100">
        <v>558664</v>
      </c>
      <c r="AS15" s="100">
        <v>5883</v>
      </c>
      <c r="AT15" s="100">
        <v>12610339</v>
      </c>
      <c r="AU15" s="103">
        <v>6032684</v>
      </c>
    </row>
    <row r="16" spans="1:47" ht="13.5">
      <c r="A16" s="57"/>
      <c r="B16" s="146" t="s">
        <v>9</v>
      </c>
      <c r="C16" s="58"/>
      <c r="D16" s="96">
        <v>61096</v>
      </c>
      <c r="E16" s="97">
        <v>251</v>
      </c>
      <c r="F16" s="98">
        <v>61347</v>
      </c>
      <c r="G16" s="99">
        <v>46493</v>
      </c>
      <c r="H16" s="100">
        <v>3168</v>
      </c>
      <c r="I16" s="100">
        <v>1</v>
      </c>
      <c r="J16" s="100">
        <v>8090</v>
      </c>
      <c r="K16" s="100">
        <v>57752</v>
      </c>
      <c r="L16" s="101">
        <v>511</v>
      </c>
      <c r="M16" s="100">
        <v>22</v>
      </c>
      <c r="N16" s="100">
        <v>11</v>
      </c>
      <c r="O16" s="100">
        <v>175</v>
      </c>
      <c r="P16" s="100">
        <v>16</v>
      </c>
      <c r="Q16" s="100">
        <v>151</v>
      </c>
      <c r="R16" s="100">
        <v>35</v>
      </c>
      <c r="S16" s="100">
        <v>558</v>
      </c>
      <c r="T16" s="100">
        <v>22</v>
      </c>
      <c r="U16" s="100">
        <v>3071</v>
      </c>
      <c r="V16" s="100">
        <v>4061</v>
      </c>
      <c r="W16" s="102">
        <v>4042</v>
      </c>
      <c r="X16" s="100">
        <v>1454</v>
      </c>
      <c r="Y16" s="100">
        <v>882</v>
      </c>
      <c r="Z16" s="100">
        <v>3395428</v>
      </c>
      <c r="AA16" s="100">
        <v>1125379</v>
      </c>
      <c r="AB16" s="100">
        <v>83424</v>
      </c>
      <c r="AC16" s="100" t="s">
        <v>118</v>
      </c>
      <c r="AD16" s="100">
        <v>1041955</v>
      </c>
      <c r="AE16" s="100">
        <v>170039</v>
      </c>
      <c r="AF16" s="100">
        <v>48749</v>
      </c>
      <c r="AG16" s="102">
        <v>14679</v>
      </c>
      <c r="AH16" s="100">
        <v>37288</v>
      </c>
      <c r="AI16" s="100">
        <v>4690907</v>
      </c>
      <c r="AJ16" s="102">
        <v>8</v>
      </c>
      <c r="AK16" s="100">
        <v>7939</v>
      </c>
      <c r="AL16" s="100">
        <v>230111</v>
      </c>
      <c r="AM16" s="100">
        <v>48617</v>
      </c>
      <c r="AN16" s="100">
        <v>204879735</v>
      </c>
      <c r="AO16" s="100">
        <v>142727987</v>
      </c>
      <c r="AP16" s="100">
        <v>2658</v>
      </c>
      <c r="AQ16" s="100">
        <v>2375878</v>
      </c>
      <c r="AR16" s="100">
        <v>993870</v>
      </c>
      <c r="AS16" s="100">
        <v>9955</v>
      </c>
      <c r="AT16" s="100">
        <v>20649722</v>
      </c>
      <c r="AU16" s="103">
        <v>9666138</v>
      </c>
    </row>
    <row r="17" spans="1:47" ht="13.5">
      <c r="A17" s="57"/>
      <c r="B17" s="146" t="s">
        <v>10</v>
      </c>
      <c r="C17" s="58"/>
      <c r="D17" s="96">
        <v>181211</v>
      </c>
      <c r="E17" s="97">
        <v>227</v>
      </c>
      <c r="F17" s="98">
        <v>181438</v>
      </c>
      <c r="G17" s="99">
        <v>134291</v>
      </c>
      <c r="H17" s="100">
        <v>6366</v>
      </c>
      <c r="I17" s="100">
        <v>4</v>
      </c>
      <c r="J17" s="100">
        <v>31656</v>
      </c>
      <c r="K17" s="100">
        <v>172317</v>
      </c>
      <c r="L17" s="101">
        <v>2370</v>
      </c>
      <c r="M17" s="100">
        <v>49</v>
      </c>
      <c r="N17" s="100">
        <v>28</v>
      </c>
      <c r="O17" s="100">
        <v>293</v>
      </c>
      <c r="P17" s="100">
        <v>45</v>
      </c>
      <c r="Q17" s="100">
        <v>237</v>
      </c>
      <c r="R17" s="100">
        <v>99</v>
      </c>
      <c r="S17" s="100">
        <v>861</v>
      </c>
      <c r="T17" s="100">
        <v>54</v>
      </c>
      <c r="U17" s="100">
        <v>4776</v>
      </c>
      <c r="V17" s="100">
        <v>6442</v>
      </c>
      <c r="W17" s="102">
        <v>6344</v>
      </c>
      <c r="X17" s="100">
        <v>2403</v>
      </c>
      <c r="Y17" s="100">
        <v>4434</v>
      </c>
      <c r="Z17" s="100">
        <v>10176300</v>
      </c>
      <c r="AA17" s="100">
        <v>3612274</v>
      </c>
      <c r="AB17" s="100">
        <v>17863</v>
      </c>
      <c r="AC17" s="100">
        <v>223</v>
      </c>
      <c r="AD17" s="100">
        <v>3594188</v>
      </c>
      <c r="AE17" s="100">
        <v>586805</v>
      </c>
      <c r="AF17" s="100">
        <v>132723</v>
      </c>
      <c r="AG17" s="102">
        <v>25827</v>
      </c>
      <c r="AH17" s="100">
        <v>111738</v>
      </c>
      <c r="AI17" s="100">
        <v>16321883</v>
      </c>
      <c r="AJ17" s="102">
        <v>10</v>
      </c>
      <c r="AK17" s="100">
        <v>29806</v>
      </c>
      <c r="AL17" s="100">
        <v>1155959</v>
      </c>
      <c r="AM17" s="100">
        <v>141775</v>
      </c>
      <c r="AN17" s="100">
        <v>659193900</v>
      </c>
      <c r="AO17" s="100">
        <v>468847517</v>
      </c>
      <c r="AP17" s="100">
        <v>9513</v>
      </c>
      <c r="AQ17" s="100">
        <v>10406796</v>
      </c>
      <c r="AR17" s="100">
        <v>4860278</v>
      </c>
      <c r="AS17" s="100">
        <v>34679</v>
      </c>
      <c r="AT17" s="100">
        <v>87022071</v>
      </c>
      <c r="AU17" s="103">
        <v>46690192</v>
      </c>
    </row>
    <row r="18" spans="1:47" ht="13.5">
      <c r="A18" s="57"/>
      <c r="B18" s="146" t="s">
        <v>11</v>
      </c>
      <c r="C18" s="58"/>
      <c r="D18" s="96">
        <v>128493</v>
      </c>
      <c r="E18" s="97">
        <v>249</v>
      </c>
      <c r="F18" s="98">
        <v>128742</v>
      </c>
      <c r="G18" s="99">
        <v>98278</v>
      </c>
      <c r="H18" s="100">
        <v>4156</v>
      </c>
      <c r="I18" s="100">
        <v>13</v>
      </c>
      <c r="J18" s="100">
        <v>20501</v>
      </c>
      <c r="K18" s="100">
        <v>122948</v>
      </c>
      <c r="L18" s="101">
        <v>1555</v>
      </c>
      <c r="M18" s="100">
        <v>48</v>
      </c>
      <c r="N18" s="100">
        <v>21</v>
      </c>
      <c r="O18" s="100">
        <v>319</v>
      </c>
      <c r="P18" s="100">
        <v>40</v>
      </c>
      <c r="Q18" s="100">
        <v>284</v>
      </c>
      <c r="R18" s="100">
        <v>81</v>
      </c>
      <c r="S18" s="100">
        <v>944</v>
      </c>
      <c r="T18" s="100">
        <v>62</v>
      </c>
      <c r="U18" s="100">
        <v>4078</v>
      </c>
      <c r="V18" s="100">
        <v>5877</v>
      </c>
      <c r="W18" s="102">
        <v>5804</v>
      </c>
      <c r="X18" s="100">
        <v>2512</v>
      </c>
      <c r="Y18" s="100">
        <v>4272</v>
      </c>
      <c r="Z18" s="100">
        <v>21210646</v>
      </c>
      <c r="AA18" s="100">
        <v>2688666</v>
      </c>
      <c r="AB18" s="100">
        <v>3902</v>
      </c>
      <c r="AC18" s="100" t="s">
        <v>118</v>
      </c>
      <c r="AD18" s="100">
        <v>2684764</v>
      </c>
      <c r="AE18" s="100">
        <v>438329</v>
      </c>
      <c r="AF18" s="100">
        <v>84584</v>
      </c>
      <c r="AG18" s="102">
        <v>21339</v>
      </c>
      <c r="AH18" s="100">
        <v>80644</v>
      </c>
      <c r="AI18" s="100">
        <v>12776642</v>
      </c>
      <c r="AJ18" s="102">
        <v>9</v>
      </c>
      <c r="AK18" s="100">
        <v>19504</v>
      </c>
      <c r="AL18" s="100">
        <v>735585</v>
      </c>
      <c r="AM18" s="100">
        <v>103630</v>
      </c>
      <c r="AN18" s="100">
        <v>502570336</v>
      </c>
      <c r="AO18" s="100">
        <v>360384744</v>
      </c>
      <c r="AP18" s="100">
        <v>5881</v>
      </c>
      <c r="AQ18" s="100">
        <v>5861678</v>
      </c>
      <c r="AR18" s="100">
        <v>2612350</v>
      </c>
      <c r="AS18" s="100">
        <v>22487</v>
      </c>
      <c r="AT18" s="100">
        <v>54715647</v>
      </c>
      <c r="AU18" s="103">
        <v>28877173</v>
      </c>
    </row>
    <row r="19" spans="1:47" ht="13.5">
      <c r="A19" s="57"/>
      <c r="B19" s="146" t="s">
        <v>12</v>
      </c>
      <c r="C19" s="58"/>
      <c r="D19" s="96">
        <v>113843</v>
      </c>
      <c r="E19" s="97">
        <v>395</v>
      </c>
      <c r="F19" s="98">
        <v>114238</v>
      </c>
      <c r="G19" s="99">
        <v>85408</v>
      </c>
      <c r="H19" s="100">
        <v>5237</v>
      </c>
      <c r="I19" s="100">
        <v>44</v>
      </c>
      <c r="J19" s="100">
        <v>17123</v>
      </c>
      <c r="K19" s="100">
        <v>107812</v>
      </c>
      <c r="L19" s="101">
        <v>1046</v>
      </c>
      <c r="M19" s="100">
        <v>44</v>
      </c>
      <c r="N19" s="100">
        <v>19</v>
      </c>
      <c r="O19" s="100">
        <v>205</v>
      </c>
      <c r="P19" s="100">
        <v>30</v>
      </c>
      <c r="Q19" s="100">
        <v>207</v>
      </c>
      <c r="R19" s="100">
        <v>103</v>
      </c>
      <c r="S19" s="100">
        <v>1141</v>
      </c>
      <c r="T19" s="100">
        <v>46</v>
      </c>
      <c r="U19" s="100">
        <v>5457</v>
      </c>
      <c r="V19" s="100">
        <v>7252</v>
      </c>
      <c r="W19" s="102">
        <v>7166</v>
      </c>
      <c r="X19" s="100">
        <v>2906</v>
      </c>
      <c r="Y19" s="100">
        <v>1928</v>
      </c>
      <c r="Z19" s="100">
        <v>11802811</v>
      </c>
      <c r="AA19" s="100">
        <v>2253253</v>
      </c>
      <c r="AB19" s="100">
        <v>7363</v>
      </c>
      <c r="AC19" s="100" t="s">
        <v>118</v>
      </c>
      <c r="AD19" s="100">
        <v>2245890</v>
      </c>
      <c r="AE19" s="100">
        <v>366676</v>
      </c>
      <c r="AF19" s="100">
        <v>90820</v>
      </c>
      <c r="AG19" s="102">
        <v>21698</v>
      </c>
      <c r="AH19" s="100">
        <v>69257</v>
      </c>
      <c r="AI19" s="100">
        <v>9237615</v>
      </c>
      <c r="AJ19" s="102">
        <v>10</v>
      </c>
      <c r="AK19" s="100">
        <v>14670</v>
      </c>
      <c r="AL19" s="100">
        <v>481028</v>
      </c>
      <c r="AM19" s="100">
        <v>89676</v>
      </c>
      <c r="AN19" s="100">
        <v>394666886</v>
      </c>
      <c r="AO19" s="100">
        <v>278071312</v>
      </c>
      <c r="AP19" s="100">
        <v>5245</v>
      </c>
      <c r="AQ19" s="100">
        <v>4388125</v>
      </c>
      <c r="AR19" s="100">
        <v>1750833</v>
      </c>
      <c r="AS19" s="100">
        <v>20672</v>
      </c>
      <c r="AT19" s="100">
        <v>43184459</v>
      </c>
      <c r="AU19" s="103">
        <v>20553330</v>
      </c>
    </row>
    <row r="20" spans="1:47" ht="13.5">
      <c r="A20" s="57"/>
      <c r="B20" s="146" t="s">
        <v>13</v>
      </c>
      <c r="C20" s="58"/>
      <c r="D20" s="96">
        <v>43730</v>
      </c>
      <c r="E20" s="97">
        <v>119</v>
      </c>
      <c r="F20" s="98">
        <v>43849</v>
      </c>
      <c r="G20" s="99">
        <v>33044</v>
      </c>
      <c r="H20" s="100">
        <v>1576</v>
      </c>
      <c r="I20" s="100">
        <v>93</v>
      </c>
      <c r="J20" s="100">
        <v>5513</v>
      </c>
      <c r="K20" s="100">
        <v>40226</v>
      </c>
      <c r="L20" s="101">
        <v>338</v>
      </c>
      <c r="M20" s="100">
        <v>23</v>
      </c>
      <c r="N20" s="100">
        <v>7</v>
      </c>
      <c r="O20" s="100">
        <v>236</v>
      </c>
      <c r="P20" s="100">
        <v>18</v>
      </c>
      <c r="Q20" s="100">
        <v>172</v>
      </c>
      <c r="R20" s="100">
        <v>55</v>
      </c>
      <c r="S20" s="100">
        <v>466</v>
      </c>
      <c r="T20" s="100">
        <v>25</v>
      </c>
      <c r="U20" s="100">
        <v>1915</v>
      </c>
      <c r="V20" s="100">
        <v>2917</v>
      </c>
      <c r="W20" s="102">
        <v>2856</v>
      </c>
      <c r="X20" s="100">
        <v>1215</v>
      </c>
      <c r="Y20" s="100">
        <v>584</v>
      </c>
      <c r="Z20" s="100">
        <v>12111453</v>
      </c>
      <c r="AA20" s="100">
        <v>1157880</v>
      </c>
      <c r="AB20" s="100">
        <v>423</v>
      </c>
      <c r="AC20" s="100" t="s">
        <v>118</v>
      </c>
      <c r="AD20" s="100">
        <v>1157457</v>
      </c>
      <c r="AE20" s="100">
        <v>146336</v>
      </c>
      <c r="AF20" s="100">
        <v>35626</v>
      </c>
      <c r="AG20" s="102">
        <v>7888</v>
      </c>
      <c r="AH20" s="100">
        <v>26594</v>
      </c>
      <c r="AI20" s="100">
        <v>3273828</v>
      </c>
      <c r="AJ20" s="102">
        <v>6</v>
      </c>
      <c r="AK20" s="100">
        <v>5739</v>
      </c>
      <c r="AL20" s="100">
        <v>147899</v>
      </c>
      <c r="AM20" s="100">
        <v>34527</v>
      </c>
      <c r="AN20" s="100">
        <v>145988499</v>
      </c>
      <c r="AO20" s="100">
        <v>101706900</v>
      </c>
      <c r="AP20" s="100">
        <v>1883</v>
      </c>
      <c r="AQ20" s="100">
        <v>1625161</v>
      </c>
      <c r="AR20" s="100">
        <v>663944</v>
      </c>
      <c r="AS20" s="100">
        <v>6318</v>
      </c>
      <c r="AT20" s="100">
        <v>13717257</v>
      </c>
      <c r="AU20" s="103">
        <v>6653863</v>
      </c>
    </row>
    <row r="21" spans="1:47" ht="13.5">
      <c r="A21" s="57"/>
      <c r="B21" s="146" t="s">
        <v>14</v>
      </c>
      <c r="C21" s="58"/>
      <c r="D21" s="96">
        <v>50302</v>
      </c>
      <c r="E21" s="97">
        <v>98</v>
      </c>
      <c r="F21" s="98">
        <v>50400</v>
      </c>
      <c r="G21" s="99">
        <v>35945</v>
      </c>
      <c r="H21" s="100">
        <v>1779</v>
      </c>
      <c r="I21" s="100">
        <v>43</v>
      </c>
      <c r="J21" s="100">
        <v>8604</v>
      </c>
      <c r="K21" s="100">
        <v>46371</v>
      </c>
      <c r="L21" s="101">
        <v>673</v>
      </c>
      <c r="M21" s="100">
        <v>8</v>
      </c>
      <c r="N21" s="100">
        <v>2</v>
      </c>
      <c r="O21" s="100">
        <v>92</v>
      </c>
      <c r="P21" s="100">
        <v>8</v>
      </c>
      <c r="Q21" s="100">
        <v>50</v>
      </c>
      <c r="R21" s="100">
        <v>27</v>
      </c>
      <c r="S21" s="100">
        <v>334</v>
      </c>
      <c r="T21" s="100">
        <v>8</v>
      </c>
      <c r="U21" s="100">
        <v>1728</v>
      </c>
      <c r="V21" s="100">
        <v>2257</v>
      </c>
      <c r="W21" s="102">
        <v>2200</v>
      </c>
      <c r="X21" s="100">
        <v>764</v>
      </c>
      <c r="Y21" s="100">
        <v>513</v>
      </c>
      <c r="Z21" s="100">
        <v>1916305</v>
      </c>
      <c r="AA21" s="100">
        <v>442647</v>
      </c>
      <c r="AB21" s="100">
        <v>6</v>
      </c>
      <c r="AC21" s="100" t="s">
        <v>118</v>
      </c>
      <c r="AD21" s="100">
        <v>442641</v>
      </c>
      <c r="AE21" s="100">
        <v>33397</v>
      </c>
      <c r="AF21" s="100">
        <v>44321</v>
      </c>
      <c r="AG21" s="102">
        <v>10148</v>
      </c>
      <c r="AH21" s="100">
        <v>29088</v>
      </c>
      <c r="AI21" s="100">
        <v>4063392</v>
      </c>
      <c r="AJ21" s="102">
        <v>10</v>
      </c>
      <c r="AK21" s="100">
        <v>9011</v>
      </c>
      <c r="AL21" s="100">
        <v>342539</v>
      </c>
      <c r="AM21" s="100">
        <v>38081</v>
      </c>
      <c r="AN21" s="100">
        <v>173551723</v>
      </c>
      <c r="AO21" s="100">
        <v>123463204</v>
      </c>
      <c r="AP21" s="100">
        <v>2667</v>
      </c>
      <c r="AQ21" s="100">
        <v>2455708</v>
      </c>
      <c r="AR21" s="100">
        <v>1046313</v>
      </c>
      <c r="AS21" s="100">
        <v>9768</v>
      </c>
      <c r="AT21" s="100">
        <v>22940955</v>
      </c>
      <c r="AU21" s="103">
        <v>11817719</v>
      </c>
    </row>
    <row r="22" spans="1:47" ht="13.5">
      <c r="A22" s="57"/>
      <c r="B22" s="146" t="s">
        <v>15</v>
      </c>
      <c r="C22" s="58"/>
      <c r="D22" s="96">
        <v>102095</v>
      </c>
      <c r="E22" s="97">
        <v>5</v>
      </c>
      <c r="F22" s="98">
        <v>102100</v>
      </c>
      <c r="G22" s="99">
        <v>75740</v>
      </c>
      <c r="H22" s="100">
        <v>4993</v>
      </c>
      <c r="I22" s="100">
        <v>3</v>
      </c>
      <c r="J22" s="100">
        <v>16039</v>
      </c>
      <c r="K22" s="100">
        <v>96775</v>
      </c>
      <c r="L22" s="101">
        <v>833</v>
      </c>
      <c r="M22" s="100">
        <v>33</v>
      </c>
      <c r="N22" s="100">
        <v>11</v>
      </c>
      <c r="O22" s="100">
        <v>170</v>
      </c>
      <c r="P22" s="100">
        <v>21</v>
      </c>
      <c r="Q22" s="100">
        <v>128</v>
      </c>
      <c r="R22" s="100">
        <v>56</v>
      </c>
      <c r="S22" s="100">
        <v>533</v>
      </c>
      <c r="T22" s="100">
        <v>31</v>
      </c>
      <c r="U22" s="100">
        <v>3404</v>
      </c>
      <c r="V22" s="100">
        <v>4387</v>
      </c>
      <c r="W22" s="102">
        <v>4303</v>
      </c>
      <c r="X22" s="100">
        <v>1636</v>
      </c>
      <c r="Y22" s="100">
        <v>1033</v>
      </c>
      <c r="Z22" s="100">
        <v>5829338</v>
      </c>
      <c r="AA22" s="100">
        <v>1412974</v>
      </c>
      <c r="AB22" s="100">
        <v>1490</v>
      </c>
      <c r="AC22" s="100">
        <v>4</v>
      </c>
      <c r="AD22" s="100">
        <v>1411480</v>
      </c>
      <c r="AE22" s="100">
        <v>230447</v>
      </c>
      <c r="AF22" s="100">
        <v>79340</v>
      </c>
      <c r="AG22" s="102">
        <v>19652</v>
      </c>
      <c r="AH22" s="100">
        <v>61040</v>
      </c>
      <c r="AI22" s="100">
        <v>7838700</v>
      </c>
      <c r="AJ22" s="102">
        <v>8</v>
      </c>
      <c r="AK22" s="100">
        <v>15863</v>
      </c>
      <c r="AL22" s="100">
        <v>482065</v>
      </c>
      <c r="AM22" s="100">
        <v>79398</v>
      </c>
      <c r="AN22" s="100">
        <v>339177336</v>
      </c>
      <c r="AO22" s="100">
        <v>236868693</v>
      </c>
      <c r="AP22" s="100">
        <v>5056</v>
      </c>
      <c r="AQ22" s="100">
        <v>4875608</v>
      </c>
      <c r="AR22" s="100">
        <v>2137738</v>
      </c>
      <c r="AS22" s="100">
        <v>18494</v>
      </c>
      <c r="AT22" s="100">
        <v>41911250</v>
      </c>
      <c r="AU22" s="103">
        <v>20998029</v>
      </c>
    </row>
    <row r="23" spans="1:47" ht="13.5" customHeight="1">
      <c r="A23" s="57"/>
      <c r="B23" s="146" t="s">
        <v>16</v>
      </c>
      <c r="C23" s="58"/>
      <c r="D23" s="96">
        <v>49410</v>
      </c>
      <c r="E23" s="97">
        <v>60</v>
      </c>
      <c r="F23" s="98">
        <v>49470</v>
      </c>
      <c r="G23" s="99">
        <v>33541</v>
      </c>
      <c r="H23" s="100">
        <v>1514</v>
      </c>
      <c r="I23" s="100">
        <v>9</v>
      </c>
      <c r="J23" s="100">
        <v>10638</v>
      </c>
      <c r="K23" s="100">
        <v>45702</v>
      </c>
      <c r="L23" s="101">
        <v>497</v>
      </c>
      <c r="M23" s="100">
        <v>9</v>
      </c>
      <c r="N23" s="100">
        <v>3</v>
      </c>
      <c r="O23" s="100">
        <v>77</v>
      </c>
      <c r="P23" s="100">
        <v>9</v>
      </c>
      <c r="Q23" s="100">
        <v>56</v>
      </c>
      <c r="R23" s="100">
        <v>15</v>
      </c>
      <c r="S23" s="100">
        <v>202</v>
      </c>
      <c r="T23" s="100">
        <v>3</v>
      </c>
      <c r="U23" s="100">
        <v>1250</v>
      </c>
      <c r="V23" s="100">
        <v>1624</v>
      </c>
      <c r="W23" s="102">
        <v>1585</v>
      </c>
      <c r="X23" s="100">
        <v>620</v>
      </c>
      <c r="Y23" s="100">
        <v>387</v>
      </c>
      <c r="Z23" s="100">
        <v>2429412</v>
      </c>
      <c r="AA23" s="100">
        <v>534741</v>
      </c>
      <c r="AB23" s="100">
        <v>5</v>
      </c>
      <c r="AC23" s="100" t="s">
        <v>118</v>
      </c>
      <c r="AD23" s="100">
        <v>534736</v>
      </c>
      <c r="AE23" s="100">
        <v>67704</v>
      </c>
      <c r="AF23" s="100">
        <v>41501</v>
      </c>
      <c r="AG23" s="102">
        <v>9718</v>
      </c>
      <c r="AH23" s="100">
        <v>28031</v>
      </c>
      <c r="AI23" s="100">
        <v>3972659</v>
      </c>
      <c r="AJ23" s="102">
        <v>9</v>
      </c>
      <c r="AK23" s="100">
        <v>12406</v>
      </c>
      <c r="AL23" s="100">
        <v>411914</v>
      </c>
      <c r="AM23" s="100">
        <v>35784</v>
      </c>
      <c r="AN23" s="100">
        <v>164030051</v>
      </c>
      <c r="AO23" s="100">
        <v>116564996</v>
      </c>
      <c r="AP23" s="100">
        <v>2895</v>
      </c>
      <c r="AQ23" s="100">
        <v>3165551</v>
      </c>
      <c r="AR23" s="100">
        <v>1474296</v>
      </c>
      <c r="AS23" s="100">
        <v>11685</v>
      </c>
      <c r="AT23" s="100">
        <v>30409053</v>
      </c>
      <c r="AU23" s="103">
        <v>16680450</v>
      </c>
    </row>
    <row r="24" spans="1:47" ht="13.5" customHeight="1">
      <c r="A24" s="57"/>
      <c r="B24" s="146" t="s">
        <v>17</v>
      </c>
      <c r="C24" s="58"/>
      <c r="D24" s="96">
        <v>49324</v>
      </c>
      <c r="E24" s="97">
        <v>84</v>
      </c>
      <c r="F24" s="98">
        <v>49408</v>
      </c>
      <c r="G24" s="99">
        <v>36583</v>
      </c>
      <c r="H24" s="100">
        <v>2381</v>
      </c>
      <c r="I24" s="100">
        <v>4</v>
      </c>
      <c r="J24" s="100">
        <v>7581</v>
      </c>
      <c r="K24" s="100">
        <v>46549</v>
      </c>
      <c r="L24" s="101">
        <v>482</v>
      </c>
      <c r="M24" s="100">
        <v>13</v>
      </c>
      <c r="N24" s="100">
        <v>1</v>
      </c>
      <c r="O24" s="100">
        <v>100</v>
      </c>
      <c r="P24" s="100">
        <v>11</v>
      </c>
      <c r="Q24" s="100">
        <v>55</v>
      </c>
      <c r="R24" s="100">
        <v>30</v>
      </c>
      <c r="S24" s="100">
        <v>321</v>
      </c>
      <c r="T24" s="100">
        <v>19</v>
      </c>
      <c r="U24" s="100">
        <v>2250</v>
      </c>
      <c r="V24" s="100">
        <v>2800</v>
      </c>
      <c r="W24" s="102">
        <v>2775</v>
      </c>
      <c r="X24" s="100">
        <v>1020</v>
      </c>
      <c r="Y24" s="100">
        <v>658</v>
      </c>
      <c r="Z24" s="100">
        <v>2416568</v>
      </c>
      <c r="AA24" s="100">
        <v>741040</v>
      </c>
      <c r="AB24" s="100">
        <v>484</v>
      </c>
      <c r="AC24" s="100" t="s">
        <v>118</v>
      </c>
      <c r="AD24" s="100">
        <v>740556</v>
      </c>
      <c r="AE24" s="100">
        <v>120907</v>
      </c>
      <c r="AF24" s="100">
        <v>44796</v>
      </c>
      <c r="AG24" s="102">
        <v>11669</v>
      </c>
      <c r="AH24" s="100">
        <v>28778</v>
      </c>
      <c r="AI24" s="100">
        <v>3479521</v>
      </c>
      <c r="AJ24" s="102">
        <v>8</v>
      </c>
      <c r="AK24" s="100">
        <v>8083</v>
      </c>
      <c r="AL24" s="100">
        <v>269890</v>
      </c>
      <c r="AM24" s="100">
        <v>38264</v>
      </c>
      <c r="AN24" s="100">
        <v>159743673</v>
      </c>
      <c r="AO24" s="100">
        <v>110932305</v>
      </c>
      <c r="AP24" s="100">
        <v>2210</v>
      </c>
      <c r="AQ24" s="100">
        <v>1842671</v>
      </c>
      <c r="AR24" s="100">
        <v>730225</v>
      </c>
      <c r="AS24" s="100">
        <v>9153</v>
      </c>
      <c r="AT24" s="100">
        <v>19310490</v>
      </c>
      <c r="AU24" s="103">
        <v>9212358</v>
      </c>
    </row>
    <row r="25" spans="1:47" ht="13.5" customHeight="1">
      <c r="A25" s="57"/>
      <c r="B25" s="146" t="s">
        <v>18</v>
      </c>
      <c r="C25" s="58"/>
      <c r="D25" s="96">
        <v>53330</v>
      </c>
      <c r="E25" s="97">
        <v>145</v>
      </c>
      <c r="F25" s="98">
        <v>53475</v>
      </c>
      <c r="G25" s="99">
        <v>40978</v>
      </c>
      <c r="H25" s="100">
        <v>2357</v>
      </c>
      <c r="I25" s="100">
        <v>3</v>
      </c>
      <c r="J25" s="100">
        <v>7266</v>
      </c>
      <c r="K25" s="100">
        <v>50604</v>
      </c>
      <c r="L25" s="101">
        <v>352</v>
      </c>
      <c r="M25" s="100">
        <v>15</v>
      </c>
      <c r="N25" s="100">
        <v>8</v>
      </c>
      <c r="O25" s="100">
        <v>163</v>
      </c>
      <c r="P25" s="100">
        <v>12</v>
      </c>
      <c r="Q25" s="100">
        <v>108</v>
      </c>
      <c r="R25" s="100">
        <v>48</v>
      </c>
      <c r="S25" s="100">
        <v>485</v>
      </c>
      <c r="T25" s="100">
        <v>21</v>
      </c>
      <c r="U25" s="100">
        <v>2594</v>
      </c>
      <c r="V25" s="100">
        <v>3454</v>
      </c>
      <c r="W25" s="102">
        <v>3410</v>
      </c>
      <c r="X25" s="100">
        <v>1159</v>
      </c>
      <c r="Y25" s="100">
        <v>710</v>
      </c>
      <c r="Z25" s="100">
        <v>5050940</v>
      </c>
      <c r="AA25" s="100">
        <v>907566</v>
      </c>
      <c r="AB25" s="100">
        <v>4938</v>
      </c>
      <c r="AC25" s="100" t="s">
        <v>118</v>
      </c>
      <c r="AD25" s="100">
        <v>902628</v>
      </c>
      <c r="AE25" s="100">
        <v>147368</v>
      </c>
      <c r="AF25" s="100">
        <v>39832</v>
      </c>
      <c r="AG25" s="102">
        <v>12846</v>
      </c>
      <c r="AH25" s="100">
        <v>32931</v>
      </c>
      <c r="AI25" s="100">
        <v>3965463</v>
      </c>
      <c r="AJ25" s="102">
        <v>6</v>
      </c>
      <c r="AK25" s="100">
        <v>6762</v>
      </c>
      <c r="AL25" s="100">
        <v>197363</v>
      </c>
      <c r="AM25" s="100">
        <v>42699</v>
      </c>
      <c r="AN25" s="100">
        <v>176123223</v>
      </c>
      <c r="AO25" s="100">
        <v>121909043</v>
      </c>
      <c r="AP25" s="100">
        <v>2390</v>
      </c>
      <c r="AQ25" s="100">
        <v>2082749</v>
      </c>
      <c r="AR25" s="100">
        <v>857931</v>
      </c>
      <c r="AS25" s="100">
        <v>8729</v>
      </c>
      <c r="AT25" s="100">
        <v>18335914</v>
      </c>
      <c r="AU25" s="103">
        <v>8655311</v>
      </c>
    </row>
    <row r="26" spans="1:47" ht="13.5" customHeight="1">
      <c r="A26" s="57"/>
      <c r="B26" s="146" t="s">
        <v>19</v>
      </c>
      <c r="C26" s="58"/>
      <c r="D26" s="96">
        <v>78104</v>
      </c>
      <c r="E26" s="97">
        <v>106</v>
      </c>
      <c r="F26" s="98">
        <v>78210</v>
      </c>
      <c r="G26" s="99">
        <v>60349</v>
      </c>
      <c r="H26" s="100">
        <v>2946</v>
      </c>
      <c r="I26" s="100">
        <v>47</v>
      </c>
      <c r="J26" s="100">
        <v>10935</v>
      </c>
      <c r="K26" s="100">
        <v>74277</v>
      </c>
      <c r="L26" s="101">
        <v>681</v>
      </c>
      <c r="M26" s="100">
        <v>20</v>
      </c>
      <c r="N26" s="100">
        <v>8</v>
      </c>
      <c r="O26" s="100">
        <v>187</v>
      </c>
      <c r="P26" s="100">
        <v>17</v>
      </c>
      <c r="Q26" s="100">
        <v>140</v>
      </c>
      <c r="R26" s="100">
        <v>40</v>
      </c>
      <c r="S26" s="100">
        <v>489</v>
      </c>
      <c r="T26" s="100">
        <v>30</v>
      </c>
      <c r="U26" s="100">
        <v>2531</v>
      </c>
      <c r="V26" s="100">
        <v>3462</v>
      </c>
      <c r="W26" s="102">
        <v>3905</v>
      </c>
      <c r="X26" s="100">
        <v>1343</v>
      </c>
      <c r="Y26" s="100">
        <v>792</v>
      </c>
      <c r="Z26" s="100">
        <v>3412585</v>
      </c>
      <c r="AA26" s="100">
        <v>868672</v>
      </c>
      <c r="AB26" s="100">
        <v>3519</v>
      </c>
      <c r="AC26" s="100" t="s">
        <v>118</v>
      </c>
      <c r="AD26" s="100">
        <v>865153</v>
      </c>
      <c r="AE26" s="100">
        <v>141249</v>
      </c>
      <c r="AF26" s="100">
        <v>63403</v>
      </c>
      <c r="AG26" s="102">
        <v>14452</v>
      </c>
      <c r="AH26" s="100">
        <v>49168</v>
      </c>
      <c r="AI26" s="100">
        <v>6865335</v>
      </c>
      <c r="AJ26" s="102">
        <v>10</v>
      </c>
      <c r="AK26" s="100">
        <v>10591</v>
      </c>
      <c r="AL26" s="100">
        <v>343281</v>
      </c>
      <c r="AM26" s="100">
        <v>63118</v>
      </c>
      <c r="AN26" s="100">
        <v>288799282</v>
      </c>
      <c r="AO26" s="100">
        <v>204513294</v>
      </c>
      <c r="AP26" s="100">
        <v>4107</v>
      </c>
      <c r="AQ26" s="100">
        <v>4111705</v>
      </c>
      <c r="AR26" s="100">
        <v>1824369</v>
      </c>
      <c r="AS26" s="100">
        <v>12207</v>
      </c>
      <c r="AT26" s="100">
        <v>28040188</v>
      </c>
      <c r="AU26" s="103">
        <v>14183151</v>
      </c>
    </row>
    <row r="27" spans="1:47" ht="13.5" customHeight="1">
      <c r="A27" s="57"/>
      <c r="B27" s="146" t="s">
        <v>20</v>
      </c>
      <c r="C27" s="58"/>
      <c r="D27" s="96">
        <v>60552</v>
      </c>
      <c r="E27" s="97">
        <v>110</v>
      </c>
      <c r="F27" s="98">
        <v>60662</v>
      </c>
      <c r="G27" s="99">
        <v>44710</v>
      </c>
      <c r="H27" s="100">
        <v>2185</v>
      </c>
      <c r="I27" s="100">
        <v>3</v>
      </c>
      <c r="J27" s="100">
        <v>10983</v>
      </c>
      <c r="K27" s="100">
        <v>57881</v>
      </c>
      <c r="L27" s="101">
        <v>1046</v>
      </c>
      <c r="M27" s="100">
        <v>27</v>
      </c>
      <c r="N27" s="100">
        <v>6</v>
      </c>
      <c r="O27" s="100">
        <v>163</v>
      </c>
      <c r="P27" s="100">
        <v>19</v>
      </c>
      <c r="Q27" s="100">
        <v>152</v>
      </c>
      <c r="R27" s="100">
        <v>29</v>
      </c>
      <c r="S27" s="100">
        <v>595</v>
      </c>
      <c r="T27" s="100">
        <v>19</v>
      </c>
      <c r="U27" s="100">
        <v>3267</v>
      </c>
      <c r="V27" s="100">
        <v>4277</v>
      </c>
      <c r="W27" s="102">
        <v>4277</v>
      </c>
      <c r="X27" s="100">
        <v>1243</v>
      </c>
      <c r="Y27" s="100">
        <v>846</v>
      </c>
      <c r="Z27" s="100">
        <v>241794405</v>
      </c>
      <c r="AA27" s="100">
        <v>741180</v>
      </c>
      <c r="AB27" s="100">
        <v>593</v>
      </c>
      <c r="AC27" s="100" t="s">
        <v>118</v>
      </c>
      <c r="AD27" s="100">
        <v>740587</v>
      </c>
      <c r="AE27" s="100">
        <v>120912</v>
      </c>
      <c r="AF27" s="100">
        <v>44226</v>
      </c>
      <c r="AG27" s="102">
        <v>13296</v>
      </c>
      <c r="AH27" s="100">
        <v>35840</v>
      </c>
      <c r="AI27" s="100">
        <v>6804755</v>
      </c>
      <c r="AJ27" s="102">
        <v>8</v>
      </c>
      <c r="AK27" s="100">
        <v>9970</v>
      </c>
      <c r="AL27" s="100">
        <v>406228</v>
      </c>
      <c r="AM27" s="100">
        <v>47748</v>
      </c>
      <c r="AN27" s="100">
        <v>254562426</v>
      </c>
      <c r="AO27" s="100">
        <v>187752337</v>
      </c>
      <c r="AP27" s="100">
        <v>2723</v>
      </c>
      <c r="AQ27" s="100">
        <v>2672437</v>
      </c>
      <c r="AR27" s="100">
        <v>1192756</v>
      </c>
      <c r="AS27" s="100">
        <v>12329</v>
      </c>
      <c r="AT27" s="100">
        <v>29880242</v>
      </c>
      <c r="AU27" s="103">
        <v>15829814</v>
      </c>
    </row>
    <row r="28" spans="1:47" ht="13.5" customHeight="1">
      <c r="A28" s="57"/>
      <c r="B28" s="146" t="s">
        <v>21</v>
      </c>
      <c r="C28" s="58"/>
      <c r="D28" s="96">
        <v>31674</v>
      </c>
      <c r="E28" s="97">
        <v>56</v>
      </c>
      <c r="F28" s="98">
        <v>31730</v>
      </c>
      <c r="G28" s="99">
        <v>23338</v>
      </c>
      <c r="H28" s="100">
        <v>1185</v>
      </c>
      <c r="I28" s="100">
        <v>19</v>
      </c>
      <c r="J28" s="100">
        <v>4760</v>
      </c>
      <c r="K28" s="100">
        <v>29302</v>
      </c>
      <c r="L28" s="101">
        <v>214</v>
      </c>
      <c r="M28" s="100">
        <v>9</v>
      </c>
      <c r="N28" s="100">
        <v>3</v>
      </c>
      <c r="O28" s="100">
        <v>44</v>
      </c>
      <c r="P28" s="100">
        <v>6</v>
      </c>
      <c r="Q28" s="100">
        <v>27</v>
      </c>
      <c r="R28" s="100">
        <v>25</v>
      </c>
      <c r="S28" s="100">
        <v>214</v>
      </c>
      <c r="T28" s="100">
        <v>4</v>
      </c>
      <c r="U28" s="100">
        <v>1049</v>
      </c>
      <c r="V28" s="100">
        <v>1381</v>
      </c>
      <c r="W28" s="102">
        <v>1373</v>
      </c>
      <c r="X28" s="100">
        <v>489</v>
      </c>
      <c r="Y28" s="100">
        <v>327</v>
      </c>
      <c r="Z28" s="100">
        <v>2159549</v>
      </c>
      <c r="AA28" s="100">
        <v>554027</v>
      </c>
      <c r="AB28" s="100">
        <v>116</v>
      </c>
      <c r="AC28" s="100" t="s">
        <v>118</v>
      </c>
      <c r="AD28" s="100">
        <v>553911</v>
      </c>
      <c r="AE28" s="100">
        <v>90434</v>
      </c>
      <c r="AF28" s="100">
        <v>25092</v>
      </c>
      <c r="AG28" s="102">
        <v>8037</v>
      </c>
      <c r="AH28" s="100">
        <v>19211</v>
      </c>
      <c r="AI28" s="100">
        <v>2504766</v>
      </c>
      <c r="AJ28" s="102">
        <v>8</v>
      </c>
      <c r="AK28" s="100">
        <v>5867</v>
      </c>
      <c r="AL28" s="100">
        <v>148201</v>
      </c>
      <c r="AM28" s="100">
        <v>24579</v>
      </c>
      <c r="AN28" s="100">
        <v>106726450</v>
      </c>
      <c r="AO28" s="100">
        <v>74835261</v>
      </c>
      <c r="AP28" s="100">
        <v>1530</v>
      </c>
      <c r="AQ28" s="100">
        <v>1316598</v>
      </c>
      <c r="AR28" s="100">
        <v>530071</v>
      </c>
      <c r="AS28" s="100">
        <v>5616</v>
      </c>
      <c r="AT28" s="100">
        <v>12322856</v>
      </c>
      <c r="AU28" s="103">
        <v>6033883</v>
      </c>
    </row>
    <row r="29" spans="1:47" ht="13.5" customHeight="1">
      <c r="A29" s="57"/>
      <c r="B29" s="146" t="s">
        <v>22</v>
      </c>
      <c r="C29" s="58"/>
      <c r="D29" s="96">
        <v>48445</v>
      </c>
      <c r="E29" s="97">
        <v>87</v>
      </c>
      <c r="F29" s="98">
        <v>48532</v>
      </c>
      <c r="G29" s="99">
        <v>34506</v>
      </c>
      <c r="H29" s="100">
        <v>1998</v>
      </c>
      <c r="I29" s="100">
        <v>64</v>
      </c>
      <c r="J29" s="100">
        <v>8063</v>
      </c>
      <c r="K29" s="100">
        <v>44631</v>
      </c>
      <c r="L29" s="101">
        <v>451</v>
      </c>
      <c r="M29" s="100">
        <v>10</v>
      </c>
      <c r="N29" s="100">
        <v>4</v>
      </c>
      <c r="O29" s="100">
        <v>55</v>
      </c>
      <c r="P29" s="100">
        <v>9</v>
      </c>
      <c r="Q29" s="100">
        <v>53</v>
      </c>
      <c r="R29" s="100">
        <v>25</v>
      </c>
      <c r="S29" s="100">
        <v>291</v>
      </c>
      <c r="T29" s="100">
        <v>16</v>
      </c>
      <c r="U29" s="100">
        <v>1742</v>
      </c>
      <c r="V29" s="100">
        <v>2205</v>
      </c>
      <c r="W29" s="102">
        <v>2214</v>
      </c>
      <c r="X29" s="100">
        <v>822</v>
      </c>
      <c r="Y29" s="100">
        <v>561</v>
      </c>
      <c r="Z29" s="100">
        <v>1951294</v>
      </c>
      <c r="AA29" s="100">
        <v>393398</v>
      </c>
      <c r="AB29" s="100">
        <v>2991</v>
      </c>
      <c r="AC29" s="100">
        <v>29</v>
      </c>
      <c r="AD29" s="100">
        <v>390378</v>
      </c>
      <c r="AE29" s="100">
        <v>64223</v>
      </c>
      <c r="AF29" s="100">
        <v>42023</v>
      </c>
      <c r="AG29" s="102">
        <v>10676</v>
      </c>
      <c r="AH29" s="100">
        <v>27973</v>
      </c>
      <c r="AI29" s="100">
        <v>3580072</v>
      </c>
      <c r="AJ29" s="102">
        <v>8</v>
      </c>
      <c r="AK29" s="100">
        <v>10036</v>
      </c>
      <c r="AL29" s="100">
        <v>262351</v>
      </c>
      <c r="AM29" s="100">
        <v>36515</v>
      </c>
      <c r="AN29" s="100">
        <v>157727304</v>
      </c>
      <c r="AO29" s="100">
        <v>110643496</v>
      </c>
      <c r="AP29" s="100">
        <v>2337</v>
      </c>
      <c r="AQ29" s="100">
        <v>2143377</v>
      </c>
      <c r="AR29" s="100">
        <v>902057</v>
      </c>
      <c r="AS29" s="100">
        <v>9174</v>
      </c>
      <c r="AT29" s="100">
        <v>20910395</v>
      </c>
      <c r="AU29" s="103">
        <v>10594292</v>
      </c>
    </row>
    <row r="30" spans="1:47" ht="13.5" customHeight="1">
      <c r="A30" s="57"/>
      <c r="B30" s="146" t="s">
        <v>23</v>
      </c>
      <c r="C30" s="58"/>
      <c r="D30" s="96">
        <v>51341</v>
      </c>
      <c r="E30" s="97">
        <v>234</v>
      </c>
      <c r="F30" s="98">
        <v>51575</v>
      </c>
      <c r="G30" s="99">
        <v>38865</v>
      </c>
      <c r="H30" s="100">
        <v>3133</v>
      </c>
      <c r="I30" s="100">
        <v>4</v>
      </c>
      <c r="J30" s="100">
        <v>6412</v>
      </c>
      <c r="K30" s="100">
        <v>48414</v>
      </c>
      <c r="L30" s="101">
        <v>334</v>
      </c>
      <c r="M30" s="100">
        <v>19</v>
      </c>
      <c r="N30" s="100">
        <v>10</v>
      </c>
      <c r="O30" s="100">
        <v>152</v>
      </c>
      <c r="P30" s="100">
        <v>20</v>
      </c>
      <c r="Q30" s="100">
        <v>113</v>
      </c>
      <c r="R30" s="100">
        <v>64</v>
      </c>
      <c r="S30" s="100">
        <v>470</v>
      </c>
      <c r="T30" s="100">
        <v>27</v>
      </c>
      <c r="U30" s="100">
        <v>2730</v>
      </c>
      <c r="V30" s="100">
        <v>3605</v>
      </c>
      <c r="W30" s="102">
        <v>3605</v>
      </c>
      <c r="X30" s="100">
        <v>1364</v>
      </c>
      <c r="Y30" s="100">
        <v>886</v>
      </c>
      <c r="Z30" s="100">
        <v>14240766</v>
      </c>
      <c r="AA30" s="100">
        <v>1261500</v>
      </c>
      <c r="AB30" s="100">
        <v>119591</v>
      </c>
      <c r="AC30" s="100" t="s">
        <v>118</v>
      </c>
      <c r="AD30" s="100">
        <v>1141909</v>
      </c>
      <c r="AE30" s="100">
        <v>186435</v>
      </c>
      <c r="AF30" s="100">
        <v>37284</v>
      </c>
      <c r="AG30" s="102">
        <v>12185</v>
      </c>
      <c r="AH30" s="100">
        <v>30413</v>
      </c>
      <c r="AI30" s="100">
        <v>3442019</v>
      </c>
      <c r="AJ30" s="102">
        <v>9</v>
      </c>
      <c r="AK30" s="100">
        <v>6743</v>
      </c>
      <c r="AL30" s="100">
        <v>164453</v>
      </c>
      <c r="AM30" s="100">
        <v>40632</v>
      </c>
      <c r="AN30" s="100">
        <v>159302853</v>
      </c>
      <c r="AO30" s="100">
        <v>109283923</v>
      </c>
      <c r="AP30" s="100">
        <v>2281</v>
      </c>
      <c r="AQ30" s="100">
        <v>1825380</v>
      </c>
      <c r="AR30" s="100">
        <v>711868</v>
      </c>
      <c r="AS30" s="100">
        <v>7972</v>
      </c>
      <c r="AT30" s="100">
        <v>15853080</v>
      </c>
      <c r="AU30" s="103">
        <v>7213158</v>
      </c>
    </row>
    <row r="31" spans="1:47" ht="13.5" customHeight="1">
      <c r="A31" s="57"/>
      <c r="B31" s="146" t="s">
        <v>24</v>
      </c>
      <c r="C31" s="58"/>
      <c r="D31" s="96">
        <v>39349</v>
      </c>
      <c r="E31" s="97">
        <v>185</v>
      </c>
      <c r="F31" s="98">
        <v>39534</v>
      </c>
      <c r="G31" s="99">
        <v>30495</v>
      </c>
      <c r="H31" s="100">
        <v>1689</v>
      </c>
      <c r="I31" s="100" t="s">
        <v>118</v>
      </c>
      <c r="J31" s="100">
        <v>5364</v>
      </c>
      <c r="K31" s="100">
        <v>37548</v>
      </c>
      <c r="L31" s="101">
        <v>300</v>
      </c>
      <c r="M31" s="100">
        <v>21</v>
      </c>
      <c r="N31" s="100">
        <v>10</v>
      </c>
      <c r="O31" s="100">
        <v>146</v>
      </c>
      <c r="P31" s="100">
        <v>26</v>
      </c>
      <c r="Q31" s="100">
        <v>131</v>
      </c>
      <c r="R31" s="100">
        <v>59</v>
      </c>
      <c r="S31" s="100">
        <v>546</v>
      </c>
      <c r="T31" s="100">
        <v>24</v>
      </c>
      <c r="U31" s="100">
        <v>2273</v>
      </c>
      <c r="V31" s="100">
        <v>3236</v>
      </c>
      <c r="W31" s="102">
        <v>3723</v>
      </c>
      <c r="X31" s="100">
        <v>1356</v>
      </c>
      <c r="Y31" s="100">
        <v>794</v>
      </c>
      <c r="Z31" s="100">
        <v>4534890</v>
      </c>
      <c r="AA31" s="100">
        <v>1772365</v>
      </c>
      <c r="AB31" s="100">
        <v>123054</v>
      </c>
      <c r="AC31" s="100" t="s">
        <v>118</v>
      </c>
      <c r="AD31" s="100">
        <v>1649311</v>
      </c>
      <c r="AE31" s="100">
        <v>269236</v>
      </c>
      <c r="AF31" s="100">
        <v>28163</v>
      </c>
      <c r="AG31" s="102">
        <v>9984</v>
      </c>
      <c r="AH31" s="100">
        <v>24482</v>
      </c>
      <c r="AI31" s="100">
        <v>2974962</v>
      </c>
      <c r="AJ31" s="102">
        <v>7</v>
      </c>
      <c r="AK31" s="100">
        <v>5173</v>
      </c>
      <c r="AL31" s="100">
        <v>153493</v>
      </c>
      <c r="AM31" s="100">
        <v>31972</v>
      </c>
      <c r="AN31" s="100">
        <v>132152847</v>
      </c>
      <c r="AO31" s="100">
        <v>91374913</v>
      </c>
      <c r="AP31" s="100">
        <v>1786</v>
      </c>
      <c r="AQ31" s="100">
        <v>1464142</v>
      </c>
      <c r="AR31" s="100">
        <v>577459</v>
      </c>
      <c r="AS31" s="100">
        <v>6519</v>
      </c>
      <c r="AT31" s="100">
        <v>13604167</v>
      </c>
      <c r="AU31" s="103">
        <v>6450404</v>
      </c>
    </row>
    <row r="32" spans="1:47" ht="13.5" customHeight="1">
      <c r="A32" s="57"/>
      <c r="B32" s="146" t="s">
        <v>25</v>
      </c>
      <c r="C32" s="58"/>
      <c r="D32" s="96">
        <v>25045</v>
      </c>
      <c r="E32" s="97">
        <v>85</v>
      </c>
      <c r="F32" s="98">
        <v>25130</v>
      </c>
      <c r="G32" s="99">
        <v>18474</v>
      </c>
      <c r="H32" s="100">
        <v>939</v>
      </c>
      <c r="I32" s="100">
        <v>1</v>
      </c>
      <c r="J32" s="100">
        <v>4201</v>
      </c>
      <c r="K32" s="100">
        <v>23615</v>
      </c>
      <c r="L32" s="101">
        <v>262</v>
      </c>
      <c r="M32" s="100">
        <v>13</v>
      </c>
      <c r="N32" s="100">
        <v>8</v>
      </c>
      <c r="O32" s="100">
        <v>96</v>
      </c>
      <c r="P32" s="100">
        <v>7</v>
      </c>
      <c r="Q32" s="100">
        <v>49</v>
      </c>
      <c r="R32" s="100">
        <v>21</v>
      </c>
      <c r="S32" s="100">
        <v>195</v>
      </c>
      <c r="T32" s="100">
        <v>3</v>
      </c>
      <c r="U32" s="100">
        <v>878</v>
      </c>
      <c r="V32" s="100">
        <v>1270</v>
      </c>
      <c r="W32" s="102">
        <v>1257</v>
      </c>
      <c r="X32" s="100">
        <v>510</v>
      </c>
      <c r="Y32" s="100">
        <v>264</v>
      </c>
      <c r="Z32" s="100">
        <v>1810879</v>
      </c>
      <c r="AA32" s="100">
        <v>659579</v>
      </c>
      <c r="AB32" s="100">
        <v>241</v>
      </c>
      <c r="AC32" s="100" t="s">
        <v>118</v>
      </c>
      <c r="AD32" s="100">
        <v>659338</v>
      </c>
      <c r="AE32" s="100">
        <v>85085</v>
      </c>
      <c r="AF32" s="100">
        <v>20740</v>
      </c>
      <c r="AG32" s="102">
        <v>6990</v>
      </c>
      <c r="AH32" s="100">
        <v>14993</v>
      </c>
      <c r="AI32" s="100">
        <v>2238672</v>
      </c>
      <c r="AJ32" s="102">
        <v>7</v>
      </c>
      <c r="AK32" s="100">
        <v>3980</v>
      </c>
      <c r="AL32" s="100">
        <v>131262</v>
      </c>
      <c r="AM32" s="100">
        <v>19371</v>
      </c>
      <c r="AN32" s="100">
        <v>91242395</v>
      </c>
      <c r="AO32" s="100">
        <v>65061860</v>
      </c>
      <c r="AP32" s="100">
        <v>1238</v>
      </c>
      <c r="AQ32" s="100">
        <v>1200111</v>
      </c>
      <c r="AR32" s="100">
        <v>525314</v>
      </c>
      <c r="AS32" s="100">
        <v>4645</v>
      </c>
      <c r="AT32" s="100">
        <v>10778594</v>
      </c>
      <c r="AU32" s="103">
        <v>5514550</v>
      </c>
    </row>
    <row r="33" spans="1:47" ht="13.5" customHeight="1">
      <c r="A33" s="57"/>
      <c r="B33" s="146" t="s">
        <v>26</v>
      </c>
      <c r="C33" s="58"/>
      <c r="D33" s="96">
        <v>27935</v>
      </c>
      <c r="E33" s="97">
        <v>58</v>
      </c>
      <c r="F33" s="98">
        <v>27993</v>
      </c>
      <c r="G33" s="99">
        <v>20486</v>
      </c>
      <c r="H33" s="100">
        <v>1123</v>
      </c>
      <c r="I33" s="100">
        <v>2</v>
      </c>
      <c r="J33" s="100">
        <v>4796</v>
      </c>
      <c r="K33" s="100">
        <v>26407</v>
      </c>
      <c r="L33" s="101">
        <v>262</v>
      </c>
      <c r="M33" s="100">
        <v>5</v>
      </c>
      <c r="N33" s="100">
        <v>2</v>
      </c>
      <c r="O33" s="100">
        <v>81</v>
      </c>
      <c r="P33" s="100">
        <v>7</v>
      </c>
      <c r="Q33" s="100">
        <v>39</v>
      </c>
      <c r="R33" s="100">
        <v>14</v>
      </c>
      <c r="S33" s="100">
        <v>186</v>
      </c>
      <c r="T33" s="100">
        <v>8</v>
      </c>
      <c r="U33" s="100">
        <v>1020</v>
      </c>
      <c r="V33" s="100">
        <v>1362</v>
      </c>
      <c r="W33" s="102">
        <v>1340</v>
      </c>
      <c r="X33" s="100">
        <v>521</v>
      </c>
      <c r="Y33" s="100">
        <v>291</v>
      </c>
      <c r="Z33" s="100">
        <v>1061888</v>
      </c>
      <c r="AA33" s="100">
        <v>379173</v>
      </c>
      <c r="AB33" s="100">
        <v>71</v>
      </c>
      <c r="AC33" s="100" t="s">
        <v>118</v>
      </c>
      <c r="AD33" s="100">
        <v>379102</v>
      </c>
      <c r="AE33" s="100">
        <v>61894</v>
      </c>
      <c r="AF33" s="100">
        <v>23453</v>
      </c>
      <c r="AG33" s="102">
        <v>7516</v>
      </c>
      <c r="AH33" s="100">
        <v>16248</v>
      </c>
      <c r="AI33" s="100">
        <v>2190878</v>
      </c>
      <c r="AJ33" s="102">
        <v>8</v>
      </c>
      <c r="AK33" s="100">
        <v>4122</v>
      </c>
      <c r="AL33" s="100">
        <v>140922</v>
      </c>
      <c r="AM33" s="100">
        <v>21642</v>
      </c>
      <c r="AN33" s="100">
        <v>97134926</v>
      </c>
      <c r="AO33" s="100">
        <v>68822930</v>
      </c>
      <c r="AP33" s="100">
        <v>1367</v>
      </c>
      <c r="AQ33" s="100">
        <v>1268961</v>
      </c>
      <c r="AR33" s="100">
        <v>553366</v>
      </c>
      <c r="AS33" s="100">
        <v>5356</v>
      </c>
      <c r="AT33" s="100">
        <v>12346457</v>
      </c>
      <c r="AU33" s="103">
        <v>6276543</v>
      </c>
    </row>
    <row r="34" spans="1:47" ht="13.5" customHeight="1">
      <c r="A34" s="57"/>
      <c r="B34" s="146" t="s">
        <v>27</v>
      </c>
      <c r="C34" s="58"/>
      <c r="D34" s="96">
        <v>209074</v>
      </c>
      <c r="E34" s="97">
        <v>875</v>
      </c>
      <c r="F34" s="98">
        <v>209949</v>
      </c>
      <c r="G34" s="99">
        <v>160588</v>
      </c>
      <c r="H34" s="100">
        <v>9578</v>
      </c>
      <c r="I34" s="100">
        <v>11</v>
      </c>
      <c r="J34" s="100">
        <v>27438</v>
      </c>
      <c r="K34" s="100">
        <v>197615</v>
      </c>
      <c r="L34" s="101">
        <v>1669</v>
      </c>
      <c r="M34" s="100">
        <v>73</v>
      </c>
      <c r="N34" s="100">
        <v>31</v>
      </c>
      <c r="O34" s="100">
        <v>349</v>
      </c>
      <c r="P34" s="100">
        <v>82</v>
      </c>
      <c r="Q34" s="100">
        <v>413</v>
      </c>
      <c r="R34" s="100">
        <v>256</v>
      </c>
      <c r="S34" s="100">
        <v>2692</v>
      </c>
      <c r="T34" s="100">
        <v>101</v>
      </c>
      <c r="U34" s="100">
        <v>12113</v>
      </c>
      <c r="V34" s="100">
        <v>16110</v>
      </c>
      <c r="W34" s="102">
        <v>15964</v>
      </c>
      <c r="X34" s="100">
        <v>6070</v>
      </c>
      <c r="Y34" s="100">
        <v>4307</v>
      </c>
      <c r="Z34" s="100">
        <v>26666556</v>
      </c>
      <c r="AA34" s="100">
        <v>5029775</v>
      </c>
      <c r="AB34" s="100">
        <v>2048</v>
      </c>
      <c r="AC34" s="100">
        <v>142</v>
      </c>
      <c r="AD34" s="100">
        <v>5027585</v>
      </c>
      <c r="AE34" s="100">
        <v>742270</v>
      </c>
      <c r="AF34" s="100">
        <v>166647</v>
      </c>
      <c r="AG34" s="102">
        <v>33013</v>
      </c>
      <c r="AH34" s="100">
        <v>127579</v>
      </c>
      <c r="AI34" s="100">
        <v>15993489</v>
      </c>
      <c r="AJ34" s="102">
        <v>10</v>
      </c>
      <c r="AK34" s="100">
        <v>27400</v>
      </c>
      <c r="AL34" s="100">
        <v>754350</v>
      </c>
      <c r="AM34" s="100">
        <v>167850</v>
      </c>
      <c r="AN34" s="100">
        <v>707388684</v>
      </c>
      <c r="AO34" s="100">
        <v>493300418</v>
      </c>
      <c r="AP34" s="100">
        <v>9348</v>
      </c>
      <c r="AQ34" s="100">
        <v>7283094</v>
      </c>
      <c r="AR34" s="100">
        <v>2763399</v>
      </c>
      <c r="AS34" s="100">
        <v>34934</v>
      </c>
      <c r="AT34" s="100">
        <v>69651478</v>
      </c>
      <c r="AU34" s="103">
        <v>31744475</v>
      </c>
    </row>
    <row r="35" spans="1:47" ht="13.5" customHeight="1">
      <c r="A35" s="57"/>
      <c r="B35" s="146" t="s">
        <v>28</v>
      </c>
      <c r="C35" s="58"/>
      <c r="D35" s="96">
        <v>24867</v>
      </c>
      <c r="E35" s="97">
        <v>48</v>
      </c>
      <c r="F35" s="98">
        <v>24915</v>
      </c>
      <c r="G35" s="99">
        <v>17720</v>
      </c>
      <c r="H35" s="100">
        <v>872</v>
      </c>
      <c r="I35" s="100">
        <v>44</v>
      </c>
      <c r="J35" s="100">
        <v>4033</v>
      </c>
      <c r="K35" s="100">
        <v>22669</v>
      </c>
      <c r="L35" s="101">
        <v>273</v>
      </c>
      <c r="M35" s="100">
        <v>9</v>
      </c>
      <c r="N35" s="100">
        <v>5</v>
      </c>
      <c r="O35" s="100">
        <v>92</v>
      </c>
      <c r="P35" s="100">
        <v>13</v>
      </c>
      <c r="Q35" s="100">
        <v>60</v>
      </c>
      <c r="R35" s="100">
        <v>21</v>
      </c>
      <c r="S35" s="100">
        <v>213</v>
      </c>
      <c r="T35" s="100">
        <v>12</v>
      </c>
      <c r="U35" s="100">
        <v>790</v>
      </c>
      <c r="V35" s="100">
        <v>1215</v>
      </c>
      <c r="W35" s="102">
        <v>1398</v>
      </c>
      <c r="X35" s="100">
        <v>549</v>
      </c>
      <c r="Y35" s="100">
        <v>257</v>
      </c>
      <c r="Z35" s="100">
        <v>1044271</v>
      </c>
      <c r="AA35" s="100">
        <v>337783</v>
      </c>
      <c r="AB35" s="100">
        <v>9332</v>
      </c>
      <c r="AC35" s="100" t="s">
        <v>118</v>
      </c>
      <c r="AD35" s="100">
        <v>328451</v>
      </c>
      <c r="AE35" s="100">
        <v>32465</v>
      </c>
      <c r="AF35" s="100">
        <v>22699</v>
      </c>
      <c r="AG35" s="102">
        <v>5192</v>
      </c>
      <c r="AH35" s="100">
        <v>14051</v>
      </c>
      <c r="AI35" s="100">
        <v>1657212</v>
      </c>
      <c r="AJ35" s="102">
        <v>10</v>
      </c>
      <c r="AK35" s="100">
        <v>4656</v>
      </c>
      <c r="AL35" s="100">
        <v>141469</v>
      </c>
      <c r="AM35" s="100">
        <v>18698</v>
      </c>
      <c r="AN35" s="100">
        <v>76184527</v>
      </c>
      <c r="AO35" s="100">
        <v>52782213</v>
      </c>
      <c r="AP35" s="100">
        <v>1262</v>
      </c>
      <c r="AQ35" s="100">
        <v>1242287</v>
      </c>
      <c r="AR35" s="100">
        <v>543709</v>
      </c>
      <c r="AS35" s="100">
        <v>4461</v>
      </c>
      <c r="AT35" s="100">
        <v>10771880</v>
      </c>
      <c r="AU35" s="103">
        <v>5605415</v>
      </c>
    </row>
    <row r="36" spans="1:47" ht="13.5" customHeight="1">
      <c r="A36" s="57"/>
      <c r="B36" s="146" t="s">
        <v>29</v>
      </c>
      <c r="C36" s="58"/>
      <c r="D36" s="96">
        <v>23879</v>
      </c>
      <c r="E36" s="97" t="s">
        <v>118</v>
      </c>
      <c r="F36" s="98">
        <v>23879</v>
      </c>
      <c r="G36" s="99">
        <v>17887</v>
      </c>
      <c r="H36" s="100">
        <v>1091</v>
      </c>
      <c r="I36" s="100" t="s">
        <v>118</v>
      </c>
      <c r="J36" s="100">
        <v>3638</v>
      </c>
      <c r="K36" s="100">
        <v>22616</v>
      </c>
      <c r="L36" s="101">
        <v>297</v>
      </c>
      <c r="M36" s="100">
        <v>4</v>
      </c>
      <c r="N36" s="100" t="s">
        <v>118</v>
      </c>
      <c r="O36" s="100">
        <v>46</v>
      </c>
      <c r="P36" s="100">
        <v>6</v>
      </c>
      <c r="Q36" s="100">
        <v>30</v>
      </c>
      <c r="R36" s="100">
        <v>11</v>
      </c>
      <c r="S36" s="100">
        <v>132</v>
      </c>
      <c r="T36" s="100">
        <v>4</v>
      </c>
      <c r="U36" s="100">
        <v>778</v>
      </c>
      <c r="V36" s="100">
        <v>1011</v>
      </c>
      <c r="W36" s="102">
        <v>1003</v>
      </c>
      <c r="X36" s="100">
        <v>359</v>
      </c>
      <c r="Y36" s="100">
        <v>218</v>
      </c>
      <c r="Z36" s="100">
        <v>491107</v>
      </c>
      <c r="AA36" s="100">
        <v>122883</v>
      </c>
      <c r="AB36" s="100">
        <v>88</v>
      </c>
      <c r="AC36" s="100" t="s">
        <v>118</v>
      </c>
      <c r="AD36" s="100">
        <v>122795</v>
      </c>
      <c r="AE36" s="100">
        <v>20048</v>
      </c>
      <c r="AF36" s="100">
        <v>19025</v>
      </c>
      <c r="AG36" s="102">
        <v>7124</v>
      </c>
      <c r="AH36" s="100">
        <v>14549</v>
      </c>
      <c r="AI36" s="100">
        <v>1970092</v>
      </c>
      <c r="AJ36" s="102">
        <v>6</v>
      </c>
      <c r="AK36" s="100">
        <v>3897</v>
      </c>
      <c r="AL36" s="100">
        <v>133915</v>
      </c>
      <c r="AM36" s="100">
        <v>18862</v>
      </c>
      <c r="AN36" s="100">
        <v>83352750</v>
      </c>
      <c r="AO36" s="100">
        <v>58589940</v>
      </c>
      <c r="AP36" s="100">
        <v>1046</v>
      </c>
      <c r="AQ36" s="100">
        <v>985091</v>
      </c>
      <c r="AR36" s="100">
        <v>427655</v>
      </c>
      <c r="AS36" s="100">
        <v>4288</v>
      </c>
      <c r="AT36" s="100">
        <v>9547529</v>
      </c>
      <c r="AU36" s="103">
        <v>4707654</v>
      </c>
    </row>
    <row r="37" spans="1:47" ht="13.5" customHeight="1">
      <c r="A37" s="57"/>
      <c r="B37" s="146" t="s">
        <v>30</v>
      </c>
      <c r="C37" s="58"/>
      <c r="D37" s="96">
        <v>34517</v>
      </c>
      <c r="E37" s="97">
        <v>68</v>
      </c>
      <c r="F37" s="98">
        <v>34585</v>
      </c>
      <c r="G37" s="99">
        <v>24856</v>
      </c>
      <c r="H37" s="100">
        <v>1246</v>
      </c>
      <c r="I37" s="100">
        <v>7</v>
      </c>
      <c r="J37" s="100">
        <v>6810</v>
      </c>
      <c r="K37" s="100">
        <v>32919</v>
      </c>
      <c r="L37" s="101">
        <v>401</v>
      </c>
      <c r="M37" s="100">
        <v>3</v>
      </c>
      <c r="N37" s="100">
        <v>2</v>
      </c>
      <c r="O37" s="100">
        <v>48</v>
      </c>
      <c r="P37" s="100">
        <v>3</v>
      </c>
      <c r="Q37" s="100">
        <v>35</v>
      </c>
      <c r="R37" s="100">
        <v>18</v>
      </c>
      <c r="S37" s="100">
        <v>167</v>
      </c>
      <c r="T37" s="100">
        <v>9</v>
      </c>
      <c r="U37" s="100">
        <v>816</v>
      </c>
      <c r="V37" s="100">
        <v>1101</v>
      </c>
      <c r="W37" s="102">
        <v>1091</v>
      </c>
      <c r="X37" s="100">
        <v>414</v>
      </c>
      <c r="Y37" s="100">
        <v>251</v>
      </c>
      <c r="Z37" s="100">
        <v>756351</v>
      </c>
      <c r="AA37" s="100">
        <v>214049</v>
      </c>
      <c r="AB37" s="100">
        <v>888</v>
      </c>
      <c r="AC37" s="100" t="s">
        <v>118</v>
      </c>
      <c r="AD37" s="100">
        <v>213161</v>
      </c>
      <c r="AE37" s="100">
        <v>34802</v>
      </c>
      <c r="AF37" s="100">
        <v>27145</v>
      </c>
      <c r="AG37" s="102">
        <v>8157</v>
      </c>
      <c r="AH37" s="100">
        <v>20766</v>
      </c>
      <c r="AI37" s="100">
        <v>3140769</v>
      </c>
      <c r="AJ37" s="102">
        <v>8</v>
      </c>
      <c r="AK37" s="100">
        <v>6890</v>
      </c>
      <c r="AL37" s="100">
        <v>267032</v>
      </c>
      <c r="AM37" s="100">
        <v>26373</v>
      </c>
      <c r="AN37" s="100">
        <v>125447837</v>
      </c>
      <c r="AO37" s="100">
        <v>89543413</v>
      </c>
      <c r="AP37" s="100">
        <v>1756</v>
      </c>
      <c r="AQ37" s="100">
        <v>2155271</v>
      </c>
      <c r="AR37" s="100">
        <v>1060182</v>
      </c>
      <c r="AS37" s="100">
        <v>7216</v>
      </c>
      <c r="AT37" s="100">
        <v>18844619</v>
      </c>
      <c r="AU37" s="103">
        <v>10330477</v>
      </c>
    </row>
    <row r="38" spans="1:47" ht="13.5" customHeight="1">
      <c r="A38" s="57"/>
      <c r="B38" s="146" t="s">
        <v>31</v>
      </c>
      <c r="C38" s="58"/>
      <c r="D38" s="96">
        <v>25717</v>
      </c>
      <c r="E38" s="97">
        <v>93</v>
      </c>
      <c r="F38" s="98">
        <v>25810</v>
      </c>
      <c r="G38" s="99">
        <v>18352</v>
      </c>
      <c r="H38" s="100">
        <v>917</v>
      </c>
      <c r="I38" s="100">
        <v>7</v>
      </c>
      <c r="J38" s="100">
        <v>4676</v>
      </c>
      <c r="K38" s="100">
        <v>23952</v>
      </c>
      <c r="L38" s="101">
        <v>307</v>
      </c>
      <c r="M38" s="100">
        <v>7</v>
      </c>
      <c r="N38" s="100">
        <v>2</v>
      </c>
      <c r="O38" s="100">
        <v>55</v>
      </c>
      <c r="P38" s="100">
        <v>3</v>
      </c>
      <c r="Q38" s="100">
        <v>41</v>
      </c>
      <c r="R38" s="100">
        <v>12</v>
      </c>
      <c r="S38" s="100">
        <v>116</v>
      </c>
      <c r="T38" s="100">
        <v>8</v>
      </c>
      <c r="U38" s="100">
        <v>809</v>
      </c>
      <c r="V38" s="100">
        <v>1053</v>
      </c>
      <c r="W38" s="102">
        <v>1035</v>
      </c>
      <c r="X38" s="100">
        <v>382</v>
      </c>
      <c r="Y38" s="100">
        <v>208</v>
      </c>
      <c r="Z38" s="100">
        <v>1656868</v>
      </c>
      <c r="AA38" s="100">
        <v>334054</v>
      </c>
      <c r="AB38" s="100" t="s">
        <v>118</v>
      </c>
      <c r="AC38" s="100" t="s">
        <v>118</v>
      </c>
      <c r="AD38" s="100">
        <v>334054</v>
      </c>
      <c r="AE38" s="100">
        <v>33940</v>
      </c>
      <c r="AF38" s="100">
        <v>22010</v>
      </c>
      <c r="AG38" s="102">
        <v>6745</v>
      </c>
      <c r="AH38" s="100">
        <v>15130</v>
      </c>
      <c r="AI38" s="100">
        <v>2426014</v>
      </c>
      <c r="AJ38" s="102">
        <v>8</v>
      </c>
      <c r="AK38" s="100">
        <v>4950</v>
      </c>
      <c r="AL38" s="100">
        <v>162743</v>
      </c>
      <c r="AM38" s="100">
        <v>19607</v>
      </c>
      <c r="AN38" s="100">
        <v>95543284</v>
      </c>
      <c r="AO38" s="100">
        <v>69112420</v>
      </c>
      <c r="AP38" s="100">
        <v>1244</v>
      </c>
      <c r="AQ38" s="100">
        <v>1184867</v>
      </c>
      <c r="AR38" s="100">
        <v>513368</v>
      </c>
      <c r="AS38" s="100">
        <v>5240</v>
      </c>
      <c r="AT38" s="100">
        <v>12592782</v>
      </c>
      <c r="AU38" s="103">
        <v>6590913</v>
      </c>
    </row>
    <row r="39" spans="1:47" ht="13.5">
      <c r="A39" s="59"/>
      <c r="B39" s="147" t="s">
        <v>32</v>
      </c>
      <c r="C39" s="60"/>
      <c r="D39" s="104">
        <v>24792</v>
      </c>
      <c r="E39" s="105">
        <v>34</v>
      </c>
      <c r="F39" s="106">
        <v>24826</v>
      </c>
      <c r="G39" s="107">
        <v>16996</v>
      </c>
      <c r="H39" s="108">
        <v>825</v>
      </c>
      <c r="I39" s="108">
        <v>8</v>
      </c>
      <c r="J39" s="108">
        <v>4292</v>
      </c>
      <c r="K39" s="108">
        <v>22121</v>
      </c>
      <c r="L39" s="109">
        <v>216</v>
      </c>
      <c r="M39" s="110">
        <v>2</v>
      </c>
      <c r="N39" s="110" t="s">
        <v>118</v>
      </c>
      <c r="O39" s="110">
        <v>38</v>
      </c>
      <c r="P39" s="110">
        <v>3</v>
      </c>
      <c r="Q39" s="110">
        <v>19</v>
      </c>
      <c r="R39" s="110">
        <v>8</v>
      </c>
      <c r="S39" s="110">
        <v>116</v>
      </c>
      <c r="T39" s="110">
        <v>5</v>
      </c>
      <c r="U39" s="110">
        <v>618</v>
      </c>
      <c r="V39" s="110">
        <v>809</v>
      </c>
      <c r="W39" s="111">
        <v>798</v>
      </c>
      <c r="X39" s="110">
        <v>264</v>
      </c>
      <c r="Y39" s="110">
        <v>616</v>
      </c>
      <c r="Z39" s="110">
        <v>390167</v>
      </c>
      <c r="AA39" s="110">
        <v>107694</v>
      </c>
      <c r="AB39" s="110">
        <v>12</v>
      </c>
      <c r="AC39" s="110" t="s">
        <v>118</v>
      </c>
      <c r="AD39" s="110">
        <v>107682</v>
      </c>
      <c r="AE39" s="110">
        <v>17581</v>
      </c>
      <c r="AF39" s="110">
        <v>22343</v>
      </c>
      <c r="AG39" s="111">
        <v>4893</v>
      </c>
      <c r="AH39" s="110">
        <v>13691</v>
      </c>
      <c r="AI39" s="110">
        <v>1779372</v>
      </c>
      <c r="AJ39" s="111">
        <v>8</v>
      </c>
      <c r="AK39" s="110">
        <v>4785</v>
      </c>
      <c r="AL39" s="110">
        <v>134630</v>
      </c>
      <c r="AM39" s="110">
        <v>17963</v>
      </c>
      <c r="AN39" s="110">
        <v>78281105</v>
      </c>
      <c r="AO39" s="110">
        <v>54990316</v>
      </c>
      <c r="AP39" s="110">
        <v>1422</v>
      </c>
      <c r="AQ39" s="110">
        <v>1651464</v>
      </c>
      <c r="AR39" s="110">
        <v>800932</v>
      </c>
      <c r="AS39" s="110">
        <v>4604</v>
      </c>
      <c r="AT39" s="110">
        <v>11535838</v>
      </c>
      <c r="AU39" s="112">
        <v>6149609</v>
      </c>
    </row>
    <row r="40" spans="1:47" ht="27.75" customHeight="1">
      <c r="A40" s="61"/>
      <c r="B40" s="148" t="s">
        <v>66</v>
      </c>
      <c r="C40" s="142"/>
      <c r="D40" s="113">
        <f aca="true" t="shared" si="0" ref="D40:AU40">SUM(D9:D39)</f>
        <v>2245062</v>
      </c>
      <c r="E40" s="114">
        <f t="shared" si="0"/>
        <v>5210</v>
      </c>
      <c r="F40" s="115">
        <f t="shared" si="0"/>
        <v>2250272</v>
      </c>
      <c r="G40" s="116">
        <f t="shared" si="0"/>
        <v>1681936</v>
      </c>
      <c r="H40" s="117">
        <f t="shared" si="0"/>
        <v>88408</v>
      </c>
      <c r="I40" s="117">
        <f t="shared" si="0"/>
        <v>665</v>
      </c>
      <c r="J40" s="117">
        <f t="shared" si="0"/>
        <v>353274</v>
      </c>
      <c r="K40" s="117">
        <f t="shared" si="0"/>
        <v>2124283</v>
      </c>
      <c r="L40" s="118">
        <f t="shared" si="0"/>
        <v>24052</v>
      </c>
      <c r="M40" s="117">
        <f t="shared" si="0"/>
        <v>745</v>
      </c>
      <c r="N40" s="117">
        <f t="shared" si="0"/>
        <v>307</v>
      </c>
      <c r="O40" s="117">
        <f t="shared" si="0"/>
        <v>4923</v>
      </c>
      <c r="P40" s="117">
        <f t="shared" si="0"/>
        <v>622</v>
      </c>
      <c r="Q40" s="117">
        <f t="shared" si="0"/>
        <v>4145</v>
      </c>
      <c r="R40" s="117">
        <f t="shared" si="0"/>
        <v>1522</v>
      </c>
      <c r="S40" s="117">
        <f t="shared" si="0"/>
        <v>17339</v>
      </c>
      <c r="T40" s="117">
        <f t="shared" si="0"/>
        <v>775</v>
      </c>
      <c r="U40" s="117">
        <f t="shared" si="0"/>
        <v>86159</v>
      </c>
      <c r="V40" s="117">
        <f t="shared" si="0"/>
        <v>116537</v>
      </c>
      <c r="W40" s="119">
        <f t="shared" si="0"/>
        <v>116276</v>
      </c>
      <c r="X40" s="117">
        <f t="shared" si="0"/>
        <v>44032</v>
      </c>
      <c r="Y40" s="117">
        <f t="shared" si="0"/>
        <v>38638</v>
      </c>
      <c r="Z40" s="117">
        <f t="shared" si="0"/>
        <v>457036321</v>
      </c>
      <c r="AA40" s="117">
        <f t="shared" si="0"/>
        <v>41317308</v>
      </c>
      <c r="AB40" s="117">
        <f t="shared" si="0"/>
        <v>412336</v>
      </c>
      <c r="AC40" s="117">
        <f t="shared" si="0"/>
        <v>398</v>
      </c>
      <c r="AD40" s="117">
        <f t="shared" si="0"/>
        <v>40904574</v>
      </c>
      <c r="AE40" s="117">
        <f t="shared" si="0"/>
        <v>6120332</v>
      </c>
      <c r="AF40" s="117">
        <f t="shared" si="0"/>
        <v>1698168</v>
      </c>
      <c r="AG40" s="119">
        <f t="shared" si="0"/>
        <v>424044</v>
      </c>
      <c r="AH40" s="117">
        <f t="shared" si="0"/>
        <v>1363966</v>
      </c>
      <c r="AI40" s="117">
        <f t="shared" si="0"/>
        <v>197537020</v>
      </c>
      <c r="AJ40" s="119">
        <f t="shared" si="0"/>
        <v>262</v>
      </c>
      <c r="AK40" s="117">
        <f t="shared" si="0"/>
        <v>349304</v>
      </c>
      <c r="AL40" s="117">
        <f t="shared" si="0"/>
        <v>12069764</v>
      </c>
      <c r="AM40" s="117">
        <f t="shared" si="0"/>
        <v>1770067</v>
      </c>
      <c r="AN40" s="117">
        <f t="shared" si="0"/>
        <v>8132581727</v>
      </c>
      <c r="AO40" s="117">
        <f t="shared" si="0"/>
        <v>5782844412</v>
      </c>
      <c r="AP40" s="117">
        <f t="shared" si="0"/>
        <v>105818</v>
      </c>
      <c r="AQ40" s="117">
        <f t="shared" si="0"/>
        <v>100129578</v>
      </c>
      <c r="AR40" s="117">
        <f t="shared" si="0"/>
        <v>43337311</v>
      </c>
      <c r="AS40" s="117">
        <f t="shared" si="0"/>
        <v>404914</v>
      </c>
      <c r="AT40" s="117">
        <f t="shared" si="0"/>
        <v>933537950</v>
      </c>
      <c r="AU40" s="120">
        <f t="shared" si="0"/>
        <v>475108116</v>
      </c>
    </row>
    <row r="41" spans="1:47" ht="13.5">
      <c r="A41" s="62"/>
      <c r="B41" s="149" t="s">
        <v>33</v>
      </c>
      <c r="C41" s="63"/>
      <c r="D41" s="121">
        <v>14412</v>
      </c>
      <c r="E41" s="122">
        <v>25</v>
      </c>
      <c r="F41" s="123">
        <v>14437</v>
      </c>
      <c r="G41" s="124">
        <v>10423</v>
      </c>
      <c r="H41" s="125">
        <v>363</v>
      </c>
      <c r="I41" s="125" t="s">
        <v>118</v>
      </c>
      <c r="J41" s="125">
        <v>2697</v>
      </c>
      <c r="K41" s="125">
        <v>13483</v>
      </c>
      <c r="L41" s="126">
        <v>173</v>
      </c>
      <c r="M41" s="125">
        <v>4</v>
      </c>
      <c r="N41" s="125">
        <v>3</v>
      </c>
      <c r="O41" s="125">
        <v>25</v>
      </c>
      <c r="P41" s="125">
        <v>2</v>
      </c>
      <c r="Q41" s="125">
        <v>18</v>
      </c>
      <c r="R41" s="125">
        <v>5</v>
      </c>
      <c r="S41" s="125">
        <v>54</v>
      </c>
      <c r="T41" s="125">
        <v>2</v>
      </c>
      <c r="U41" s="125">
        <v>243</v>
      </c>
      <c r="V41" s="125">
        <v>356</v>
      </c>
      <c r="W41" s="127">
        <v>352</v>
      </c>
      <c r="X41" s="125">
        <v>133</v>
      </c>
      <c r="Y41" s="125">
        <v>68</v>
      </c>
      <c r="Z41" s="125">
        <v>149017</v>
      </c>
      <c r="AA41" s="125">
        <v>392518</v>
      </c>
      <c r="AB41" s="125">
        <v>1800</v>
      </c>
      <c r="AC41" s="125" t="s">
        <v>118</v>
      </c>
      <c r="AD41" s="125">
        <v>390718</v>
      </c>
      <c r="AE41" s="125">
        <v>63791</v>
      </c>
      <c r="AF41" s="125">
        <v>10717</v>
      </c>
      <c r="AG41" s="127">
        <v>4187</v>
      </c>
      <c r="AH41" s="125">
        <v>8747</v>
      </c>
      <c r="AI41" s="125">
        <v>1339797</v>
      </c>
      <c r="AJ41" s="127">
        <v>6</v>
      </c>
      <c r="AK41" s="125">
        <v>2785</v>
      </c>
      <c r="AL41" s="125">
        <v>123020</v>
      </c>
      <c r="AM41" s="125">
        <v>11061</v>
      </c>
      <c r="AN41" s="125">
        <v>52809835</v>
      </c>
      <c r="AO41" s="125">
        <v>37731090</v>
      </c>
      <c r="AP41" s="125">
        <v>857</v>
      </c>
      <c r="AQ41" s="125">
        <v>926212</v>
      </c>
      <c r="AR41" s="125">
        <v>425447</v>
      </c>
      <c r="AS41" s="125">
        <v>2857</v>
      </c>
      <c r="AT41" s="125">
        <v>7462051</v>
      </c>
      <c r="AU41" s="128">
        <v>4081605</v>
      </c>
    </row>
    <row r="42" spans="1:47" ht="13.5">
      <c r="A42" s="57"/>
      <c r="B42" s="146" t="s">
        <v>34</v>
      </c>
      <c r="C42" s="58"/>
      <c r="D42" s="96">
        <v>10451</v>
      </c>
      <c r="E42" s="97">
        <v>5</v>
      </c>
      <c r="F42" s="98">
        <v>10456</v>
      </c>
      <c r="G42" s="99">
        <v>6198</v>
      </c>
      <c r="H42" s="100">
        <v>314</v>
      </c>
      <c r="I42" s="100">
        <v>1</v>
      </c>
      <c r="J42" s="100">
        <v>2975</v>
      </c>
      <c r="K42" s="100">
        <v>9488</v>
      </c>
      <c r="L42" s="101">
        <v>124</v>
      </c>
      <c r="M42" s="100">
        <v>1</v>
      </c>
      <c r="N42" s="100" t="s">
        <v>118</v>
      </c>
      <c r="O42" s="100">
        <v>8</v>
      </c>
      <c r="P42" s="100" t="s">
        <v>118</v>
      </c>
      <c r="Q42" s="100">
        <v>5</v>
      </c>
      <c r="R42" s="100" t="s">
        <v>118</v>
      </c>
      <c r="S42" s="100">
        <v>38</v>
      </c>
      <c r="T42" s="100" t="s">
        <v>118</v>
      </c>
      <c r="U42" s="100">
        <v>204</v>
      </c>
      <c r="V42" s="100">
        <v>256</v>
      </c>
      <c r="W42" s="102">
        <v>256</v>
      </c>
      <c r="X42" s="100">
        <v>72</v>
      </c>
      <c r="Y42" s="100">
        <v>50</v>
      </c>
      <c r="Z42" s="100">
        <v>29787</v>
      </c>
      <c r="AA42" s="100">
        <v>9753</v>
      </c>
      <c r="AB42" s="100" t="s">
        <v>118</v>
      </c>
      <c r="AC42" s="100" t="s">
        <v>118</v>
      </c>
      <c r="AD42" s="100">
        <v>9753</v>
      </c>
      <c r="AE42" s="100" t="s">
        <v>118</v>
      </c>
      <c r="AF42" s="100">
        <v>9695</v>
      </c>
      <c r="AG42" s="102">
        <v>2749</v>
      </c>
      <c r="AH42" s="100">
        <v>5213</v>
      </c>
      <c r="AI42" s="100">
        <v>786309</v>
      </c>
      <c r="AJ42" s="102">
        <v>6</v>
      </c>
      <c r="AK42" s="100">
        <v>2936</v>
      </c>
      <c r="AL42" s="100">
        <v>133478</v>
      </c>
      <c r="AM42" s="100">
        <v>6905</v>
      </c>
      <c r="AN42" s="100">
        <v>31606373</v>
      </c>
      <c r="AO42" s="100">
        <v>22615159</v>
      </c>
      <c r="AP42" s="100">
        <v>821</v>
      </c>
      <c r="AQ42" s="100">
        <v>982583</v>
      </c>
      <c r="AR42" s="100">
        <v>484419</v>
      </c>
      <c r="AS42" s="100">
        <v>3215</v>
      </c>
      <c r="AT42" s="100">
        <v>9084270</v>
      </c>
      <c r="AU42" s="103">
        <v>5209340</v>
      </c>
    </row>
    <row r="43" spans="1:47" ht="13.5">
      <c r="A43" s="57"/>
      <c r="B43" s="146" t="s">
        <v>35</v>
      </c>
      <c r="C43" s="58"/>
      <c r="D43" s="96">
        <v>5047</v>
      </c>
      <c r="E43" s="97">
        <v>168</v>
      </c>
      <c r="F43" s="98">
        <v>5215</v>
      </c>
      <c r="G43" s="99">
        <v>3355</v>
      </c>
      <c r="H43" s="100">
        <v>210</v>
      </c>
      <c r="I43" s="100">
        <v>16</v>
      </c>
      <c r="J43" s="100">
        <v>852</v>
      </c>
      <c r="K43" s="100">
        <v>4433</v>
      </c>
      <c r="L43" s="101">
        <v>24</v>
      </c>
      <c r="M43" s="100">
        <v>1</v>
      </c>
      <c r="N43" s="100">
        <v>1</v>
      </c>
      <c r="O43" s="100">
        <v>6</v>
      </c>
      <c r="P43" s="100" t="s">
        <v>118</v>
      </c>
      <c r="Q43" s="100">
        <v>4</v>
      </c>
      <c r="R43" s="100">
        <v>5</v>
      </c>
      <c r="S43" s="100">
        <v>35</v>
      </c>
      <c r="T43" s="100">
        <v>2</v>
      </c>
      <c r="U43" s="100">
        <v>166</v>
      </c>
      <c r="V43" s="100">
        <v>220</v>
      </c>
      <c r="W43" s="102">
        <v>201</v>
      </c>
      <c r="X43" s="100">
        <v>86</v>
      </c>
      <c r="Y43" s="100">
        <v>48</v>
      </c>
      <c r="Z43" s="100">
        <v>55712</v>
      </c>
      <c r="AA43" s="100">
        <v>18832</v>
      </c>
      <c r="AB43" s="100" t="s">
        <v>118</v>
      </c>
      <c r="AC43" s="100" t="s">
        <v>118</v>
      </c>
      <c r="AD43" s="100">
        <v>18832</v>
      </c>
      <c r="AE43" s="100" t="s">
        <v>118</v>
      </c>
      <c r="AF43" s="100">
        <v>6387</v>
      </c>
      <c r="AG43" s="102">
        <v>1211</v>
      </c>
      <c r="AH43" s="100">
        <v>2462</v>
      </c>
      <c r="AI43" s="100">
        <v>286820</v>
      </c>
      <c r="AJ43" s="102">
        <v>5</v>
      </c>
      <c r="AK43" s="100">
        <v>691</v>
      </c>
      <c r="AL43" s="100">
        <v>24848</v>
      </c>
      <c r="AM43" s="100">
        <v>3656</v>
      </c>
      <c r="AN43" s="100">
        <v>13854458</v>
      </c>
      <c r="AO43" s="100">
        <v>9509447</v>
      </c>
      <c r="AP43" s="100">
        <v>363</v>
      </c>
      <c r="AQ43" s="100">
        <v>354368</v>
      </c>
      <c r="AR43" s="100">
        <v>152456</v>
      </c>
      <c r="AS43" s="100">
        <v>1011</v>
      </c>
      <c r="AT43" s="100">
        <v>2230156</v>
      </c>
      <c r="AU43" s="103">
        <v>1088075</v>
      </c>
    </row>
    <row r="44" spans="1:47" ht="13.5">
      <c r="A44" s="57"/>
      <c r="B44" s="146" t="s">
        <v>36</v>
      </c>
      <c r="C44" s="58"/>
      <c r="D44" s="96">
        <v>7029</v>
      </c>
      <c r="E44" s="97">
        <v>27</v>
      </c>
      <c r="F44" s="98">
        <v>7056</v>
      </c>
      <c r="G44" s="99">
        <v>5325</v>
      </c>
      <c r="H44" s="100">
        <v>293</v>
      </c>
      <c r="I44" s="100">
        <v>1</v>
      </c>
      <c r="J44" s="100">
        <v>1011</v>
      </c>
      <c r="K44" s="100">
        <v>6630</v>
      </c>
      <c r="L44" s="101">
        <v>41</v>
      </c>
      <c r="M44" s="100">
        <v>1</v>
      </c>
      <c r="N44" s="100">
        <v>2</v>
      </c>
      <c r="O44" s="100">
        <v>29</v>
      </c>
      <c r="P44" s="100">
        <v>1</v>
      </c>
      <c r="Q44" s="100">
        <v>17</v>
      </c>
      <c r="R44" s="100">
        <v>9</v>
      </c>
      <c r="S44" s="100">
        <v>93</v>
      </c>
      <c r="T44" s="100">
        <v>2</v>
      </c>
      <c r="U44" s="100">
        <v>329</v>
      </c>
      <c r="V44" s="100">
        <v>483</v>
      </c>
      <c r="W44" s="102">
        <v>483</v>
      </c>
      <c r="X44" s="100">
        <v>202</v>
      </c>
      <c r="Y44" s="100">
        <v>128</v>
      </c>
      <c r="Z44" s="100">
        <v>704326</v>
      </c>
      <c r="AA44" s="100">
        <v>154533</v>
      </c>
      <c r="AB44" s="100">
        <v>38</v>
      </c>
      <c r="AC44" s="100" t="s">
        <v>118</v>
      </c>
      <c r="AD44" s="100">
        <v>154495</v>
      </c>
      <c r="AE44" s="100">
        <v>10182</v>
      </c>
      <c r="AF44" s="100">
        <v>6166</v>
      </c>
      <c r="AG44" s="102">
        <v>2564</v>
      </c>
      <c r="AH44" s="100">
        <v>4150</v>
      </c>
      <c r="AI44" s="100">
        <v>494190</v>
      </c>
      <c r="AJ44" s="102">
        <v>6</v>
      </c>
      <c r="AK44" s="100">
        <v>1017</v>
      </c>
      <c r="AL44" s="100">
        <v>26681</v>
      </c>
      <c r="AM44" s="100">
        <v>5596</v>
      </c>
      <c r="AN44" s="100">
        <v>22860205</v>
      </c>
      <c r="AO44" s="100">
        <v>15816240</v>
      </c>
      <c r="AP44" s="100">
        <v>370</v>
      </c>
      <c r="AQ44" s="100">
        <v>296348</v>
      </c>
      <c r="AR44" s="100">
        <v>113931</v>
      </c>
      <c r="AS44" s="100">
        <v>1192</v>
      </c>
      <c r="AT44" s="100">
        <v>2485574</v>
      </c>
      <c r="AU44" s="103">
        <v>1161852</v>
      </c>
    </row>
    <row r="45" spans="1:47" ht="13.5">
      <c r="A45" s="57"/>
      <c r="B45" s="146" t="s">
        <v>37</v>
      </c>
      <c r="C45" s="58"/>
      <c r="D45" s="96">
        <v>19647</v>
      </c>
      <c r="E45" s="97">
        <v>15</v>
      </c>
      <c r="F45" s="98">
        <v>19662</v>
      </c>
      <c r="G45" s="99">
        <v>14086</v>
      </c>
      <c r="H45" s="100">
        <v>741</v>
      </c>
      <c r="I45" s="100">
        <v>16</v>
      </c>
      <c r="J45" s="100">
        <v>3398</v>
      </c>
      <c r="K45" s="100">
        <v>18241</v>
      </c>
      <c r="L45" s="101">
        <v>196</v>
      </c>
      <c r="M45" s="100">
        <v>1</v>
      </c>
      <c r="N45" s="100">
        <v>2</v>
      </c>
      <c r="O45" s="100">
        <v>25</v>
      </c>
      <c r="P45" s="100">
        <v>2</v>
      </c>
      <c r="Q45" s="100">
        <v>12</v>
      </c>
      <c r="R45" s="100" t="s">
        <v>118</v>
      </c>
      <c r="S45" s="100">
        <v>69</v>
      </c>
      <c r="T45" s="100">
        <v>3</v>
      </c>
      <c r="U45" s="100">
        <v>483</v>
      </c>
      <c r="V45" s="100">
        <v>597</v>
      </c>
      <c r="W45" s="102">
        <v>573</v>
      </c>
      <c r="X45" s="100">
        <v>176</v>
      </c>
      <c r="Y45" s="100">
        <v>112</v>
      </c>
      <c r="Z45" s="100">
        <v>1302024</v>
      </c>
      <c r="AA45" s="100">
        <v>81495</v>
      </c>
      <c r="AB45" s="100">
        <v>4017</v>
      </c>
      <c r="AC45" s="100" t="s">
        <v>118</v>
      </c>
      <c r="AD45" s="100">
        <v>77478</v>
      </c>
      <c r="AE45" s="100">
        <v>5382</v>
      </c>
      <c r="AF45" s="100">
        <v>17148</v>
      </c>
      <c r="AG45" s="102">
        <v>4536</v>
      </c>
      <c r="AH45" s="100">
        <v>11371</v>
      </c>
      <c r="AI45" s="100">
        <v>1597268</v>
      </c>
      <c r="AJ45" s="102">
        <v>7</v>
      </c>
      <c r="AK45" s="100">
        <v>3517</v>
      </c>
      <c r="AL45" s="100">
        <v>118799</v>
      </c>
      <c r="AM45" s="100">
        <v>14993</v>
      </c>
      <c r="AN45" s="100">
        <v>67847031</v>
      </c>
      <c r="AO45" s="100">
        <v>47946256</v>
      </c>
      <c r="AP45" s="100">
        <v>1101</v>
      </c>
      <c r="AQ45" s="100">
        <v>1191294</v>
      </c>
      <c r="AR45" s="100">
        <v>549794</v>
      </c>
      <c r="AS45" s="100">
        <v>3772</v>
      </c>
      <c r="AT45" s="100">
        <v>9408438</v>
      </c>
      <c r="AU45" s="103">
        <v>5006338</v>
      </c>
    </row>
    <row r="46" spans="1:47" ht="13.5">
      <c r="A46" s="57"/>
      <c r="B46" s="146" t="s">
        <v>38</v>
      </c>
      <c r="C46" s="58"/>
      <c r="D46" s="96">
        <v>3740</v>
      </c>
      <c r="E46" s="97">
        <v>15</v>
      </c>
      <c r="F46" s="98">
        <v>3755</v>
      </c>
      <c r="G46" s="99">
        <v>2957</v>
      </c>
      <c r="H46" s="100">
        <v>97</v>
      </c>
      <c r="I46" s="100">
        <v>7</v>
      </c>
      <c r="J46" s="100">
        <v>409</v>
      </c>
      <c r="K46" s="100">
        <v>3470</v>
      </c>
      <c r="L46" s="101">
        <v>32</v>
      </c>
      <c r="M46" s="100">
        <v>4</v>
      </c>
      <c r="N46" s="100">
        <v>1</v>
      </c>
      <c r="O46" s="100">
        <v>40</v>
      </c>
      <c r="P46" s="100">
        <v>3</v>
      </c>
      <c r="Q46" s="100">
        <v>21</v>
      </c>
      <c r="R46" s="100">
        <v>7</v>
      </c>
      <c r="S46" s="100">
        <v>49</v>
      </c>
      <c r="T46" s="100" t="s">
        <v>118</v>
      </c>
      <c r="U46" s="100">
        <v>98</v>
      </c>
      <c r="V46" s="100">
        <v>223</v>
      </c>
      <c r="W46" s="102">
        <v>223</v>
      </c>
      <c r="X46" s="100">
        <v>114</v>
      </c>
      <c r="Y46" s="100">
        <v>28</v>
      </c>
      <c r="Z46" s="100">
        <v>194699</v>
      </c>
      <c r="AA46" s="100">
        <v>164524</v>
      </c>
      <c r="AB46" s="100" t="s">
        <v>118</v>
      </c>
      <c r="AC46" s="100" t="s">
        <v>118</v>
      </c>
      <c r="AD46" s="100">
        <v>164524</v>
      </c>
      <c r="AE46" s="100" t="s">
        <v>118</v>
      </c>
      <c r="AF46" s="100">
        <v>2650</v>
      </c>
      <c r="AG46" s="102">
        <v>1156</v>
      </c>
      <c r="AH46" s="100">
        <v>2480</v>
      </c>
      <c r="AI46" s="100">
        <v>307246</v>
      </c>
      <c r="AJ46" s="102">
        <v>5</v>
      </c>
      <c r="AK46" s="100">
        <v>432</v>
      </c>
      <c r="AL46" s="100">
        <v>12040</v>
      </c>
      <c r="AM46" s="100">
        <v>3074</v>
      </c>
      <c r="AN46" s="100">
        <v>12940711</v>
      </c>
      <c r="AO46" s="100">
        <v>9007588</v>
      </c>
      <c r="AP46" s="100">
        <v>117</v>
      </c>
      <c r="AQ46" s="100">
        <v>102132</v>
      </c>
      <c r="AR46" s="100">
        <v>43540</v>
      </c>
      <c r="AS46" s="100">
        <v>473</v>
      </c>
      <c r="AT46" s="100">
        <v>1031494</v>
      </c>
      <c r="AU46" s="103">
        <v>502925</v>
      </c>
    </row>
    <row r="47" spans="1:47" ht="13.5">
      <c r="A47" s="57"/>
      <c r="B47" s="146" t="s">
        <v>39</v>
      </c>
      <c r="C47" s="58"/>
      <c r="D47" s="96">
        <v>7445</v>
      </c>
      <c r="E47" s="97">
        <v>2</v>
      </c>
      <c r="F47" s="98">
        <v>7447</v>
      </c>
      <c r="G47" s="99">
        <v>4744</v>
      </c>
      <c r="H47" s="100">
        <v>255</v>
      </c>
      <c r="I47" s="100">
        <v>2</v>
      </c>
      <c r="J47" s="100">
        <v>1554</v>
      </c>
      <c r="K47" s="100">
        <v>6555</v>
      </c>
      <c r="L47" s="101">
        <v>59</v>
      </c>
      <c r="M47" s="100">
        <v>1</v>
      </c>
      <c r="N47" s="100">
        <v>1</v>
      </c>
      <c r="O47" s="100">
        <v>20</v>
      </c>
      <c r="P47" s="100">
        <v>1</v>
      </c>
      <c r="Q47" s="100">
        <v>11</v>
      </c>
      <c r="R47" s="100">
        <v>3</v>
      </c>
      <c r="S47" s="100">
        <v>50</v>
      </c>
      <c r="T47" s="100">
        <v>1</v>
      </c>
      <c r="U47" s="100">
        <v>192</v>
      </c>
      <c r="V47" s="100">
        <v>280</v>
      </c>
      <c r="W47" s="102">
        <v>266</v>
      </c>
      <c r="X47" s="100">
        <v>85</v>
      </c>
      <c r="Y47" s="100">
        <v>54</v>
      </c>
      <c r="Z47" s="100">
        <v>213425</v>
      </c>
      <c r="AA47" s="100">
        <v>37387</v>
      </c>
      <c r="AB47" s="100" t="s">
        <v>118</v>
      </c>
      <c r="AC47" s="100" t="s">
        <v>118</v>
      </c>
      <c r="AD47" s="100">
        <v>37387</v>
      </c>
      <c r="AE47" s="100">
        <v>6104</v>
      </c>
      <c r="AF47" s="100">
        <v>8865</v>
      </c>
      <c r="AG47" s="102">
        <v>1889</v>
      </c>
      <c r="AH47" s="100">
        <v>3833</v>
      </c>
      <c r="AI47" s="100">
        <v>469432</v>
      </c>
      <c r="AJ47" s="102">
        <v>8</v>
      </c>
      <c r="AK47" s="100">
        <v>1742</v>
      </c>
      <c r="AL47" s="100">
        <v>52152</v>
      </c>
      <c r="AM47" s="100">
        <v>5125</v>
      </c>
      <c r="AN47" s="100">
        <v>20878140</v>
      </c>
      <c r="AO47" s="100">
        <v>14505781</v>
      </c>
      <c r="AP47" s="100">
        <v>416</v>
      </c>
      <c r="AQ47" s="100">
        <v>415479</v>
      </c>
      <c r="AR47" s="100">
        <v>184913</v>
      </c>
      <c r="AS47" s="100">
        <v>1684</v>
      </c>
      <c r="AT47" s="100">
        <v>4141432</v>
      </c>
      <c r="AU47" s="103">
        <v>2171572</v>
      </c>
    </row>
    <row r="48" spans="1:47" ht="13.5">
      <c r="A48" s="57"/>
      <c r="B48" s="146" t="s">
        <v>40</v>
      </c>
      <c r="C48" s="58"/>
      <c r="D48" s="96">
        <v>6160</v>
      </c>
      <c r="E48" s="97">
        <v>6</v>
      </c>
      <c r="F48" s="98">
        <v>6166</v>
      </c>
      <c r="G48" s="99">
        <v>4275</v>
      </c>
      <c r="H48" s="100">
        <v>235</v>
      </c>
      <c r="I48" s="100">
        <v>31</v>
      </c>
      <c r="J48" s="100">
        <v>996</v>
      </c>
      <c r="K48" s="100">
        <v>5537</v>
      </c>
      <c r="L48" s="101">
        <v>48</v>
      </c>
      <c r="M48" s="100" t="s">
        <v>118</v>
      </c>
      <c r="N48" s="100">
        <v>2</v>
      </c>
      <c r="O48" s="100">
        <v>3</v>
      </c>
      <c r="P48" s="100" t="s">
        <v>118</v>
      </c>
      <c r="Q48" s="100">
        <v>6</v>
      </c>
      <c r="R48" s="100">
        <v>2</v>
      </c>
      <c r="S48" s="100">
        <v>39</v>
      </c>
      <c r="T48" s="100">
        <v>2</v>
      </c>
      <c r="U48" s="100">
        <v>171</v>
      </c>
      <c r="V48" s="100">
        <v>225</v>
      </c>
      <c r="W48" s="102">
        <v>225</v>
      </c>
      <c r="X48" s="100">
        <v>63</v>
      </c>
      <c r="Y48" s="100">
        <v>38</v>
      </c>
      <c r="Z48" s="100">
        <v>42311</v>
      </c>
      <c r="AA48" s="100">
        <v>10030</v>
      </c>
      <c r="AB48" s="100" t="s">
        <v>118</v>
      </c>
      <c r="AC48" s="100" t="s">
        <v>118</v>
      </c>
      <c r="AD48" s="100">
        <v>10030</v>
      </c>
      <c r="AE48" s="100" t="s">
        <v>118</v>
      </c>
      <c r="AF48" s="100">
        <v>5660</v>
      </c>
      <c r="AG48" s="102">
        <v>1974</v>
      </c>
      <c r="AH48" s="100">
        <v>3460</v>
      </c>
      <c r="AI48" s="100">
        <v>447168</v>
      </c>
      <c r="AJ48" s="102">
        <v>6</v>
      </c>
      <c r="AK48" s="100">
        <v>1063</v>
      </c>
      <c r="AL48" s="100">
        <v>31886</v>
      </c>
      <c r="AM48" s="100">
        <v>4555</v>
      </c>
      <c r="AN48" s="100">
        <v>20082051</v>
      </c>
      <c r="AO48" s="100">
        <v>14113866</v>
      </c>
      <c r="AP48" s="100">
        <v>332</v>
      </c>
      <c r="AQ48" s="100">
        <v>355000</v>
      </c>
      <c r="AR48" s="100">
        <v>166563</v>
      </c>
      <c r="AS48" s="100">
        <v>1149</v>
      </c>
      <c r="AT48" s="100">
        <v>2686916</v>
      </c>
      <c r="AU48" s="103">
        <v>1382721</v>
      </c>
    </row>
    <row r="49" spans="1:47" ht="13.5">
      <c r="A49" s="57"/>
      <c r="B49" s="146" t="s">
        <v>41</v>
      </c>
      <c r="C49" s="58"/>
      <c r="D49" s="96">
        <v>7155</v>
      </c>
      <c r="E49" s="97">
        <v>20</v>
      </c>
      <c r="F49" s="98">
        <v>7175</v>
      </c>
      <c r="G49" s="99">
        <v>4731</v>
      </c>
      <c r="H49" s="100">
        <v>326</v>
      </c>
      <c r="I49" s="100">
        <v>22</v>
      </c>
      <c r="J49" s="100">
        <v>1290</v>
      </c>
      <c r="K49" s="100">
        <v>6369</v>
      </c>
      <c r="L49" s="101">
        <v>56</v>
      </c>
      <c r="M49" s="100">
        <v>2</v>
      </c>
      <c r="N49" s="100" t="s">
        <v>118</v>
      </c>
      <c r="O49" s="100">
        <v>10</v>
      </c>
      <c r="P49" s="100" t="s">
        <v>118</v>
      </c>
      <c r="Q49" s="100">
        <v>4</v>
      </c>
      <c r="R49" s="100">
        <v>4</v>
      </c>
      <c r="S49" s="100">
        <v>42</v>
      </c>
      <c r="T49" s="100">
        <v>1</v>
      </c>
      <c r="U49" s="100">
        <v>227</v>
      </c>
      <c r="V49" s="100">
        <v>290</v>
      </c>
      <c r="W49" s="102">
        <v>290</v>
      </c>
      <c r="X49" s="100">
        <v>103</v>
      </c>
      <c r="Y49" s="100">
        <v>67</v>
      </c>
      <c r="Z49" s="100">
        <v>174890</v>
      </c>
      <c r="AA49" s="100">
        <v>22213</v>
      </c>
      <c r="AB49" s="100">
        <v>95</v>
      </c>
      <c r="AC49" s="100" t="s">
        <v>118</v>
      </c>
      <c r="AD49" s="100">
        <v>22118</v>
      </c>
      <c r="AE49" s="100" t="s">
        <v>118</v>
      </c>
      <c r="AF49" s="100">
        <v>6705</v>
      </c>
      <c r="AG49" s="102">
        <v>2148</v>
      </c>
      <c r="AH49" s="100">
        <v>3849</v>
      </c>
      <c r="AI49" s="100">
        <v>543137</v>
      </c>
      <c r="AJ49" s="102">
        <v>5</v>
      </c>
      <c r="AK49" s="100">
        <v>1312</v>
      </c>
      <c r="AL49" s="100">
        <v>40313</v>
      </c>
      <c r="AM49" s="100">
        <v>5098</v>
      </c>
      <c r="AN49" s="100">
        <v>22805224</v>
      </c>
      <c r="AO49" s="100">
        <v>16146644</v>
      </c>
      <c r="AP49" s="100">
        <v>379</v>
      </c>
      <c r="AQ49" s="100">
        <v>339365</v>
      </c>
      <c r="AR49" s="100">
        <v>141188</v>
      </c>
      <c r="AS49" s="100">
        <v>1467</v>
      </c>
      <c r="AT49" s="100">
        <v>3432903</v>
      </c>
      <c r="AU49" s="103">
        <v>1770600</v>
      </c>
    </row>
    <row r="50" spans="1:47" ht="13.5">
      <c r="A50" s="57"/>
      <c r="B50" s="146" t="s">
        <v>42</v>
      </c>
      <c r="C50" s="58"/>
      <c r="D50" s="104">
        <v>2567</v>
      </c>
      <c r="E50" s="105">
        <v>6</v>
      </c>
      <c r="F50" s="106">
        <v>2573</v>
      </c>
      <c r="G50" s="129">
        <v>1481</v>
      </c>
      <c r="H50" s="110">
        <v>104</v>
      </c>
      <c r="I50" s="110">
        <v>8</v>
      </c>
      <c r="J50" s="130">
        <v>649</v>
      </c>
      <c r="K50" s="110">
        <v>2242</v>
      </c>
      <c r="L50" s="131">
        <v>22</v>
      </c>
      <c r="M50" s="110">
        <v>1</v>
      </c>
      <c r="N50" s="110">
        <v>1</v>
      </c>
      <c r="O50" s="110">
        <v>4</v>
      </c>
      <c r="P50" s="110" t="s">
        <v>118</v>
      </c>
      <c r="Q50" s="110">
        <v>1</v>
      </c>
      <c r="R50" s="110">
        <v>1</v>
      </c>
      <c r="S50" s="110">
        <v>27</v>
      </c>
      <c r="T50" s="110">
        <v>1</v>
      </c>
      <c r="U50" s="110">
        <v>87</v>
      </c>
      <c r="V50" s="110">
        <v>123</v>
      </c>
      <c r="W50" s="111">
        <v>40</v>
      </c>
      <c r="X50" s="110">
        <v>40</v>
      </c>
      <c r="Y50" s="110">
        <v>27</v>
      </c>
      <c r="Z50" s="110">
        <v>58634</v>
      </c>
      <c r="AA50" s="110">
        <v>19587</v>
      </c>
      <c r="AB50" s="110" t="s">
        <v>118</v>
      </c>
      <c r="AC50" s="110" t="s">
        <v>118</v>
      </c>
      <c r="AD50" s="110">
        <v>19587</v>
      </c>
      <c r="AE50" s="110" t="s">
        <v>118</v>
      </c>
      <c r="AF50" s="110">
        <v>2843</v>
      </c>
      <c r="AG50" s="111">
        <v>802</v>
      </c>
      <c r="AH50" s="110">
        <v>1235</v>
      </c>
      <c r="AI50" s="110">
        <v>149505</v>
      </c>
      <c r="AJ50" s="111">
        <v>3</v>
      </c>
      <c r="AK50" s="110">
        <v>694</v>
      </c>
      <c r="AL50" s="110">
        <v>21165</v>
      </c>
      <c r="AM50" s="110">
        <v>1640</v>
      </c>
      <c r="AN50" s="110">
        <v>6675578</v>
      </c>
      <c r="AO50" s="110">
        <v>4637699</v>
      </c>
      <c r="AP50" s="110">
        <v>172</v>
      </c>
      <c r="AQ50" s="110">
        <v>205601</v>
      </c>
      <c r="AR50" s="110">
        <v>96304</v>
      </c>
      <c r="AS50" s="110">
        <v>708</v>
      </c>
      <c r="AT50" s="110">
        <v>1730250</v>
      </c>
      <c r="AU50" s="112">
        <v>907726</v>
      </c>
    </row>
    <row r="51" spans="1:47" ht="13.5">
      <c r="A51" s="61"/>
      <c r="B51" s="150" t="s">
        <v>43</v>
      </c>
      <c r="C51" s="143"/>
      <c r="D51" s="115">
        <f aca="true" t="shared" si="1" ref="D51:AU51">SUM(D41:D50)</f>
        <v>83653</v>
      </c>
      <c r="E51" s="114">
        <f t="shared" si="1"/>
        <v>289</v>
      </c>
      <c r="F51" s="115">
        <f t="shared" si="1"/>
        <v>83942</v>
      </c>
      <c r="G51" s="132">
        <f t="shared" si="1"/>
        <v>57575</v>
      </c>
      <c r="H51" s="114">
        <f t="shared" si="1"/>
        <v>2938</v>
      </c>
      <c r="I51" s="114">
        <f t="shared" si="1"/>
        <v>104</v>
      </c>
      <c r="J51" s="114">
        <f t="shared" si="1"/>
        <v>15831</v>
      </c>
      <c r="K51" s="114">
        <f t="shared" si="1"/>
        <v>76448</v>
      </c>
      <c r="L51" s="113">
        <f t="shared" si="1"/>
        <v>775</v>
      </c>
      <c r="M51" s="114">
        <f t="shared" si="1"/>
        <v>16</v>
      </c>
      <c r="N51" s="114">
        <f t="shared" si="1"/>
        <v>13</v>
      </c>
      <c r="O51" s="114">
        <f t="shared" si="1"/>
        <v>170</v>
      </c>
      <c r="P51" s="114">
        <f t="shared" si="1"/>
        <v>9</v>
      </c>
      <c r="Q51" s="114">
        <f t="shared" si="1"/>
        <v>99</v>
      </c>
      <c r="R51" s="114">
        <f t="shared" si="1"/>
        <v>36</v>
      </c>
      <c r="S51" s="114">
        <f t="shared" si="1"/>
        <v>496</v>
      </c>
      <c r="T51" s="114">
        <f t="shared" si="1"/>
        <v>14</v>
      </c>
      <c r="U51" s="114">
        <f t="shared" si="1"/>
        <v>2200</v>
      </c>
      <c r="V51" s="114">
        <f t="shared" si="1"/>
        <v>3053</v>
      </c>
      <c r="W51" s="133">
        <f t="shared" si="1"/>
        <v>2909</v>
      </c>
      <c r="X51" s="114">
        <f t="shared" si="1"/>
        <v>1074</v>
      </c>
      <c r="Y51" s="114">
        <f t="shared" si="1"/>
        <v>620</v>
      </c>
      <c r="Z51" s="114">
        <f t="shared" si="1"/>
        <v>2924825</v>
      </c>
      <c r="AA51" s="114">
        <f t="shared" si="1"/>
        <v>910872</v>
      </c>
      <c r="AB51" s="114">
        <f t="shared" si="1"/>
        <v>5950</v>
      </c>
      <c r="AC51" s="114" t="str">
        <f>IF(SUM(AC41:AC50)=0,"－",SUM(AC41:AC50))</f>
        <v>－</v>
      </c>
      <c r="AD51" s="114">
        <f t="shared" si="1"/>
        <v>904922</v>
      </c>
      <c r="AE51" s="114">
        <f t="shared" si="1"/>
        <v>85459</v>
      </c>
      <c r="AF51" s="114">
        <f t="shared" si="1"/>
        <v>76836</v>
      </c>
      <c r="AG51" s="133">
        <f t="shared" si="1"/>
        <v>23216</v>
      </c>
      <c r="AH51" s="114">
        <f t="shared" si="1"/>
        <v>46800</v>
      </c>
      <c r="AI51" s="114">
        <f t="shared" si="1"/>
        <v>6420872</v>
      </c>
      <c r="AJ51" s="133">
        <f>SUM(AJ41:AJ50)</f>
        <v>57</v>
      </c>
      <c r="AK51" s="114">
        <f>SUM(AK41:AK50)</f>
        <v>16189</v>
      </c>
      <c r="AL51" s="114">
        <f>SUM(AL41:AL50)</f>
        <v>584382</v>
      </c>
      <c r="AM51" s="114">
        <f t="shared" si="1"/>
        <v>61703</v>
      </c>
      <c r="AN51" s="114">
        <f t="shared" si="1"/>
        <v>272359606</v>
      </c>
      <c r="AO51" s="114">
        <f t="shared" si="1"/>
        <v>192029770</v>
      </c>
      <c r="AP51" s="114">
        <f t="shared" si="1"/>
        <v>4928</v>
      </c>
      <c r="AQ51" s="114">
        <f t="shared" si="1"/>
        <v>5168382</v>
      </c>
      <c r="AR51" s="114">
        <f t="shared" si="1"/>
        <v>2358555</v>
      </c>
      <c r="AS51" s="114">
        <f t="shared" si="1"/>
        <v>17528</v>
      </c>
      <c r="AT51" s="114">
        <f t="shared" si="1"/>
        <v>43693484</v>
      </c>
      <c r="AU51" s="134">
        <f t="shared" si="1"/>
        <v>23282754</v>
      </c>
    </row>
    <row r="52" spans="1:47" ht="27.75" customHeight="1">
      <c r="A52" s="61"/>
      <c r="B52" s="148" t="s">
        <v>67</v>
      </c>
      <c r="C52" s="142"/>
      <c r="D52" s="135">
        <f aca="true" t="shared" si="2" ref="D52:AU52">D40+D51</f>
        <v>2328715</v>
      </c>
      <c r="E52" s="90">
        <f t="shared" si="2"/>
        <v>5499</v>
      </c>
      <c r="F52" s="135">
        <f t="shared" si="2"/>
        <v>2334214</v>
      </c>
      <c r="G52" s="132">
        <f t="shared" si="2"/>
        <v>1739511</v>
      </c>
      <c r="H52" s="114">
        <f t="shared" si="2"/>
        <v>91346</v>
      </c>
      <c r="I52" s="114">
        <f t="shared" si="2"/>
        <v>769</v>
      </c>
      <c r="J52" s="114">
        <f t="shared" si="2"/>
        <v>369105</v>
      </c>
      <c r="K52" s="114">
        <f t="shared" si="2"/>
        <v>2200731</v>
      </c>
      <c r="L52" s="113">
        <f t="shared" si="2"/>
        <v>24827</v>
      </c>
      <c r="M52" s="114">
        <f t="shared" si="2"/>
        <v>761</v>
      </c>
      <c r="N52" s="114">
        <f t="shared" si="2"/>
        <v>320</v>
      </c>
      <c r="O52" s="114">
        <f t="shared" si="2"/>
        <v>5093</v>
      </c>
      <c r="P52" s="114">
        <f t="shared" si="2"/>
        <v>631</v>
      </c>
      <c r="Q52" s="114">
        <f t="shared" si="2"/>
        <v>4244</v>
      </c>
      <c r="R52" s="114">
        <f t="shared" si="2"/>
        <v>1558</v>
      </c>
      <c r="S52" s="114">
        <f t="shared" si="2"/>
        <v>17835</v>
      </c>
      <c r="T52" s="114">
        <f t="shared" si="2"/>
        <v>789</v>
      </c>
      <c r="U52" s="114">
        <f t="shared" si="2"/>
        <v>88359</v>
      </c>
      <c r="V52" s="114">
        <f t="shared" si="2"/>
        <v>119590</v>
      </c>
      <c r="W52" s="133">
        <f t="shared" si="2"/>
        <v>119185</v>
      </c>
      <c r="X52" s="114">
        <f t="shared" si="2"/>
        <v>45106</v>
      </c>
      <c r="Y52" s="114">
        <f t="shared" si="2"/>
        <v>39258</v>
      </c>
      <c r="Z52" s="114">
        <f t="shared" si="2"/>
        <v>459961146</v>
      </c>
      <c r="AA52" s="114">
        <f t="shared" si="2"/>
        <v>42228180</v>
      </c>
      <c r="AB52" s="114">
        <f t="shared" si="2"/>
        <v>418286</v>
      </c>
      <c r="AC52" s="114">
        <f>SUM(AC40,AC51)</f>
        <v>398</v>
      </c>
      <c r="AD52" s="114">
        <f t="shared" si="2"/>
        <v>41809496</v>
      </c>
      <c r="AE52" s="114">
        <f t="shared" si="2"/>
        <v>6205791</v>
      </c>
      <c r="AF52" s="114">
        <f t="shared" si="2"/>
        <v>1775004</v>
      </c>
      <c r="AG52" s="133">
        <f t="shared" si="2"/>
        <v>447260</v>
      </c>
      <c r="AH52" s="114">
        <f t="shared" si="2"/>
        <v>1410766</v>
      </c>
      <c r="AI52" s="114">
        <f t="shared" si="2"/>
        <v>203957892</v>
      </c>
      <c r="AJ52" s="133">
        <f t="shared" si="2"/>
        <v>319</v>
      </c>
      <c r="AK52" s="114">
        <f t="shared" si="2"/>
        <v>365493</v>
      </c>
      <c r="AL52" s="114">
        <f t="shared" si="2"/>
        <v>12654146</v>
      </c>
      <c r="AM52" s="114">
        <f t="shared" si="2"/>
        <v>1831770</v>
      </c>
      <c r="AN52" s="114">
        <f t="shared" si="2"/>
        <v>8404941333</v>
      </c>
      <c r="AO52" s="114">
        <f t="shared" si="2"/>
        <v>5974874182</v>
      </c>
      <c r="AP52" s="114">
        <f t="shared" si="2"/>
        <v>110746</v>
      </c>
      <c r="AQ52" s="114">
        <f t="shared" si="2"/>
        <v>105297960</v>
      </c>
      <c r="AR52" s="114">
        <f t="shared" si="2"/>
        <v>45695866</v>
      </c>
      <c r="AS52" s="114">
        <f t="shared" si="2"/>
        <v>422442</v>
      </c>
      <c r="AT52" s="114">
        <f t="shared" si="2"/>
        <v>977231434</v>
      </c>
      <c r="AU52" s="134">
        <f t="shared" si="2"/>
        <v>498390870</v>
      </c>
    </row>
    <row r="53" spans="1:47" ht="14.25" thickBot="1">
      <c r="A53" s="64"/>
      <c r="B53" s="151" t="s">
        <v>44</v>
      </c>
      <c r="C53" s="144"/>
      <c r="D53" s="137">
        <f aca="true" t="shared" si="3" ref="D53:AU53">D7+D8+D52</f>
        <v>3841250</v>
      </c>
      <c r="E53" s="136">
        <f t="shared" si="3"/>
        <v>20959</v>
      </c>
      <c r="F53" s="137">
        <f t="shared" si="3"/>
        <v>3862209</v>
      </c>
      <c r="G53" s="138">
        <f t="shared" si="3"/>
        <v>2927002</v>
      </c>
      <c r="H53" s="136">
        <f t="shared" si="3"/>
        <v>155878</v>
      </c>
      <c r="I53" s="136">
        <f t="shared" si="3"/>
        <v>839</v>
      </c>
      <c r="J53" s="136">
        <f t="shared" si="3"/>
        <v>552924</v>
      </c>
      <c r="K53" s="136">
        <f t="shared" si="3"/>
        <v>3636643</v>
      </c>
      <c r="L53" s="139">
        <f t="shared" si="3"/>
        <v>42777</v>
      </c>
      <c r="M53" s="136">
        <f t="shared" si="3"/>
        <v>2155</v>
      </c>
      <c r="N53" s="136">
        <f t="shared" si="3"/>
        <v>1005</v>
      </c>
      <c r="O53" s="136">
        <f t="shared" si="3"/>
        <v>11767</v>
      </c>
      <c r="P53" s="136">
        <f t="shared" si="3"/>
        <v>1844</v>
      </c>
      <c r="Q53" s="136">
        <f t="shared" si="3"/>
        <v>12276</v>
      </c>
      <c r="R53" s="136">
        <f t="shared" si="3"/>
        <v>3724</v>
      </c>
      <c r="S53" s="136">
        <f t="shared" si="3"/>
        <v>48700</v>
      </c>
      <c r="T53" s="136">
        <f t="shared" si="3"/>
        <v>1801</v>
      </c>
      <c r="U53" s="136">
        <f t="shared" si="3"/>
        <v>203397</v>
      </c>
      <c r="V53" s="136">
        <f t="shared" si="3"/>
        <v>286669</v>
      </c>
      <c r="W53" s="140">
        <f t="shared" si="3"/>
        <v>270869</v>
      </c>
      <c r="X53" s="136">
        <f t="shared" si="3"/>
        <v>104867</v>
      </c>
      <c r="Y53" s="136">
        <f t="shared" si="3"/>
        <v>81497</v>
      </c>
      <c r="Z53" s="136">
        <f t="shared" si="3"/>
        <v>1565466828</v>
      </c>
      <c r="AA53" s="136">
        <f t="shared" si="3"/>
        <v>157614370</v>
      </c>
      <c r="AB53" s="136">
        <f t="shared" si="3"/>
        <v>1313582</v>
      </c>
      <c r="AC53" s="136">
        <f>SUM(AC7,AC8,AC52)</f>
        <v>21043</v>
      </c>
      <c r="AD53" s="136">
        <f t="shared" si="3"/>
        <v>156279745</v>
      </c>
      <c r="AE53" s="136">
        <f t="shared" si="3"/>
        <v>22526777</v>
      </c>
      <c r="AF53" s="136">
        <f t="shared" si="3"/>
        <v>2922420</v>
      </c>
      <c r="AG53" s="140">
        <f t="shared" si="3"/>
        <v>595109</v>
      </c>
      <c r="AH53" s="136">
        <f t="shared" si="3"/>
        <v>2355864</v>
      </c>
      <c r="AI53" s="136">
        <f t="shared" si="3"/>
        <v>334901630</v>
      </c>
      <c r="AJ53" s="140">
        <f t="shared" si="3"/>
        <v>341</v>
      </c>
      <c r="AK53" s="136">
        <f t="shared" si="3"/>
        <v>541541</v>
      </c>
      <c r="AL53" s="136">
        <f t="shared" si="3"/>
        <v>18596800</v>
      </c>
      <c r="AM53" s="136">
        <f t="shared" si="3"/>
        <v>3072213</v>
      </c>
      <c r="AN53" s="136">
        <f t="shared" si="3"/>
        <v>13899068487</v>
      </c>
      <c r="AO53" s="136">
        <f t="shared" si="3"/>
        <v>9857427513</v>
      </c>
      <c r="AP53" s="136">
        <f t="shared" si="3"/>
        <v>172725</v>
      </c>
      <c r="AQ53" s="136">
        <f t="shared" si="3"/>
        <v>156270634</v>
      </c>
      <c r="AR53" s="136">
        <f t="shared" si="3"/>
        <v>65739176</v>
      </c>
      <c r="AS53" s="136">
        <f t="shared" si="3"/>
        <v>645845</v>
      </c>
      <c r="AT53" s="136">
        <f t="shared" si="3"/>
        <v>1444861162</v>
      </c>
      <c r="AU53" s="141">
        <f t="shared" si="3"/>
        <v>719428429</v>
      </c>
    </row>
    <row r="54" s="37" customFormat="1" ht="13.5"/>
    <row r="56" spans="2:47" ht="13.5">
      <c r="B56" s="21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</row>
    <row r="57" spans="2:47" ht="13.5">
      <c r="B57" s="21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</row>
    <row r="58" spans="2:47" ht="13.5">
      <c r="B58" s="2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</row>
  </sheetData>
  <sheetProtection/>
  <mergeCells count="47">
    <mergeCell ref="D3:F3"/>
    <mergeCell ref="G3:L3"/>
    <mergeCell ref="AK5:AK6"/>
    <mergeCell ref="AL5:AL6"/>
    <mergeCell ref="AS3:AU3"/>
    <mergeCell ref="AG4:AI4"/>
    <mergeCell ref="AJ4:AL4"/>
    <mergeCell ref="AS4:AS6"/>
    <mergeCell ref="AT4:AT5"/>
    <mergeCell ref="AU4:AU5"/>
    <mergeCell ref="AJ5:AJ6"/>
    <mergeCell ref="H4:H6"/>
    <mergeCell ref="AF3:AF6"/>
    <mergeCell ref="W4:W6"/>
    <mergeCell ref="Y4:Y6"/>
    <mergeCell ref="Z4:Z5"/>
    <mergeCell ref="AE4:AE5"/>
    <mergeCell ref="AG5:AG6"/>
    <mergeCell ref="AH5:AH6"/>
    <mergeCell ref="AD4:AD5"/>
    <mergeCell ref="I4:I6"/>
    <mergeCell ref="J4:J6"/>
    <mergeCell ref="K4:K6"/>
    <mergeCell ref="L4:L6"/>
    <mergeCell ref="D4:D6"/>
    <mergeCell ref="E4:E6"/>
    <mergeCell ref="F4:F6"/>
    <mergeCell ref="G4:G6"/>
    <mergeCell ref="AI5:AI6"/>
    <mergeCell ref="M3:V3"/>
    <mergeCell ref="M4:V4"/>
    <mergeCell ref="V5:V6"/>
    <mergeCell ref="X4:X6"/>
    <mergeCell ref="W3:AE3"/>
    <mergeCell ref="AA4:AA5"/>
    <mergeCell ref="AB4:AB5"/>
    <mergeCell ref="AC4:AC5"/>
    <mergeCell ref="A3:C6"/>
    <mergeCell ref="AM3:AO3"/>
    <mergeCell ref="AG3:AL3"/>
    <mergeCell ref="AP3:AR3"/>
    <mergeCell ref="AM4:AM6"/>
    <mergeCell ref="AN4:AN5"/>
    <mergeCell ref="AO4:AO5"/>
    <mergeCell ref="AP4:AP6"/>
    <mergeCell ref="AQ4:AQ5"/>
    <mergeCell ref="AR4:AR5"/>
  </mergeCells>
  <printOptions vertic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scale="52" r:id="rId1"/>
  <colBreaks count="2" manualBreakCount="2">
    <brk id="22" min="1" max="52" man="1"/>
    <brk id="38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4" width="11.875" style="0" customWidth="1"/>
    <col min="6" max="6" width="11.875" style="0" customWidth="1"/>
    <col min="8" max="8" width="11.875" style="0" customWidth="1"/>
    <col min="10" max="10" width="11.875" style="0" customWidth="1"/>
    <col min="12" max="12" width="11.875" style="0" customWidth="1"/>
    <col min="14" max="14" width="11.875" style="0" customWidth="1"/>
    <col min="16" max="16" width="11.875" style="0" customWidth="1"/>
    <col min="18" max="18" width="11.875" style="0" customWidth="1"/>
    <col min="20" max="20" width="11.875" style="0" customWidth="1"/>
    <col min="22" max="22" width="11.875" style="0" customWidth="1"/>
    <col min="23" max="23" width="9.00390625" style="35" customWidth="1"/>
    <col min="24" max="24" width="10.50390625" style="0" bestFit="1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2"/>
    </row>
    <row r="2" spans="1:23" ht="15" thickBot="1">
      <c r="A2" s="29" t="s">
        <v>117</v>
      </c>
      <c r="B2" s="1"/>
      <c r="C2" s="1"/>
      <c r="D2" s="1"/>
      <c r="E2" s="1"/>
      <c r="F2" s="1"/>
      <c r="G2" s="1"/>
      <c r="H2" s="1"/>
      <c r="I2" s="23"/>
      <c r="J2" s="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2"/>
    </row>
    <row r="3" spans="1:23" ht="13.5">
      <c r="A3" s="230" t="s">
        <v>114</v>
      </c>
      <c r="B3" s="231"/>
      <c r="C3" s="232"/>
      <c r="D3" s="239" t="s">
        <v>102</v>
      </c>
      <c r="E3" s="31"/>
      <c r="F3" s="224" t="s">
        <v>103</v>
      </c>
      <c r="G3" s="31"/>
      <c r="H3" s="224" t="s">
        <v>104</v>
      </c>
      <c r="I3" s="31"/>
      <c r="J3" s="218" t="s">
        <v>105</v>
      </c>
      <c r="K3" s="31"/>
      <c r="L3" s="218" t="s">
        <v>106</v>
      </c>
      <c r="M3" s="31"/>
      <c r="N3" s="218" t="s">
        <v>108</v>
      </c>
      <c r="O3" s="31"/>
      <c r="P3" s="218" t="s">
        <v>109</v>
      </c>
      <c r="Q3" s="31"/>
      <c r="R3" s="218" t="s">
        <v>110</v>
      </c>
      <c r="S3" s="31"/>
      <c r="T3" s="224" t="s">
        <v>111</v>
      </c>
      <c r="U3" s="31"/>
      <c r="V3" s="227" t="s">
        <v>112</v>
      </c>
      <c r="W3" s="33"/>
    </row>
    <row r="4" spans="1:23" ht="13.5">
      <c r="A4" s="233"/>
      <c r="B4" s="234"/>
      <c r="C4" s="235"/>
      <c r="D4" s="240"/>
      <c r="E4" s="221" t="s">
        <v>107</v>
      </c>
      <c r="F4" s="219"/>
      <c r="G4" s="221" t="s">
        <v>107</v>
      </c>
      <c r="H4" s="219"/>
      <c r="I4" s="221" t="s">
        <v>107</v>
      </c>
      <c r="J4" s="219"/>
      <c r="K4" s="221" t="s">
        <v>107</v>
      </c>
      <c r="L4" s="219"/>
      <c r="M4" s="221" t="s">
        <v>107</v>
      </c>
      <c r="N4" s="219"/>
      <c r="O4" s="221" t="s">
        <v>107</v>
      </c>
      <c r="P4" s="219"/>
      <c r="Q4" s="221" t="s">
        <v>107</v>
      </c>
      <c r="R4" s="219"/>
      <c r="S4" s="221" t="s">
        <v>107</v>
      </c>
      <c r="T4" s="219"/>
      <c r="U4" s="221" t="s">
        <v>107</v>
      </c>
      <c r="V4" s="228"/>
      <c r="W4" s="225"/>
    </row>
    <row r="5" spans="1:23" ht="13.5">
      <c r="A5" s="233"/>
      <c r="B5" s="234"/>
      <c r="C5" s="235"/>
      <c r="D5" s="240"/>
      <c r="E5" s="222"/>
      <c r="F5" s="219"/>
      <c r="G5" s="222"/>
      <c r="H5" s="219"/>
      <c r="I5" s="222"/>
      <c r="J5" s="219"/>
      <c r="K5" s="222"/>
      <c r="L5" s="219"/>
      <c r="M5" s="222"/>
      <c r="N5" s="219"/>
      <c r="O5" s="222"/>
      <c r="P5" s="219"/>
      <c r="Q5" s="222"/>
      <c r="R5" s="219"/>
      <c r="S5" s="222"/>
      <c r="T5" s="219"/>
      <c r="U5" s="222"/>
      <c r="V5" s="228"/>
      <c r="W5" s="226"/>
    </row>
    <row r="6" spans="1:24" ht="14.25" thickBot="1">
      <c r="A6" s="236"/>
      <c r="B6" s="237"/>
      <c r="C6" s="238"/>
      <c r="D6" s="241"/>
      <c r="E6" s="223"/>
      <c r="F6" s="220"/>
      <c r="G6" s="223"/>
      <c r="H6" s="220"/>
      <c r="I6" s="223"/>
      <c r="J6" s="220"/>
      <c r="K6" s="223"/>
      <c r="L6" s="220"/>
      <c r="M6" s="223"/>
      <c r="N6" s="220"/>
      <c r="O6" s="223"/>
      <c r="P6" s="220"/>
      <c r="Q6" s="223"/>
      <c r="R6" s="220"/>
      <c r="S6" s="223"/>
      <c r="T6" s="220"/>
      <c r="U6" s="223"/>
      <c r="V6" s="229"/>
      <c r="W6" s="226"/>
      <c r="X6" s="27"/>
    </row>
    <row r="7" spans="1:41" ht="13.5">
      <c r="A7" s="2"/>
      <c r="B7" s="3" t="s">
        <v>0</v>
      </c>
      <c r="C7" s="4"/>
      <c r="D7" s="65">
        <v>43504</v>
      </c>
      <c r="E7" s="83">
        <v>3.961196590224119</v>
      </c>
      <c r="F7" s="71">
        <v>363769</v>
      </c>
      <c r="G7" s="83">
        <v>33.12248350563713</v>
      </c>
      <c r="H7" s="71">
        <v>325557</v>
      </c>
      <c r="I7" s="83">
        <v>29.643142660987348</v>
      </c>
      <c r="J7" s="71">
        <v>174355</v>
      </c>
      <c r="K7" s="83">
        <v>15.875653537342</v>
      </c>
      <c r="L7" s="71">
        <v>80624</v>
      </c>
      <c r="M7" s="83">
        <v>7.34110688419983</v>
      </c>
      <c r="N7" s="71">
        <v>53235</v>
      </c>
      <c r="O7" s="83">
        <v>4.847239345360909</v>
      </c>
      <c r="P7" s="71">
        <v>20503</v>
      </c>
      <c r="Q7" s="83">
        <v>1.8668723264381464</v>
      </c>
      <c r="R7" s="71">
        <v>17070</v>
      </c>
      <c r="S7" s="83">
        <v>1.5542852564160932</v>
      </c>
      <c r="T7" s="71">
        <v>19637</v>
      </c>
      <c r="U7" s="83">
        <v>1.788019893394424</v>
      </c>
      <c r="V7" s="77">
        <v>1098254</v>
      </c>
      <c r="W7" s="34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0" ht="13.5">
      <c r="A8" s="5"/>
      <c r="B8" s="6" t="s">
        <v>1</v>
      </c>
      <c r="C8" s="7"/>
      <c r="D8" s="66">
        <v>14379</v>
      </c>
      <c r="E8" s="84">
        <v>4.258450858561029</v>
      </c>
      <c r="F8" s="72">
        <v>112045</v>
      </c>
      <c r="G8" s="84">
        <v>33.18298396602479</v>
      </c>
      <c r="H8" s="72">
        <v>93299</v>
      </c>
      <c r="I8" s="84">
        <v>27.631212647116314</v>
      </c>
      <c r="J8" s="72">
        <v>53975</v>
      </c>
      <c r="K8" s="84">
        <v>15.985109193325792</v>
      </c>
      <c r="L8" s="72">
        <v>27659</v>
      </c>
      <c r="M8" s="84">
        <v>8.19142445906805</v>
      </c>
      <c r="N8" s="72">
        <v>19103</v>
      </c>
      <c r="O8" s="84">
        <v>5.657499600187172</v>
      </c>
      <c r="P8" s="72">
        <v>6792</v>
      </c>
      <c r="Q8" s="84">
        <v>2.0115027631508804</v>
      </c>
      <c r="R8" s="72">
        <v>5046</v>
      </c>
      <c r="S8" s="84">
        <v>1.494411505132412</v>
      </c>
      <c r="T8" s="72">
        <v>5360</v>
      </c>
      <c r="U8" s="84">
        <v>1.587405007433557</v>
      </c>
      <c r="V8" s="78">
        <v>337658</v>
      </c>
      <c r="W8" s="34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3.5">
      <c r="A9" s="5"/>
      <c r="B9" s="6" t="s">
        <v>2</v>
      </c>
      <c r="C9" s="7"/>
      <c r="D9" s="66">
        <v>3564</v>
      </c>
      <c r="E9" s="84">
        <v>4.591777574500432</v>
      </c>
      <c r="F9" s="72">
        <v>27615</v>
      </c>
      <c r="G9" s="84">
        <v>35.57854593710141</v>
      </c>
      <c r="H9" s="72">
        <v>22650</v>
      </c>
      <c r="I9" s="84">
        <v>29.181751420436246</v>
      </c>
      <c r="J9" s="72">
        <v>11771</v>
      </c>
      <c r="K9" s="84">
        <v>15.165492095803753</v>
      </c>
      <c r="L9" s="72">
        <v>5660</v>
      </c>
      <c r="M9" s="84">
        <v>7.2922169112436706</v>
      </c>
      <c r="N9" s="72">
        <v>3490</v>
      </c>
      <c r="O9" s="84">
        <v>4.496437636084878</v>
      </c>
      <c r="P9" s="72">
        <v>1155</v>
      </c>
      <c r="Q9" s="84">
        <v>1.4880760658103251</v>
      </c>
      <c r="R9" s="72">
        <v>877</v>
      </c>
      <c r="S9" s="84">
        <v>1.129907107978922</v>
      </c>
      <c r="T9" s="72">
        <v>835</v>
      </c>
      <c r="U9" s="84">
        <v>1.075795251040365</v>
      </c>
      <c r="V9" s="78">
        <v>77617</v>
      </c>
      <c r="W9" s="34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3.5">
      <c r="A10" s="5"/>
      <c r="B10" s="6" t="s">
        <v>3</v>
      </c>
      <c r="C10" s="7"/>
      <c r="D10" s="66">
        <v>6452</v>
      </c>
      <c r="E10" s="84">
        <v>3.790010397269689</v>
      </c>
      <c r="F10" s="72">
        <v>51311</v>
      </c>
      <c r="G10" s="84">
        <v>30.14092118634609</v>
      </c>
      <c r="H10" s="72">
        <v>43441</v>
      </c>
      <c r="I10" s="84">
        <v>25.517954381244973</v>
      </c>
      <c r="J10" s="72">
        <v>25399</v>
      </c>
      <c r="K10" s="84">
        <v>14.919788295141478</v>
      </c>
      <c r="L10" s="72">
        <v>14602</v>
      </c>
      <c r="M10" s="84">
        <v>8.577453785017358</v>
      </c>
      <c r="N10" s="72">
        <v>12108</v>
      </c>
      <c r="O10" s="84">
        <v>7.112437366729912</v>
      </c>
      <c r="P10" s="72">
        <v>5821</v>
      </c>
      <c r="Q10" s="84">
        <v>3.4193506699483662</v>
      </c>
      <c r="R10" s="72">
        <v>5290</v>
      </c>
      <c r="S10" s="84">
        <v>3.1074325792865243</v>
      </c>
      <c r="T10" s="72">
        <v>5813</v>
      </c>
      <c r="U10" s="84">
        <v>3.4146513390156077</v>
      </c>
      <c r="V10" s="78">
        <v>170237</v>
      </c>
      <c r="W10" s="34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3.5">
      <c r="A11" s="5"/>
      <c r="B11" s="6" t="s">
        <v>4</v>
      </c>
      <c r="C11" s="7"/>
      <c r="D11" s="66">
        <v>1754</v>
      </c>
      <c r="E11" s="84">
        <v>3.918502301058934</v>
      </c>
      <c r="F11" s="72">
        <v>14137</v>
      </c>
      <c r="G11" s="84">
        <v>31.582592377463026</v>
      </c>
      <c r="H11" s="72">
        <v>11617</v>
      </c>
      <c r="I11" s="84">
        <v>25.9528171216657</v>
      </c>
      <c r="J11" s="72">
        <v>6674</v>
      </c>
      <c r="K11" s="84">
        <v>14.90996827666324</v>
      </c>
      <c r="L11" s="72">
        <v>3848</v>
      </c>
      <c r="M11" s="84">
        <v>8.596577454090523</v>
      </c>
      <c r="N11" s="72">
        <v>3135</v>
      </c>
      <c r="O11" s="84">
        <v>7.003708502747867</v>
      </c>
      <c r="P11" s="72">
        <v>1465</v>
      </c>
      <c r="Q11" s="84">
        <v>3.2728653768821765</v>
      </c>
      <c r="R11" s="72">
        <v>1084</v>
      </c>
      <c r="S11" s="84">
        <v>2.421696975112819</v>
      </c>
      <c r="T11" s="72">
        <v>1048</v>
      </c>
      <c r="U11" s="84">
        <v>2.341271614315714</v>
      </c>
      <c r="V11" s="78">
        <v>44762</v>
      </c>
      <c r="W11" s="34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3.5">
      <c r="A12" s="5"/>
      <c r="B12" s="6" t="s">
        <v>5</v>
      </c>
      <c r="C12" s="7"/>
      <c r="D12" s="66">
        <v>5737</v>
      </c>
      <c r="E12" s="84">
        <v>3.566277942163762</v>
      </c>
      <c r="F12" s="72">
        <v>46014</v>
      </c>
      <c r="G12" s="84">
        <v>28.60357560235721</v>
      </c>
      <c r="H12" s="72">
        <v>39602</v>
      </c>
      <c r="I12" s="84">
        <v>24.617698983017135</v>
      </c>
      <c r="J12" s="72">
        <v>26176</v>
      </c>
      <c r="K12" s="84">
        <v>16.271725887062686</v>
      </c>
      <c r="L12" s="72">
        <v>15341</v>
      </c>
      <c r="M12" s="84">
        <v>9.53639008379541</v>
      </c>
      <c r="N12" s="72">
        <v>13018</v>
      </c>
      <c r="O12" s="84">
        <v>8.092349006638983</v>
      </c>
      <c r="P12" s="72">
        <v>5723</v>
      </c>
      <c r="Q12" s="84">
        <v>3.55757515478529</v>
      </c>
      <c r="R12" s="72">
        <v>4701</v>
      </c>
      <c r="S12" s="84">
        <v>2.922271676156849</v>
      </c>
      <c r="T12" s="72">
        <v>4556</v>
      </c>
      <c r="U12" s="84">
        <v>2.832135664022677</v>
      </c>
      <c r="V12" s="78">
        <v>160868</v>
      </c>
      <c r="W12" s="34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3.5">
      <c r="A13" s="5"/>
      <c r="B13" s="6" t="s">
        <v>6</v>
      </c>
      <c r="C13" s="7"/>
      <c r="D13" s="66">
        <v>1347</v>
      </c>
      <c r="E13" s="84">
        <v>4.449803442238446</v>
      </c>
      <c r="F13" s="72">
        <v>10120</v>
      </c>
      <c r="G13" s="84">
        <v>33.431336923127745</v>
      </c>
      <c r="H13" s="72">
        <v>8373</v>
      </c>
      <c r="I13" s="84">
        <v>27.66013676456014</v>
      </c>
      <c r="J13" s="72">
        <v>5042</v>
      </c>
      <c r="K13" s="84">
        <v>16.65620560932906</v>
      </c>
      <c r="L13" s="72">
        <v>2430</v>
      </c>
      <c r="M13" s="84">
        <v>8.027485051699648</v>
      </c>
      <c r="N13" s="72">
        <v>1704</v>
      </c>
      <c r="O13" s="84">
        <v>5.6291500115622215</v>
      </c>
      <c r="P13" s="72">
        <v>551</v>
      </c>
      <c r="Q13" s="84">
        <v>1.8202239767434176</v>
      </c>
      <c r="R13" s="72">
        <v>371</v>
      </c>
      <c r="S13" s="84">
        <v>1.2255954543952958</v>
      </c>
      <c r="T13" s="72">
        <v>333</v>
      </c>
      <c r="U13" s="84">
        <v>1.1000627663440257</v>
      </c>
      <c r="V13" s="78">
        <v>30271</v>
      </c>
      <c r="W13" s="34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3.5">
      <c r="A14" s="5"/>
      <c r="B14" s="6" t="s">
        <v>7</v>
      </c>
      <c r="C14" s="7"/>
      <c r="D14" s="66">
        <v>5857</v>
      </c>
      <c r="E14" s="84">
        <v>3.792313071404522</v>
      </c>
      <c r="F14" s="72">
        <v>50772</v>
      </c>
      <c r="G14" s="84">
        <v>32.87405143611924</v>
      </c>
      <c r="H14" s="72">
        <v>41881</v>
      </c>
      <c r="I14" s="84">
        <v>27.11727227992023</v>
      </c>
      <c r="J14" s="72">
        <v>24733</v>
      </c>
      <c r="K14" s="84">
        <v>16.014218745953226</v>
      </c>
      <c r="L14" s="72">
        <v>12743</v>
      </c>
      <c r="M14" s="84">
        <v>8.250887052912383</v>
      </c>
      <c r="N14" s="72">
        <v>9639</v>
      </c>
      <c r="O14" s="84">
        <v>6.241097096682292</v>
      </c>
      <c r="P14" s="72">
        <v>3662</v>
      </c>
      <c r="Q14" s="84">
        <v>2.371085959959597</v>
      </c>
      <c r="R14" s="72">
        <v>2769</v>
      </c>
      <c r="S14" s="84">
        <v>1.7928828572168554</v>
      </c>
      <c r="T14" s="72">
        <v>2388</v>
      </c>
      <c r="U14" s="84">
        <v>1.5461914998316542</v>
      </c>
      <c r="V14" s="78">
        <v>154444</v>
      </c>
      <c r="W14" s="34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3.5">
      <c r="A15" s="5"/>
      <c r="B15" s="6" t="s">
        <v>8</v>
      </c>
      <c r="C15" s="7"/>
      <c r="D15" s="66">
        <v>1592</v>
      </c>
      <c r="E15" s="84">
        <v>4.54065771084681</v>
      </c>
      <c r="F15" s="72">
        <v>12279</v>
      </c>
      <c r="G15" s="84">
        <v>35.02181911525627</v>
      </c>
      <c r="H15" s="72">
        <v>9831</v>
      </c>
      <c r="I15" s="84">
        <v>28.03970223325062</v>
      </c>
      <c r="J15" s="72">
        <v>5473</v>
      </c>
      <c r="K15" s="84">
        <v>15.60993696700037</v>
      </c>
      <c r="L15" s="72">
        <v>2763</v>
      </c>
      <c r="M15" s="84">
        <v>7.880551039616668</v>
      </c>
      <c r="N15" s="72">
        <v>1837</v>
      </c>
      <c r="O15" s="84">
        <v>5.239439833433159</v>
      </c>
      <c r="P15" s="72">
        <v>577</v>
      </c>
      <c r="Q15" s="84">
        <v>1.6457032029890764</v>
      </c>
      <c r="R15" s="72">
        <v>390</v>
      </c>
      <c r="S15" s="84">
        <v>1.1123470522803114</v>
      </c>
      <c r="T15" s="72">
        <v>319</v>
      </c>
      <c r="U15" s="84">
        <v>0.9098428453267163</v>
      </c>
      <c r="V15" s="78">
        <v>35061</v>
      </c>
      <c r="W15" s="3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3.5">
      <c r="A16" s="5"/>
      <c r="B16" s="6" t="s">
        <v>9</v>
      </c>
      <c r="C16" s="7"/>
      <c r="D16" s="66">
        <v>2504</v>
      </c>
      <c r="E16" s="84">
        <v>4.335780579027566</v>
      </c>
      <c r="F16" s="72">
        <v>20256</v>
      </c>
      <c r="G16" s="84">
        <v>35.0741099875329</v>
      </c>
      <c r="H16" s="72">
        <v>16887</v>
      </c>
      <c r="I16" s="84">
        <v>29.24054578196426</v>
      </c>
      <c r="J16" s="72">
        <v>8709</v>
      </c>
      <c r="K16" s="84">
        <v>15.079997229533177</v>
      </c>
      <c r="L16" s="72">
        <v>4228</v>
      </c>
      <c r="M16" s="84">
        <v>7.320958581520987</v>
      </c>
      <c r="N16" s="72">
        <v>2912</v>
      </c>
      <c r="O16" s="84">
        <v>5.0422496190608115</v>
      </c>
      <c r="P16" s="72">
        <v>965</v>
      </c>
      <c r="Q16" s="84">
        <v>1.6709378030198088</v>
      </c>
      <c r="R16" s="72">
        <v>623</v>
      </c>
      <c r="S16" s="84">
        <v>1.0787505194625295</v>
      </c>
      <c r="T16" s="72">
        <v>668</v>
      </c>
      <c r="U16" s="84">
        <v>1.156669898877961</v>
      </c>
      <c r="V16" s="78">
        <v>57752</v>
      </c>
      <c r="W16" s="34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3.5">
      <c r="A17" s="5"/>
      <c r="B17" s="6" t="s">
        <v>10</v>
      </c>
      <c r="C17" s="7"/>
      <c r="D17" s="66">
        <v>6950</v>
      </c>
      <c r="E17" s="84">
        <v>4.03326427456374</v>
      </c>
      <c r="F17" s="72">
        <v>56082</v>
      </c>
      <c r="G17" s="84">
        <v>32.54583122965233</v>
      </c>
      <c r="H17" s="72">
        <v>46523</v>
      </c>
      <c r="I17" s="84">
        <v>26.998496956191204</v>
      </c>
      <c r="J17" s="72">
        <v>27049</v>
      </c>
      <c r="K17" s="84">
        <v>15.697232426284117</v>
      </c>
      <c r="L17" s="72">
        <v>14681</v>
      </c>
      <c r="M17" s="84">
        <v>8.519762994945362</v>
      </c>
      <c r="N17" s="72">
        <v>11461</v>
      </c>
      <c r="O17" s="84">
        <v>6.6511139353633135</v>
      </c>
      <c r="P17" s="72">
        <v>4284</v>
      </c>
      <c r="Q17" s="84">
        <v>2.4861157053569873</v>
      </c>
      <c r="R17" s="72">
        <v>2922</v>
      </c>
      <c r="S17" s="84">
        <v>1.6957119727014747</v>
      </c>
      <c r="T17" s="72">
        <v>2365</v>
      </c>
      <c r="U17" s="84">
        <v>1.3724705049414743</v>
      </c>
      <c r="V17" s="78">
        <v>172317</v>
      </c>
      <c r="W17" s="3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3.5">
      <c r="A18" s="5"/>
      <c r="B18" s="6" t="s">
        <v>11</v>
      </c>
      <c r="C18" s="7"/>
      <c r="D18" s="66">
        <v>4429</v>
      </c>
      <c r="E18" s="84">
        <v>3.602335946904382</v>
      </c>
      <c r="F18" s="72">
        <v>37070</v>
      </c>
      <c r="G18" s="84">
        <v>30.15095812863975</v>
      </c>
      <c r="H18" s="72">
        <v>32689</v>
      </c>
      <c r="I18" s="84">
        <v>26.587663077073238</v>
      </c>
      <c r="J18" s="72">
        <v>20134</v>
      </c>
      <c r="K18" s="84">
        <v>16.37602889026255</v>
      </c>
      <c r="L18" s="72">
        <v>10913</v>
      </c>
      <c r="M18" s="84">
        <v>8.87611022546117</v>
      </c>
      <c r="N18" s="72">
        <v>9050</v>
      </c>
      <c r="O18" s="84">
        <v>7.360835475160231</v>
      </c>
      <c r="P18" s="72">
        <v>3693</v>
      </c>
      <c r="Q18" s="84">
        <v>3.0037088850570974</v>
      </c>
      <c r="R18" s="72">
        <v>2718</v>
      </c>
      <c r="S18" s="84">
        <v>2.210690698506686</v>
      </c>
      <c r="T18" s="72">
        <v>2252</v>
      </c>
      <c r="U18" s="84">
        <v>1.8316686729348992</v>
      </c>
      <c r="V18" s="78">
        <v>122948</v>
      </c>
      <c r="W18" s="34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3.5">
      <c r="A19" s="5"/>
      <c r="B19" s="6" t="s">
        <v>12</v>
      </c>
      <c r="C19" s="7"/>
      <c r="D19" s="66">
        <v>4510</v>
      </c>
      <c r="E19" s="84">
        <v>4.18320780618113</v>
      </c>
      <c r="F19" s="72">
        <v>36897</v>
      </c>
      <c r="G19" s="84">
        <v>34.223463065335956</v>
      </c>
      <c r="H19" s="72">
        <v>30892</v>
      </c>
      <c r="I19" s="84">
        <v>28.65358216154046</v>
      </c>
      <c r="J19" s="72">
        <v>16923</v>
      </c>
      <c r="K19" s="84">
        <v>15.696768448781212</v>
      </c>
      <c r="L19" s="72">
        <v>8265</v>
      </c>
      <c r="M19" s="84">
        <v>7.666122509553667</v>
      </c>
      <c r="N19" s="72">
        <v>5261</v>
      </c>
      <c r="O19" s="84">
        <v>4.879790746855638</v>
      </c>
      <c r="P19" s="72">
        <v>1924</v>
      </c>
      <c r="Q19" s="84">
        <v>1.78458798649501</v>
      </c>
      <c r="R19" s="72">
        <v>1587</v>
      </c>
      <c r="S19" s="84">
        <v>1.4720068266983266</v>
      </c>
      <c r="T19" s="72">
        <v>1553</v>
      </c>
      <c r="U19" s="84">
        <v>1.440470448558602</v>
      </c>
      <c r="V19" s="78">
        <v>107812</v>
      </c>
      <c r="W19" s="3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3.5">
      <c r="A20" s="5"/>
      <c r="B20" s="6" t="s">
        <v>13</v>
      </c>
      <c r="C20" s="7"/>
      <c r="D20" s="66">
        <v>1866</v>
      </c>
      <c r="E20" s="84">
        <v>4.638790831800328</v>
      </c>
      <c r="F20" s="72">
        <v>14231</v>
      </c>
      <c r="G20" s="84">
        <v>35.37761646696166</v>
      </c>
      <c r="H20" s="72">
        <v>11543</v>
      </c>
      <c r="I20" s="84">
        <v>28.695371152985633</v>
      </c>
      <c r="J20" s="72">
        <v>6127</v>
      </c>
      <c r="K20" s="84">
        <v>15.23144235071844</v>
      </c>
      <c r="L20" s="72">
        <v>3032</v>
      </c>
      <c r="M20" s="84">
        <v>7.537413613086064</v>
      </c>
      <c r="N20" s="72">
        <v>1972</v>
      </c>
      <c r="O20" s="84">
        <v>4.902301993735395</v>
      </c>
      <c r="P20" s="72">
        <v>632</v>
      </c>
      <c r="Q20" s="84">
        <v>1.5711231541788895</v>
      </c>
      <c r="R20" s="72">
        <v>424</v>
      </c>
      <c r="S20" s="84">
        <v>1.0540446477402674</v>
      </c>
      <c r="T20" s="72">
        <v>399</v>
      </c>
      <c r="U20" s="84">
        <v>0.9918957887933177</v>
      </c>
      <c r="V20" s="78">
        <v>40226</v>
      </c>
      <c r="W20" s="34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3.5">
      <c r="A21" s="5"/>
      <c r="B21" s="6" t="s">
        <v>14</v>
      </c>
      <c r="C21" s="7"/>
      <c r="D21" s="66">
        <v>2054</v>
      </c>
      <c r="E21" s="84">
        <v>4.429492570787777</v>
      </c>
      <c r="F21" s="72">
        <v>16256</v>
      </c>
      <c r="G21" s="84">
        <v>35.05639300424834</v>
      </c>
      <c r="H21" s="72">
        <v>12541</v>
      </c>
      <c r="I21" s="84">
        <v>27.04492031657717</v>
      </c>
      <c r="J21" s="72">
        <v>6828</v>
      </c>
      <c r="K21" s="84">
        <v>14.724720191498996</v>
      </c>
      <c r="L21" s="72">
        <v>3658</v>
      </c>
      <c r="M21" s="84">
        <v>7.888551034051454</v>
      </c>
      <c r="N21" s="72">
        <v>2609</v>
      </c>
      <c r="O21" s="84">
        <v>5.626361303400832</v>
      </c>
      <c r="P21" s="72">
        <v>926</v>
      </c>
      <c r="Q21" s="84">
        <v>1.996937741260702</v>
      </c>
      <c r="R21" s="72">
        <v>686</v>
      </c>
      <c r="S21" s="84">
        <v>1.4793728839145155</v>
      </c>
      <c r="T21" s="72">
        <v>813</v>
      </c>
      <c r="U21" s="84">
        <v>1.753250954260206</v>
      </c>
      <c r="V21" s="78">
        <v>46371</v>
      </c>
      <c r="W21" s="3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3.5">
      <c r="A22" s="5"/>
      <c r="B22" s="6" t="s">
        <v>15</v>
      </c>
      <c r="C22" s="7"/>
      <c r="D22" s="66">
        <v>4177</v>
      </c>
      <c r="E22" s="84">
        <v>4.316197365021958</v>
      </c>
      <c r="F22" s="72">
        <v>34201</v>
      </c>
      <c r="G22" s="84">
        <v>35.34073882717644</v>
      </c>
      <c r="H22" s="72">
        <v>27752</v>
      </c>
      <c r="I22" s="84">
        <v>28.67682769310256</v>
      </c>
      <c r="J22" s="72">
        <v>14768</v>
      </c>
      <c r="K22" s="84">
        <v>15.26013949883751</v>
      </c>
      <c r="L22" s="72">
        <v>7206</v>
      </c>
      <c r="M22" s="84">
        <v>7.446137948850426</v>
      </c>
      <c r="N22" s="72">
        <v>4819</v>
      </c>
      <c r="O22" s="84">
        <v>4.979591836734694</v>
      </c>
      <c r="P22" s="72">
        <v>1675</v>
      </c>
      <c r="Q22" s="84">
        <v>1.730818909842418</v>
      </c>
      <c r="R22" s="72">
        <v>1171</v>
      </c>
      <c r="S22" s="84">
        <v>1.2100232498062515</v>
      </c>
      <c r="T22" s="72">
        <v>1006</v>
      </c>
      <c r="U22" s="84">
        <v>1.0395246706277448</v>
      </c>
      <c r="V22" s="78">
        <v>96775</v>
      </c>
      <c r="W22" s="3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3.5">
      <c r="A23" s="5"/>
      <c r="B23" s="6" t="s">
        <v>16</v>
      </c>
      <c r="C23" s="7"/>
      <c r="D23" s="66">
        <v>2012</v>
      </c>
      <c r="E23" s="84">
        <v>4.402433153910113</v>
      </c>
      <c r="F23" s="72">
        <v>16088</v>
      </c>
      <c r="G23" s="84">
        <v>35.201960526891604</v>
      </c>
      <c r="H23" s="72">
        <v>12531</v>
      </c>
      <c r="I23" s="84">
        <v>27.41893133779703</v>
      </c>
      <c r="J23" s="72">
        <v>6551</v>
      </c>
      <c r="K23" s="84">
        <v>14.334164806791824</v>
      </c>
      <c r="L23" s="72">
        <v>3570</v>
      </c>
      <c r="M23" s="84">
        <v>7.8114743337271895</v>
      </c>
      <c r="N23" s="72">
        <v>2702</v>
      </c>
      <c r="O23" s="84">
        <v>5.912213907487637</v>
      </c>
      <c r="P23" s="72">
        <v>942</v>
      </c>
      <c r="Q23" s="84">
        <v>2.0611789418406197</v>
      </c>
      <c r="R23" s="72">
        <v>647</v>
      </c>
      <c r="S23" s="84">
        <v>1.4156929674850116</v>
      </c>
      <c r="T23" s="72">
        <v>659</v>
      </c>
      <c r="U23" s="84">
        <v>1.4419500240689684</v>
      </c>
      <c r="V23" s="78">
        <v>45702</v>
      </c>
      <c r="W23" s="3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3.5">
      <c r="A24" s="5"/>
      <c r="B24" s="6" t="s">
        <v>17</v>
      </c>
      <c r="C24" s="7"/>
      <c r="D24" s="66">
        <v>2168</v>
      </c>
      <c r="E24" s="84">
        <v>4.657457732711766</v>
      </c>
      <c r="F24" s="72">
        <v>16962</v>
      </c>
      <c r="G24" s="84">
        <v>36.439021246428496</v>
      </c>
      <c r="H24" s="72">
        <v>13403</v>
      </c>
      <c r="I24" s="84">
        <v>28.793314571741607</v>
      </c>
      <c r="J24" s="72">
        <v>7005</v>
      </c>
      <c r="K24" s="84">
        <v>15.048658402973212</v>
      </c>
      <c r="L24" s="72">
        <v>3313</v>
      </c>
      <c r="M24" s="84">
        <v>7.117231304646716</v>
      </c>
      <c r="N24" s="72">
        <v>2027</v>
      </c>
      <c r="O24" s="84">
        <v>4.354551118176545</v>
      </c>
      <c r="P24" s="72">
        <v>695</v>
      </c>
      <c r="Q24" s="84">
        <v>1.4930503340565855</v>
      </c>
      <c r="R24" s="72">
        <v>509</v>
      </c>
      <c r="S24" s="84">
        <v>1.093471395733528</v>
      </c>
      <c r="T24" s="72">
        <v>467</v>
      </c>
      <c r="U24" s="84">
        <v>1.0032438935315473</v>
      </c>
      <c r="V24" s="78">
        <v>46549</v>
      </c>
      <c r="W24" s="3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3.5">
      <c r="A25" s="5"/>
      <c r="B25" s="6" t="s">
        <v>18</v>
      </c>
      <c r="C25" s="7"/>
      <c r="D25" s="66">
        <v>2195</v>
      </c>
      <c r="E25" s="84">
        <v>4.337601770611019</v>
      </c>
      <c r="F25" s="72">
        <v>18151</v>
      </c>
      <c r="G25" s="84">
        <v>35.86870603114378</v>
      </c>
      <c r="H25" s="72">
        <v>14780</v>
      </c>
      <c r="I25" s="84">
        <v>29.20717729823729</v>
      </c>
      <c r="J25" s="72">
        <v>7822</v>
      </c>
      <c r="K25" s="84">
        <v>15.45727610465576</v>
      </c>
      <c r="L25" s="72">
        <v>3675</v>
      </c>
      <c r="M25" s="84">
        <v>7.2622717571733455</v>
      </c>
      <c r="N25" s="72">
        <v>2298</v>
      </c>
      <c r="O25" s="84">
        <v>4.541142992648802</v>
      </c>
      <c r="P25" s="72">
        <v>730</v>
      </c>
      <c r="Q25" s="84">
        <v>1.4425737095881748</v>
      </c>
      <c r="R25" s="72">
        <v>468</v>
      </c>
      <c r="S25" s="84">
        <v>0.924828076831871</v>
      </c>
      <c r="T25" s="72">
        <v>485</v>
      </c>
      <c r="U25" s="84">
        <v>0.9584222591099518</v>
      </c>
      <c r="V25" s="78">
        <v>50604</v>
      </c>
      <c r="W25" s="3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3.5">
      <c r="A26" s="5"/>
      <c r="B26" s="6" t="s">
        <v>19</v>
      </c>
      <c r="C26" s="7"/>
      <c r="D26" s="66">
        <v>3125</v>
      </c>
      <c r="E26" s="84">
        <v>4.207224309005479</v>
      </c>
      <c r="F26" s="72">
        <v>24344</v>
      </c>
      <c r="G26" s="84">
        <v>32.77461394509741</v>
      </c>
      <c r="H26" s="72">
        <v>20591</v>
      </c>
      <c r="I26" s="84">
        <v>27.721905838954186</v>
      </c>
      <c r="J26" s="72">
        <v>11949</v>
      </c>
      <c r="K26" s="84">
        <v>16.08707944585807</v>
      </c>
      <c r="L26" s="72">
        <v>6352</v>
      </c>
      <c r="M26" s="84">
        <v>8.551772419456897</v>
      </c>
      <c r="N26" s="72">
        <v>4333</v>
      </c>
      <c r="O26" s="84">
        <v>5.833568937894638</v>
      </c>
      <c r="P26" s="72">
        <v>1514</v>
      </c>
      <c r="Q26" s="84">
        <v>2.0383160332269745</v>
      </c>
      <c r="R26" s="72">
        <v>1075</v>
      </c>
      <c r="S26" s="84">
        <v>1.4472851622978848</v>
      </c>
      <c r="T26" s="72">
        <v>994</v>
      </c>
      <c r="U26" s="84">
        <v>1.3382339082084629</v>
      </c>
      <c r="V26" s="78">
        <v>74277</v>
      </c>
      <c r="W26" s="34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3.5">
      <c r="A27" s="5"/>
      <c r="B27" s="6" t="s">
        <v>20</v>
      </c>
      <c r="C27" s="7"/>
      <c r="D27" s="66">
        <v>2139</v>
      </c>
      <c r="E27" s="84">
        <v>3.6955132081339297</v>
      </c>
      <c r="F27" s="72">
        <v>17335</v>
      </c>
      <c r="G27" s="84">
        <v>29.949378898084</v>
      </c>
      <c r="H27" s="72">
        <v>14344</v>
      </c>
      <c r="I27" s="84">
        <v>24.781880064269796</v>
      </c>
      <c r="J27" s="72">
        <v>8623</v>
      </c>
      <c r="K27" s="84">
        <v>14.897807570705412</v>
      </c>
      <c r="L27" s="72">
        <v>5071</v>
      </c>
      <c r="M27" s="84">
        <v>8.761078765052435</v>
      </c>
      <c r="N27" s="72">
        <v>4454</v>
      </c>
      <c r="O27" s="84">
        <v>7.69509856429571</v>
      </c>
      <c r="P27" s="72">
        <v>1975</v>
      </c>
      <c r="Q27" s="84">
        <v>3.412173252017069</v>
      </c>
      <c r="R27" s="72">
        <v>1815</v>
      </c>
      <c r="S27" s="84">
        <v>3.1357440265372056</v>
      </c>
      <c r="T27" s="72">
        <v>2125</v>
      </c>
      <c r="U27" s="84">
        <v>3.671325650904442</v>
      </c>
      <c r="V27" s="78">
        <v>57881</v>
      </c>
      <c r="W27" s="34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3.5">
      <c r="A28" s="5"/>
      <c r="B28" s="6" t="s">
        <v>21</v>
      </c>
      <c r="C28" s="7"/>
      <c r="D28" s="66">
        <v>1333</v>
      </c>
      <c r="E28" s="84">
        <v>4.54917753054399</v>
      </c>
      <c r="F28" s="72">
        <v>10155</v>
      </c>
      <c r="G28" s="84">
        <v>34.65633745136851</v>
      </c>
      <c r="H28" s="72">
        <v>8299</v>
      </c>
      <c r="I28" s="84">
        <v>28.322298819193232</v>
      </c>
      <c r="J28" s="72">
        <v>4485</v>
      </c>
      <c r="K28" s="84">
        <v>15.306122448979592</v>
      </c>
      <c r="L28" s="72">
        <v>2313</v>
      </c>
      <c r="M28" s="84">
        <v>7.89365913589516</v>
      </c>
      <c r="N28" s="72">
        <v>1524</v>
      </c>
      <c r="O28" s="84">
        <v>5.2010101699542695</v>
      </c>
      <c r="P28" s="72">
        <v>531</v>
      </c>
      <c r="Q28" s="84">
        <v>1.8121629922872158</v>
      </c>
      <c r="R28" s="72">
        <v>342</v>
      </c>
      <c r="S28" s="84">
        <v>1.1671558255409187</v>
      </c>
      <c r="T28" s="72">
        <v>320</v>
      </c>
      <c r="U28" s="84">
        <v>1.0920756262371167</v>
      </c>
      <c r="V28" s="78">
        <v>29302</v>
      </c>
      <c r="W28" s="34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3.5">
      <c r="A29" s="5"/>
      <c r="B29" s="6" t="s">
        <v>22</v>
      </c>
      <c r="C29" s="7"/>
      <c r="D29" s="66">
        <v>1946</v>
      </c>
      <c r="E29" s="84">
        <v>4.360198068607022</v>
      </c>
      <c r="F29" s="72">
        <v>16046</v>
      </c>
      <c r="G29" s="84">
        <v>35.95258900764043</v>
      </c>
      <c r="H29" s="72">
        <v>12614</v>
      </c>
      <c r="I29" s="84">
        <v>28.26286661737357</v>
      </c>
      <c r="J29" s="72">
        <v>6716</v>
      </c>
      <c r="K29" s="84">
        <v>15.047836705428963</v>
      </c>
      <c r="L29" s="72">
        <v>3306</v>
      </c>
      <c r="M29" s="84">
        <v>7.4074074074074066</v>
      </c>
      <c r="N29" s="72">
        <v>2226</v>
      </c>
      <c r="O29" s="84">
        <v>4.987564697183572</v>
      </c>
      <c r="P29" s="72">
        <v>751</v>
      </c>
      <c r="Q29" s="84">
        <v>1.6826869216463893</v>
      </c>
      <c r="R29" s="72">
        <v>509</v>
      </c>
      <c r="S29" s="84">
        <v>1.1404629069480854</v>
      </c>
      <c r="T29" s="72">
        <v>517</v>
      </c>
      <c r="U29" s="84">
        <v>1.1583876677645581</v>
      </c>
      <c r="V29" s="78">
        <v>44631</v>
      </c>
      <c r="W29" s="3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3.5">
      <c r="A30" s="5"/>
      <c r="B30" s="6" t="s">
        <v>23</v>
      </c>
      <c r="C30" s="7"/>
      <c r="D30" s="66">
        <v>2227</v>
      </c>
      <c r="E30" s="84">
        <v>4.599909117197505</v>
      </c>
      <c r="F30" s="72">
        <v>18063</v>
      </c>
      <c r="G30" s="84">
        <v>37.30945594249597</v>
      </c>
      <c r="H30" s="72">
        <v>14613</v>
      </c>
      <c r="I30" s="84">
        <v>30.183418019581115</v>
      </c>
      <c r="J30" s="72">
        <v>7019</v>
      </c>
      <c r="K30" s="84">
        <v>14.497872516214318</v>
      </c>
      <c r="L30" s="72">
        <v>3044</v>
      </c>
      <c r="M30" s="84">
        <v>6.287437518073284</v>
      </c>
      <c r="N30" s="72">
        <v>1854</v>
      </c>
      <c r="O30" s="84">
        <v>3.8294708142272897</v>
      </c>
      <c r="P30" s="72">
        <v>609</v>
      </c>
      <c r="Q30" s="84">
        <v>1.2579006072623622</v>
      </c>
      <c r="R30" s="72">
        <v>491</v>
      </c>
      <c r="S30" s="84">
        <v>1.0141694551162888</v>
      </c>
      <c r="T30" s="72">
        <v>494</v>
      </c>
      <c r="U30" s="84">
        <v>1.020366009831867</v>
      </c>
      <c r="V30" s="78">
        <v>48414</v>
      </c>
      <c r="W30" s="34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3.5">
      <c r="A31" s="5"/>
      <c r="B31" s="6" t="s">
        <v>24</v>
      </c>
      <c r="C31" s="7"/>
      <c r="D31" s="66">
        <v>1566</v>
      </c>
      <c r="E31" s="84">
        <v>4.170661553211889</v>
      </c>
      <c r="F31" s="72">
        <v>12684</v>
      </c>
      <c r="G31" s="84">
        <v>33.78076062639821</v>
      </c>
      <c r="H31" s="72">
        <v>11102</v>
      </c>
      <c r="I31" s="84">
        <v>29.567486950037285</v>
      </c>
      <c r="J31" s="72">
        <v>6309</v>
      </c>
      <c r="K31" s="84">
        <v>16.80249280920422</v>
      </c>
      <c r="L31" s="72">
        <v>2751</v>
      </c>
      <c r="M31" s="84">
        <v>7.32662192393736</v>
      </c>
      <c r="N31" s="72">
        <v>1714</v>
      </c>
      <c r="O31" s="84">
        <v>4.564823692340471</v>
      </c>
      <c r="P31" s="72">
        <v>597</v>
      </c>
      <c r="Q31" s="84">
        <v>1.589964844998402</v>
      </c>
      <c r="R31" s="72">
        <v>467</v>
      </c>
      <c r="S31" s="84">
        <v>1.2437413444124852</v>
      </c>
      <c r="T31" s="72">
        <v>358</v>
      </c>
      <c r="U31" s="84">
        <v>0.9534462554596782</v>
      </c>
      <c r="V31" s="78">
        <v>37548</v>
      </c>
      <c r="W31" s="34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3.5">
      <c r="A32" s="5"/>
      <c r="B32" s="6" t="s">
        <v>25</v>
      </c>
      <c r="C32" s="7"/>
      <c r="D32" s="66">
        <v>981</v>
      </c>
      <c r="E32" s="84">
        <v>4.154139318229939</v>
      </c>
      <c r="F32" s="72">
        <v>7777</v>
      </c>
      <c r="G32" s="84">
        <v>32.93245818335804</v>
      </c>
      <c r="H32" s="72">
        <v>6255</v>
      </c>
      <c r="I32" s="84">
        <v>26.48740207495236</v>
      </c>
      <c r="J32" s="72">
        <v>3809</v>
      </c>
      <c r="K32" s="84">
        <v>16.12957865763286</v>
      </c>
      <c r="L32" s="72">
        <v>1966</v>
      </c>
      <c r="M32" s="84">
        <v>8.325217023078551</v>
      </c>
      <c r="N32" s="72">
        <v>1484</v>
      </c>
      <c r="O32" s="84">
        <v>6.284141435528266</v>
      </c>
      <c r="P32" s="72">
        <v>529</v>
      </c>
      <c r="Q32" s="84">
        <v>2.240101630319712</v>
      </c>
      <c r="R32" s="72">
        <v>441</v>
      </c>
      <c r="S32" s="84">
        <v>1.8674571247088716</v>
      </c>
      <c r="T32" s="72">
        <v>373</v>
      </c>
      <c r="U32" s="84">
        <v>1.5795045521914037</v>
      </c>
      <c r="V32" s="78">
        <v>23615</v>
      </c>
      <c r="W32" s="34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3.5">
      <c r="A33" s="5"/>
      <c r="B33" s="6" t="s">
        <v>26</v>
      </c>
      <c r="C33" s="7"/>
      <c r="D33" s="66">
        <v>1138</v>
      </c>
      <c r="E33" s="84">
        <v>4.309463399856099</v>
      </c>
      <c r="F33" s="72">
        <v>9193</v>
      </c>
      <c r="G33" s="84">
        <v>34.812739046464955</v>
      </c>
      <c r="H33" s="72">
        <v>7436</v>
      </c>
      <c r="I33" s="84">
        <v>28.159200212064984</v>
      </c>
      <c r="J33" s="72">
        <v>3961</v>
      </c>
      <c r="K33" s="84">
        <v>14.999810656265383</v>
      </c>
      <c r="L33" s="72">
        <v>2077</v>
      </c>
      <c r="M33" s="84">
        <v>7.865338735941228</v>
      </c>
      <c r="N33" s="72">
        <v>1386</v>
      </c>
      <c r="O33" s="84">
        <v>5.248608323550574</v>
      </c>
      <c r="P33" s="72">
        <v>465</v>
      </c>
      <c r="Q33" s="84">
        <v>1.7608967319271405</v>
      </c>
      <c r="R33" s="72">
        <v>330</v>
      </c>
      <c r="S33" s="84">
        <v>1.2496686484644224</v>
      </c>
      <c r="T33" s="72">
        <v>421</v>
      </c>
      <c r="U33" s="84">
        <v>1.5942742454652177</v>
      </c>
      <c r="V33" s="78">
        <v>26407</v>
      </c>
      <c r="W33" s="3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13.5">
      <c r="A34" s="5"/>
      <c r="B34" s="6" t="s">
        <v>27</v>
      </c>
      <c r="C34" s="7"/>
      <c r="D34" s="66">
        <v>8374</v>
      </c>
      <c r="E34" s="84">
        <v>4.237532575968424</v>
      </c>
      <c r="F34" s="72">
        <v>68602</v>
      </c>
      <c r="G34" s="84">
        <v>34.71497608987172</v>
      </c>
      <c r="H34" s="72">
        <v>59295</v>
      </c>
      <c r="I34" s="84">
        <v>30.005313361839942</v>
      </c>
      <c r="J34" s="72">
        <v>30713</v>
      </c>
      <c r="K34" s="84">
        <v>15.541836399058775</v>
      </c>
      <c r="L34" s="72">
        <v>13470</v>
      </c>
      <c r="M34" s="84">
        <v>6.816284188953267</v>
      </c>
      <c r="N34" s="72">
        <v>8824</v>
      </c>
      <c r="O34" s="84">
        <v>4.465248083394479</v>
      </c>
      <c r="P34" s="72">
        <v>3121</v>
      </c>
      <c r="Q34" s="84">
        <v>1.579333552614933</v>
      </c>
      <c r="R34" s="72">
        <v>2575</v>
      </c>
      <c r="S34" s="84">
        <v>1.3030387369379854</v>
      </c>
      <c r="T34" s="72">
        <v>2641</v>
      </c>
      <c r="U34" s="84">
        <v>1.3364370113604738</v>
      </c>
      <c r="V34" s="78">
        <v>197615</v>
      </c>
      <c r="W34" s="34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3.5">
      <c r="A35" s="5"/>
      <c r="B35" s="6" t="s">
        <v>28</v>
      </c>
      <c r="C35" s="7"/>
      <c r="D35" s="66">
        <v>1210</v>
      </c>
      <c r="E35" s="84">
        <v>5.337685826459041</v>
      </c>
      <c r="F35" s="72">
        <v>8552</v>
      </c>
      <c r="G35" s="84">
        <v>37.7255282544444</v>
      </c>
      <c r="H35" s="72">
        <v>6513</v>
      </c>
      <c r="I35" s="84">
        <v>28.730865940270856</v>
      </c>
      <c r="J35" s="72">
        <v>3340</v>
      </c>
      <c r="K35" s="84">
        <v>14.733777405267103</v>
      </c>
      <c r="L35" s="72">
        <v>1509</v>
      </c>
      <c r="M35" s="84">
        <v>6.656667695972473</v>
      </c>
      <c r="N35" s="72">
        <v>921</v>
      </c>
      <c r="O35" s="84">
        <v>4.062817062949402</v>
      </c>
      <c r="P35" s="72">
        <v>289</v>
      </c>
      <c r="Q35" s="84">
        <v>1.2748687635096387</v>
      </c>
      <c r="R35" s="72">
        <v>181</v>
      </c>
      <c r="S35" s="84">
        <v>0.7984472186686664</v>
      </c>
      <c r="T35" s="72">
        <v>154</v>
      </c>
      <c r="U35" s="84">
        <v>0.6793418324584234</v>
      </c>
      <c r="V35" s="78">
        <v>22669</v>
      </c>
      <c r="W35" s="34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ht="13.5">
      <c r="A36" s="5"/>
      <c r="B36" s="6" t="s">
        <v>29</v>
      </c>
      <c r="C36" s="7"/>
      <c r="D36" s="66">
        <v>985</v>
      </c>
      <c r="E36" s="84">
        <v>4.355323664662186</v>
      </c>
      <c r="F36" s="72">
        <v>7510</v>
      </c>
      <c r="G36" s="84">
        <v>33.20657941280509</v>
      </c>
      <c r="H36" s="72">
        <v>6480</v>
      </c>
      <c r="I36" s="84">
        <v>28.65228157056951</v>
      </c>
      <c r="J36" s="72">
        <v>3606</v>
      </c>
      <c r="K36" s="84">
        <v>15.94446409621507</v>
      </c>
      <c r="L36" s="72">
        <v>1766</v>
      </c>
      <c r="M36" s="84">
        <v>7.808631057658295</v>
      </c>
      <c r="N36" s="72">
        <v>1244</v>
      </c>
      <c r="O36" s="84">
        <v>5.500530597806862</v>
      </c>
      <c r="P36" s="72">
        <v>437</v>
      </c>
      <c r="Q36" s="84">
        <v>1.9322603466572337</v>
      </c>
      <c r="R36" s="72">
        <v>314</v>
      </c>
      <c r="S36" s="84">
        <v>1.3883975946232756</v>
      </c>
      <c r="T36" s="72">
        <v>274</v>
      </c>
      <c r="U36" s="84">
        <v>1.211531659002476</v>
      </c>
      <c r="V36" s="78">
        <v>22616</v>
      </c>
      <c r="W36" s="34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3.5">
      <c r="A37" s="5"/>
      <c r="B37" s="6" t="s">
        <v>30</v>
      </c>
      <c r="C37" s="7"/>
      <c r="D37" s="66">
        <v>1283</v>
      </c>
      <c r="E37" s="84">
        <v>3.897445244387739</v>
      </c>
      <c r="F37" s="72">
        <v>10469</v>
      </c>
      <c r="G37" s="84">
        <v>31.80230262158632</v>
      </c>
      <c r="H37" s="72">
        <v>8906</v>
      </c>
      <c r="I37" s="84">
        <v>27.054284759561348</v>
      </c>
      <c r="J37" s="72">
        <v>5213</v>
      </c>
      <c r="K37" s="84">
        <v>15.835839484796013</v>
      </c>
      <c r="L37" s="72">
        <v>2945</v>
      </c>
      <c r="M37" s="84">
        <v>8.946201281934444</v>
      </c>
      <c r="N37" s="72">
        <v>2341</v>
      </c>
      <c r="O37" s="84">
        <v>7.111394635316991</v>
      </c>
      <c r="P37" s="72">
        <v>855</v>
      </c>
      <c r="Q37" s="84">
        <v>2.597284243142258</v>
      </c>
      <c r="R37" s="72">
        <v>525</v>
      </c>
      <c r="S37" s="84">
        <v>1.5948236580698079</v>
      </c>
      <c r="T37" s="72">
        <v>382</v>
      </c>
      <c r="U37" s="84">
        <v>1.160424071205079</v>
      </c>
      <c r="V37" s="78">
        <v>32919</v>
      </c>
      <c r="W37" s="34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3.5">
      <c r="A38" s="5"/>
      <c r="B38" s="6" t="s">
        <v>31</v>
      </c>
      <c r="C38" s="7"/>
      <c r="D38" s="66">
        <v>983</v>
      </c>
      <c r="E38" s="84">
        <v>4.104041416165664</v>
      </c>
      <c r="F38" s="72">
        <v>7682</v>
      </c>
      <c r="G38" s="84">
        <v>32.07247828991316</v>
      </c>
      <c r="H38" s="72">
        <v>6395</v>
      </c>
      <c r="I38" s="84">
        <v>26.699231796927187</v>
      </c>
      <c r="J38" s="72">
        <v>3764</v>
      </c>
      <c r="K38" s="84">
        <v>15.714762859051437</v>
      </c>
      <c r="L38" s="72">
        <v>2066</v>
      </c>
      <c r="M38" s="84">
        <v>8.62558450233801</v>
      </c>
      <c r="N38" s="72">
        <v>1515</v>
      </c>
      <c r="O38" s="84">
        <v>6.325150300601202</v>
      </c>
      <c r="P38" s="72">
        <v>528</v>
      </c>
      <c r="Q38" s="84">
        <v>2.2044088176352705</v>
      </c>
      <c r="R38" s="72">
        <v>417</v>
      </c>
      <c r="S38" s="84">
        <v>1.7409819639278556</v>
      </c>
      <c r="T38" s="72">
        <v>602</v>
      </c>
      <c r="U38" s="84">
        <v>2.5133600534402136</v>
      </c>
      <c r="V38" s="78">
        <v>23952</v>
      </c>
      <c r="W38" s="34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3.5">
      <c r="A39" s="8"/>
      <c r="B39" s="9" t="s">
        <v>32</v>
      </c>
      <c r="C39" s="10"/>
      <c r="D39" s="67">
        <v>1201</v>
      </c>
      <c r="E39" s="85">
        <v>5.429230143302744</v>
      </c>
      <c r="F39" s="73">
        <v>8062</v>
      </c>
      <c r="G39" s="85">
        <v>36.445007006916505</v>
      </c>
      <c r="H39" s="73">
        <v>6012</v>
      </c>
      <c r="I39" s="85">
        <v>27.177794855567107</v>
      </c>
      <c r="J39" s="73">
        <v>3094</v>
      </c>
      <c r="K39" s="85">
        <v>13.986709461597577</v>
      </c>
      <c r="L39" s="73">
        <v>1633</v>
      </c>
      <c r="M39" s="85">
        <v>7.382125582026129</v>
      </c>
      <c r="N39" s="73">
        <v>1208</v>
      </c>
      <c r="O39" s="85">
        <v>5.460874282356133</v>
      </c>
      <c r="P39" s="73">
        <v>453</v>
      </c>
      <c r="Q39" s="85">
        <v>2.0478278558835497</v>
      </c>
      <c r="R39" s="73">
        <v>246</v>
      </c>
      <c r="S39" s="85">
        <v>1.1120654581619276</v>
      </c>
      <c r="T39" s="73">
        <v>212</v>
      </c>
      <c r="U39" s="85">
        <v>0.9583653541883279</v>
      </c>
      <c r="V39" s="79">
        <v>22121</v>
      </c>
      <c r="W39" s="3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24">
      <c r="A40" s="11"/>
      <c r="B40" s="242" t="s">
        <v>66</v>
      </c>
      <c r="C40" s="12"/>
      <c r="D40" s="68">
        <v>87659</v>
      </c>
      <c r="E40" s="86">
        <v>4.126521748750049</v>
      </c>
      <c r="F40" s="74">
        <v>704916</v>
      </c>
      <c r="G40" s="86">
        <v>33.18371422263418</v>
      </c>
      <c r="H40" s="74">
        <v>585791</v>
      </c>
      <c r="I40" s="86">
        <v>27.575939740608952</v>
      </c>
      <c r="J40" s="74">
        <v>329785</v>
      </c>
      <c r="K40" s="86">
        <v>15.524532277479036</v>
      </c>
      <c r="L40" s="74">
        <v>170197</v>
      </c>
      <c r="M40" s="86">
        <v>8.01197392249526</v>
      </c>
      <c r="N40" s="74">
        <v>125070</v>
      </c>
      <c r="O40" s="86">
        <v>5.887633615671735</v>
      </c>
      <c r="P40" s="74">
        <v>48074</v>
      </c>
      <c r="Q40" s="86">
        <v>2.263069468615999</v>
      </c>
      <c r="R40" s="74">
        <v>36965</v>
      </c>
      <c r="S40" s="86">
        <v>1.740116547559812</v>
      </c>
      <c r="T40" s="74">
        <v>35826</v>
      </c>
      <c r="U40" s="86">
        <v>1.686498456184981</v>
      </c>
      <c r="V40" s="80">
        <v>2124283</v>
      </c>
      <c r="W40" s="34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3.5">
      <c r="A41" s="13"/>
      <c r="B41" s="14" t="s">
        <v>33</v>
      </c>
      <c r="C41" s="15"/>
      <c r="D41" s="69">
        <v>567</v>
      </c>
      <c r="E41" s="87">
        <v>4.205295557368538</v>
      </c>
      <c r="F41" s="75">
        <v>4304</v>
      </c>
      <c r="G41" s="87">
        <v>31.921679151524142</v>
      </c>
      <c r="H41" s="75">
        <v>3441</v>
      </c>
      <c r="I41" s="87">
        <v>25.52102647778684</v>
      </c>
      <c r="J41" s="75">
        <v>2164</v>
      </c>
      <c r="K41" s="87">
        <v>16.049840539939183</v>
      </c>
      <c r="L41" s="75">
        <v>1214</v>
      </c>
      <c r="M41" s="87">
        <v>9.003930875917822</v>
      </c>
      <c r="N41" s="75">
        <v>977</v>
      </c>
      <c r="O41" s="87">
        <v>7.246161833419862</v>
      </c>
      <c r="P41" s="75">
        <v>381</v>
      </c>
      <c r="Q41" s="87">
        <v>2.8257806126233036</v>
      </c>
      <c r="R41" s="75">
        <v>282</v>
      </c>
      <c r="S41" s="87">
        <v>2.09152265816213</v>
      </c>
      <c r="T41" s="75">
        <v>153</v>
      </c>
      <c r="U41" s="87">
        <v>1.1347622932581771</v>
      </c>
      <c r="V41" s="81">
        <v>13483</v>
      </c>
      <c r="W41" s="34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3.5">
      <c r="A42" s="5"/>
      <c r="B42" s="6" t="s">
        <v>34</v>
      </c>
      <c r="C42" s="7"/>
      <c r="D42" s="66">
        <v>422</v>
      </c>
      <c r="E42" s="84">
        <v>4.447723440134907</v>
      </c>
      <c r="F42" s="72">
        <v>3428</v>
      </c>
      <c r="G42" s="84">
        <v>36.12984822934233</v>
      </c>
      <c r="H42" s="72">
        <v>2521</v>
      </c>
      <c r="I42" s="84">
        <v>26.570404721753793</v>
      </c>
      <c r="J42" s="72">
        <v>1302</v>
      </c>
      <c r="K42" s="84">
        <v>13.722596964586847</v>
      </c>
      <c r="L42" s="72">
        <v>673</v>
      </c>
      <c r="M42" s="84">
        <v>7.093170320404722</v>
      </c>
      <c r="N42" s="72">
        <v>570</v>
      </c>
      <c r="O42" s="84">
        <v>6.007588532883642</v>
      </c>
      <c r="P42" s="72">
        <v>263</v>
      </c>
      <c r="Q42" s="84">
        <v>2.7719224283305226</v>
      </c>
      <c r="R42" s="72">
        <v>167</v>
      </c>
      <c r="S42" s="84">
        <v>1.7601180438448567</v>
      </c>
      <c r="T42" s="72">
        <v>142</v>
      </c>
      <c r="U42" s="84">
        <v>1.496627318718381</v>
      </c>
      <c r="V42" s="78">
        <v>9488</v>
      </c>
      <c r="W42" s="34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13.5">
      <c r="A43" s="5"/>
      <c r="B43" s="6" t="s">
        <v>35</v>
      </c>
      <c r="C43" s="7"/>
      <c r="D43" s="66">
        <v>241</v>
      </c>
      <c r="E43" s="84">
        <v>5.436498984886081</v>
      </c>
      <c r="F43" s="72">
        <v>1873</v>
      </c>
      <c r="G43" s="84">
        <v>42.251297090006766</v>
      </c>
      <c r="H43" s="72">
        <v>1235</v>
      </c>
      <c r="I43" s="84">
        <v>27.859237536656888</v>
      </c>
      <c r="J43" s="72">
        <v>523</v>
      </c>
      <c r="K43" s="84">
        <v>11.797879539815023</v>
      </c>
      <c r="L43" s="72">
        <v>266</v>
      </c>
      <c r="M43" s="84">
        <v>6.000451161741484</v>
      </c>
      <c r="N43" s="72">
        <v>181</v>
      </c>
      <c r="O43" s="84">
        <v>4.083013760433115</v>
      </c>
      <c r="P43" s="72">
        <v>62</v>
      </c>
      <c r="Q43" s="84">
        <v>1.3986013986013985</v>
      </c>
      <c r="R43" s="72">
        <v>34</v>
      </c>
      <c r="S43" s="84">
        <v>0.7669749605233476</v>
      </c>
      <c r="T43" s="72">
        <v>18</v>
      </c>
      <c r="U43" s="84">
        <v>0.4060455673358899</v>
      </c>
      <c r="V43" s="78">
        <v>4433</v>
      </c>
      <c r="W43" s="34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13.5">
      <c r="A44" s="5"/>
      <c r="B44" s="6" t="s">
        <v>36</v>
      </c>
      <c r="C44" s="7"/>
      <c r="D44" s="66">
        <v>279</v>
      </c>
      <c r="E44" s="84">
        <v>4.208144796380091</v>
      </c>
      <c r="F44" s="72">
        <v>2425</v>
      </c>
      <c r="G44" s="84">
        <v>36.5761689291101</v>
      </c>
      <c r="H44" s="72">
        <v>1941</v>
      </c>
      <c r="I44" s="84">
        <v>29.276018099547514</v>
      </c>
      <c r="J44" s="72">
        <v>1078</v>
      </c>
      <c r="K44" s="84">
        <v>16.25942684766214</v>
      </c>
      <c r="L44" s="72">
        <v>440</v>
      </c>
      <c r="M44" s="84">
        <v>6.636500754147813</v>
      </c>
      <c r="N44" s="72">
        <v>254</v>
      </c>
      <c r="O44" s="84">
        <v>3.8310708898944195</v>
      </c>
      <c r="P44" s="72">
        <v>92</v>
      </c>
      <c r="Q44" s="84">
        <v>1.38763197586727</v>
      </c>
      <c r="R44" s="72">
        <v>58</v>
      </c>
      <c r="S44" s="84">
        <v>0.8748114630467572</v>
      </c>
      <c r="T44" s="72">
        <v>63</v>
      </c>
      <c r="U44" s="84">
        <v>0.9502262443438914</v>
      </c>
      <c r="V44" s="78">
        <v>6630</v>
      </c>
      <c r="W44" s="34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3.5">
      <c r="A45" s="5"/>
      <c r="B45" s="6" t="s">
        <v>37</v>
      </c>
      <c r="C45" s="7"/>
      <c r="D45" s="66">
        <v>797</v>
      </c>
      <c r="E45" s="84">
        <v>4.3692780001096425</v>
      </c>
      <c r="F45" s="72">
        <v>6000</v>
      </c>
      <c r="G45" s="84">
        <v>32.892933501452774</v>
      </c>
      <c r="H45" s="72">
        <v>5094</v>
      </c>
      <c r="I45" s="84">
        <v>27.9261005427334</v>
      </c>
      <c r="J45" s="72">
        <v>2981</v>
      </c>
      <c r="K45" s="84">
        <v>16.342305794638452</v>
      </c>
      <c r="L45" s="72">
        <v>1504</v>
      </c>
      <c r="M45" s="84">
        <v>8.245161997697496</v>
      </c>
      <c r="N45" s="72">
        <v>1058</v>
      </c>
      <c r="O45" s="84">
        <v>5.800120607422839</v>
      </c>
      <c r="P45" s="72">
        <v>380</v>
      </c>
      <c r="Q45" s="84">
        <v>2.0832191217586753</v>
      </c>
      <c r="R45" s="72">
        <v>222</v>
      </c>
      <c r="S45" s="84">
        <v>1.2170385395537524</v>
      </c>
      <c r="T45" s="72">
        <v>205</v>
      </c>
      <c r="U45" s="84">
        <v>1.1238418946329698</v>
      </c>
      <c r="V45" s="78">
        <v>18241</v>
      </c>
      <c r="W45" s="34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3.5">
      <c r="A46" s="5"/>
      <c r="B46" s="6" t="s">
        <v>38</v>
      </c>
      <c r="C46" s="7"/>
      <c r="D46" s="66">
        <v>166</v>
      </c>
      <c r="E46" s="84">
        <v>4.78386167146974</v>
      </c>
      <c r="F46" s="72">
        <v>1272</v>
      </c>
      <c r="G46" s="84">
        <v>36.65706051873199</v>
      </c>
      <c r="H46" s="72">
        <v>891</v>
      </c>
      <c r="I46" s="84">
        <v>25.677233429394814</v>
      </c>
      <c r="J46" s="72">
        <v>518</v>
      </c>
      <c r="K46" s="84">
        <v>14.927953890489915</v>
      </c>
      <c r="L46" s="72">
        <v>298</v>
      </c>
      <c r="M46" s="84">
        <v>8.587896253602304</v>
      </c>
      <c r="N46" s="72">
        <v>237</v>
      </c>
      <c r="O46" s="84">
        <v>6.829971181556196</v>
      </c>
      <c r="P46" s="72">
        <v>53</v>
      </c>
      <c r="Q46" s="84">
        <v>1.527377521613833</v>
      </c>
      <c r="R46" s="72">
        <v>18</v>
      </c>
      <c r="S46" s="84">
        <v>0.5187319884726225</v>
      </c>
      <c r="T46" s="72">
        <v>17</v>
      </c>
      <c r="U46" s="84">
        <v>0.4899135446685879</v>
      </c>
      <c r="V46" s="78">
        <v>3470</v>
      </c>
      <c r="W46" s="34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3.5">
      <c r="A47" s="5"/>
      <c r="B47" s="6" t="s">
        <v>39</v>
      </c>
      <c r="C47" s="7"/>
      <c r="D47" s="66">
        <v>340</v>
      </c>
      <c r="E47" s="84">
        <v>5.186880244088482</v>
      </c>
      <c r="F47" s="72">
        <v>2653</v>
      </c>
      <c r="G47" s="84">
        <v>40.47292143401983</v>
      </c>
      <c r="H47" s="72">
        <v>1767</v>
      </c>
      <c r="I47" s="84">
        <v>26.956521739130434</v>
      </c>
      <c r="J47" s="72">
        <v>869</v>
      </c>
      <c r="K47" s="84">
        <v>13.257055682684973</v>
      </c>
      <c r="L47" s="72">
        <v>435</v>
      </c>
      <c r="M47" s="84">
        <v>6.636155606407322</v>
      </c>
      <c r="N47" s="72">
        <v>301</v>
      </c>
      <c r="O47" s="84">
        <v>4.591914569031274</v>
      </c>
      <c r="P47" s="72">
        <v>82</v>
      </c>
      <c r="Q47" s="84">
        <v>1.2509534706331045</v>
      </c>
      <c r="R47" s="72">
        <v>60</v>
      </c>
      <c r="S47" s="84">
        <v>0.9153318077803204</v>
      </c>
      <c r="T47" s="72">
        <v>48</v>
      </c>
      <c r="U47" s="84">
        <v>0.7322654462242564</v>
      </c>
      <c r="V47" s="78">
        <v>6555</v>
      </c>
      <c r="W47" s="34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13.5">
      <c r="A48" s="5"/>
      <c r="B48" s="6" t="s">
        <v>40</v>
      </c>
      <c r="C48" s="7"/>
      <c r="D48" s="66">
        <v>209</v>
      </c>
      <c r="E48" s="84">
        <v>3.7746071880079466</v>
      </c>
      <c r="F48" s="72">
        <v>1950</v>
      </c>
      <c r="G48" s="84">
        <v>35.21762687375835</v>
      </c>
      <c r="H48" s="72">
        <v>1562</v>
      </c>
      <c r="I48" s="84">
        <v>28.210222141954127</v>
      </c>
      <c r="J48" s="72">
        <v>822</v>
      </c>
      <c r="K48" s="84">
        <v>14.845584251399673</v>
      </c>
      <c r="L48" s="72">
        <v>441</v>
      </c>
      <c r="M48" s="84">
        <v>7.964601769911504</v>
      </c>
      <c r="N48" s="72">
        <v>323</v>
      </c>
      <c r="O48" s="84">
        <v>5.833483836012281</v>
      </c>
      <c r="P48" s="72">
        <v>112</v>
      </c>
      <c r="Q48" s="84">
        <v>2.0227560050568902</v>
      </c>
      <c r="R48" s="72">
        <v>71</v>
      </c>
      <c r="S48" s="84">
        <v>1.2822828246342783</v>
      </c>
      <c r="T48" s="72">
        <v>47</v>
      </c>
      <c r="U48" s="84">
        <v>0.8488351092649449</v>
      </c>
      <c r="V48" s="78">
        <v>5537</v>
      </c>
      <c r="W48" s="3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3.5">
      <c r="A49" s="5"/>
      <c r="B49" s="6" t="s">
        <v>41</v>
      </c>
      <c r="C49" s="7"/>
      <c r="D49" s="66">
        <v>305</v>
      </c>
      <c r="E49" s="84">
        <v>4.788820850997016</v>
      </c>
      <c r="F49" s="72">
        <v>2230</v>
      </c>
      <c r="G49" s="84">
        <v>35.013345894174904</v>
      </c>
      <c r="H49" s="72">
        <v>1733</v>
      </c>
      <c r="I49" s="84">
        <v>27.20992306484534</v>
      </c>
      <c r="J49" s="72">
        <v>947</v>
      </c>
      <c r="K49" s="84">
        <v>14.868896216046476</v>
      </c>
      <c r="L49" s="72">
        <v>529</v>
      </c>
      <c r="M49" s="84">
        <v>8.30585649238499</v>
      </c>
      <c r="N49" s="72">
        <v>366</v>
      </c>
      <c r="O49" s="84">
        <v>5.74658502119642</v>
      </c>
      <c r="P49" s="72">
        <v>107</v>
      </c>
      <c r="Q49" s="84">
        <v>1.6800125608415766</v>
      </c>
      <c r="R49" s="72">
        <v>79</v>
      </c>
      <c r="S49" s="84">
        <v>1.2403831056680799</v>
      </c>
      <c r="T49" s="72">
        <v>73</v>
      </c>
      <c r="U49" s="84">
        <v>1.1461767938451877</v>
      </c>
      <c r="V49" s="78">
        <v>6369</v>
      </c>
      <c r="W49" s="34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13.5">
      <c r="A50" s="5"/>
      <c r="B50" s="6" t="s">
        <v>42</v>
      </c>
      <c r="C50" s="7"/>
      <c r="D50" s="66">
        <v>125</v>
      </c>
      <c r="E50" s="84">
        <v>5.575379125780553</v>
      </c>
      <c r="F50" s="72">
        <v>938</v>
      </c>
      <c r="G50" s="84">
        <v>41.83764495985727</v>
      </c>
      <c r="H50" s="72">
        <v>560</v>
      </c>
      <c r="I50" s="84">
        <v>24.977698483496876</v>
      </c>
      <c r="J50" s="72">
        <v>321</v>
      </c>
      <c r="K50" s="84">
        <v>14.31757359500446</v>
      </c>
      <c r="L50" s="72">
        <v>140</v>
      </c>
      <c r="M50" s="84">
        <v>6.244424620874219</v>
      </c>
      <c r="N50" s="72">
        <v>98</v>
      </c>
      <c r="O50" s="84">
        <v>4.371097234611954</v>
      </c>
      <c r="P50" s="72">
        <v>23</v>
      </c>
      <c r="Q50" s="84">
        <v>1.0258697591436219</v>
      </c>
      <c r="R50" s="72">
        <v>23</v>
      </c>
      <c r="S50" s="84">
        <v>1.0258697591436219</v>
      </c>
      <c r="T50" s="72">
        <v>14</v>
      </c>
      <c r="U50" s="84">
        <v>0.6244424620874219</v>
      </c>
      <c r="V50" s="78">
        <v>2242</v>
      </c>
      <c r="W50" s="34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3.5">
      <c r="A51" s="11"/>
      <c r="B51" s="16" t="s">
        <v>43</v>
      </c>
      <c r="C51" s="17"/>
      <c r="D51" s="68">
        <v>3451</v>
      </c>
      <c r="E51" s="86">
        <v>4.514179573043115</v>
      </c>
      <c r="F51" s="74">
        <v>27073</v>
      </c>
      <c r="G51" s="86">
        <v>35.413614483047304</v>
      </c>
      <c r="H51" s="74">
        <v>20745</v>
      </c>
      <c r="I51" s="86">
        <v>27.136092507325237</v>
      </c>
      <c r="J51" s="74">
        <v>11525</v>
      </c>
      <c r="K51" s="86">
        <v>15.075606948514023</v>
      </c>
      <c r="L51" s="74">
        <v>5940</v>
      </c>
      <c r="M51" s="86">
        <v>7.7699874424445365</v>
      </c>
      <c r="N51" s="74">
        <v>4365</v>
      </c>
      <c r="O51" s="86">
        <v>5.709763499372123</v>
      </c>
      <c r="P51" s="74">
        <v>1555</v>
      </c>
      <c r="Q51" s="86">
        <v>2.0340623691921307</v>
      </c>
      <c r="R51" s="74">
        <v>1014</v>
      </c>
      <c r="S51" s="86">
        <v>1.3263917957304312</v>
      </c>
      <c r="T51" s="74">
        <v>780</v>
      </c>
      <c r="U51" s="86">
        <v>1.0203013813311008</v>
      </c>
      <c r="V51" s="80">
        <v>76448</v>
      </c>
      <c r="W51" s="34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ht="24">
      <c r="A52" s="11"/>
      <c r="B52" s="242" t="s">
        <v>67</v>
      </c>
      <c r="C52" s="12"/>
      <c r="D52" s="68">
        <v>91110</v>
      </c>
      <c r="E52" s="86">
        <v>4.139988031249617</v>
      </c>
      <c r="F52" s="74">
        <v>731989</v>
      </c>
      <c r="G52" s="86">
        <v>33.2611754912345</v>
      </c>
      <c r="H52" s="74">
        <v>606536</v>
      </c>
      <c r="I52" s="86">
        <v>27.560660525979774</v>
      </c>
      <c r="J52" s="74">
        <v>341310</v>
      </c>
      <c r="K52" s="86">
        <v>15.50893771206022</v>
      </c>
      <c r="L52" s="74">
        <v>176137</v>
      </c>
      <c r="M52" s="86">
        <v>8.003567905391435</v>
      </c>
      <c r="N52" s="74">
        <v>129435</v>
      </c>
      <c r="O52" s="86">
        <v>5.881454843867787</v>
      </c>
      <c r="P52" s="74">
        <v>49629</v>
      </c>
      <c r="Q52" s="86">
        <v>2.255114323377096</v>
      </c>
      <c r="R52" s="74">
        <v>37979</v>
      </c>
      <c r="S52" s="86">
        <v>1.7257447638989045</v>
      </c>
      <c r="T52" s="74">
        <v>36606</v>
      </c>
      <c r="U52" s="86">
        <v>1.6633564029406591</v>
      </c>
      <c r="V52" s="80">
        <v>2200731</v>
      </c>
      <c r="W52" s="34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4.25" thickBot="1">
      <c r="A53" s="18"/>
      <c r="B53" s="19" t="s">
        <v>44</v>
      </c>
      <c r="C53" s="20"/>
      <c r="D53" s="70">
        <v>148993</v>
      </c>
      <c r="E53" s="88">
        <v>4.096992748532094</v>
      </c>
      <c r="F53" s="76">
        <v>1207803</v>
      </c>
      <c r="G53" s="88">
        <v>33.21203098571952</v>
      </c>
      <c r="H53" s="76">
        <v>1025392</v>
      </c>
      <c r="I53" s="88">
        <v>28.196113833554737</v>
      </c>
      <c r="J53" s="76">
        <v>569640</v>
      </c>
      <c r="K53" s="88">
        <v>15.663896621142081</v>
      </c>
      <c r="L53" s="76">
        <v>284420</v>
      </c>
      <c r="M53" s="88">
        <v>7.820949155581122</v>
      </c>
      <c r="N53" s="76">
        <v>201773</v>
      </c>
      <c r="O53" s="88">
        <v>5.548331249451761</v>
      </c>
      <c r="P53" s="76">
        <v>76924</v>
      </c>
      <c r="Q53" s="88">
        <v>2.1152474961111114</v>
      </c>
      <c r="R53" s="76">
        <v>60095</v>
      </c>
      <c r="S53" s="88">
        <v>1.6524855477977904</v>
      </c>
      <c r="T53" s="76">
        <v>61603</v>
      </c>
      <c r="U53" s="88">
        <v>1.693952362109781</v>
      </c>
      <c r="V53" s="82">
        <v>3636643</v>
      </c>
      <c r="W53" s="34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ht="13.5">
      <c r="X54" s="26"/>
    </row>
    <row r="55" spans="2:24" ht="13.5">
      <c r="B55" s="24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6"/>
    </row>
    <row r="56" spans="2:24" ht="13.5">
      <c r="B56" s="24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6"/>
      <c r="X56" s="26"/>
    </row>
    <row r="57" spans="2:23" ht="13.5">
      <c r="B57" s="25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6"/>
    </row>
    <row r="58" spans="2:23" ht="13.5">
      <c r="B58" s="24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6"/>
    </row>
  </sheetData>
  <sheetProtection/>
  <mergeCells count="21">
    <mergeCell ref="D3:D6"/>
    <mergeCell ref="U4:U6"/>
    <mergeCell ref="E4:E6"/>
    <mergeCell ref="T3:T6"/>
    <mergeCell ref="G4:G6"/>
    <mergeCell ref="M4:M6"/>
    <mergeCell ref="A3:C6"/>
    <mergeCell ref="Q4:Q6"/>
    <mergeCell ref="H3:H6"/>
    <mergeCell ref="I4:I6"/>
    <mergeCell ref="K4:K6"/>
    <mergeCell ref="R3:R6"/>
    <mergeCell ref="P3:P6"/>
    <mergeCell ref="S4:S6"/>
    <mergeCell ref="F3:F6"/>
    <mergeCell ref="N3:N6"/>
    <mergeCell ref="W4:W6"/>
    <mergeCell ref="V3:V6"/>
    <mergeCell ref="J3:J6"/>
    <mergeCell ref="L3:L6"/>
    <mergeCell ref="O4:O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2015-02-20T06:17:25Z</cp:lastPrinted>
  <dcterms:created xsi:type="dcterms:W3CDTF">2003-11-14T10:42:06Z</dcterms:created>
  <dcterms:modified xsi:type="dcterms:W3CDTF">2016-03-24T03:12:22Z</dcterms:modified>
  <cp:category/>
  <cp:version/>
  <cp:contentType/>
  <cp:contentStatus/>
</cp:coreProperties>
</file>