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50" windowHeight="9060" activeTab="0"/>
  </bookViews>
  <sheets>
    <sheet name="合計" sheetId="1" r:id="rId1"/>
    <sheet name="普通税" sheetId="2" r:id="rId2"/>
    <sheet name="目的税" sheetId="3" r:id="rId3"/>
  </sheets>
  <definedNames/>
  <calcPr fullCalcOnLoad="1"/>
</workbook>
</file>

<file path=xl/sharedStrings.xml><?xml version="1.0" encoding="utf-8"?>
<sst xmlns="http://schemas.openxmlformats.org/spreadsheetml/2006/main" count="183" uniqueCount="60">
  <si>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</si>
  <si>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</si>
  <si>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</si>
  <si>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</si>
  <si>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</si>
  <si>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</si>
  <si>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</si>
  <si>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</si>
  <si>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</si>
  <si>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</si>
  <si>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</si>
  <si>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</si>
  <si>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</si>
  <si>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</si>
  <si>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</si>
  <si>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</si>
  <si>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</si>
  <si>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</si>
  <si>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</si>
  <si>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</si>
  <si>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</si>
  <si>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</si>
  <si>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</si>
  <si>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</si>
  <si>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</si>
  <si>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</si>
  <si>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</si>
  <si>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</si>
  <si>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</si>
  <si>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</si>
  <si>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</si>
  <si>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</si>
  <si>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</si>
  <si>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</si>
  <si>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</si>
  <si>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</si>
  <si>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</si>
  <si>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</si>
  <si>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</si>
  <si>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</si>
  <si>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</si>
  <si>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</si>
  <si>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</si>
  <si>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</si>
  <si>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</si>
  <si>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</si>
  <si>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</si>
  <si>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</si>
  <si>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</si>
  <si>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</si>
  <si>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</si>
  <si>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</si>
  <si>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</si>
  <si>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</si>
  <si>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</si>
  <si>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</si>
  <si>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合　計</t>
  </si>
  <si>
    <t>　一　普通税</t>
  </si>
  <si>
    <t>　二　目的税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</si>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</sst>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177" fontId="0" fillId="0" borderId="0" xfId="0" applyNumberFormat="1" applyAlignment="1">
      <alignment/>
    </xf>
    <xf numFmtId="0" fontId="4" fillId="0" borderId="14" xfId="61" applyFont="1" applyBorder="1" applyAlignment="1">
      <alignment horizontal="center" vertical="center"/>
      <protection/>
    </xf>
    <xf numFmtId="178" fontId="4" fillId="0" borderId="12" xfId="49" applyNumberFormat="1" applyFont="1" applyFill="1" applyBorder="1" applyAlignment="1">
      <alignment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38" fontId="4" fillId="0" borderId="17" xfId="49" applyFont="1" applyBorder="1" applyAlignment="1">
      <alignment horizontal="center" vertical="top"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14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6.625" style="0" customWidth="1"/>
    <col min="8" max="10" width="10.125" style="0" customWidth="1"/>
  </cols>
  <sheetData>
    <row r="1" spans="1:10" ht="13.5">
      <c r="A1" s="15"/>
      <c r="B1" s="18" t="s">
        <v>56</v>
      </c>
      <c r="C1" s="19"/>
      <c r="D1" s="19"/>
      <c r="E1" s="19"/>
      <c r="F1" s="19"/>
      <c r="G1" s="19"/>
      <c r="H1" s="19"/>
      <c r="I1" s="19"/>
      <c r="J1" s="20"/>
    </row>
    <row r="2" spans="1:10" ht="13.5">
      <c r="A2" s="16"/>
      <c r="B2" s="21"/>
      <c r="C2" s="22"/>
      <c r="D2" s="22"/>
      <c r="E2" s="22"/>
      <c r="F2" s="22"/>
      <c r="G2" s="22"/>
      <c r="H2" s="22"/>
      <c r="I2" s="22"/>
      <c r="J2" s="23"/>
    </row>
    <row r="3" spans="1:10" ht="13.5">
      <c r="A3" s="16"/>
      <c r="B3" s="24" t="s">
        <v>43</v>
      </c>
      <c r="C3" s="24"/>
      <c r="D3" s="24"/>
      <c r="E3" s="24" t="s">
        <v>44</v>
      </c>
      <c r="F3" s="24"/>
      <c r="G3" s="24"/>
      <c r="H3" s="25" t="s">
        <v>45</v>
      </c>
      <c r="I3" s="26"/>
      <c r="J3" s="27"/>
    </row>
    <row r="4" spans="1:10" ht="13.5">
      <c r="A4" s="17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f>'普通税'!B5+'目的税'!B5</f>
        <v>660104753</v>
      </c>
      <c r="C5" s="3">
        <f>'普通税'!C5+'目的税'!C5</f>
        <v>18237252</v>
      </c>
      <c r="D5" s="3">
        <f>'普通税'!D5+'目的税'!D5</f>
        <v>678342005</v>
      </c>
      <c r="E5" s="3">
        <f>'普通税'!E5+'目的税'!E5</f>
        <v>655220821</v>
      </c>
      <c r="F5" s="3">
        <f>'普通税'!F5+'目的税'!F5</f>
        <v>4034965</v>
      </c>
      <c r="G5" s="3">
        <f>'普通税'!G5+'目的税'!G5</f>
        <v>659255786</v>
      </c>
      <c r="H5" s="4">
        <f>ROUND(E5/B5*100,1)</f>
        <v>99.3</v>
      </c>
      <c r="I5" s="4">
        <f>ROUND(F5/C5*100,1)</f>
        <v>22.1</v>
      </c>
      <c r="J5" s="4">
        <f aca="true" t="shared" si="0" ref="H5:J51">ROUND(G5/D5*100,1)</f>
        <v>97.2</v>
      </c>
    </row>
    <row r="6" spans="1:10" ht="13.5">
      <c r="A6" s="5" t="s">
        <v>1</v>
      </c>
      <c r="B6" s="6">
        <f>'普通税'!B6+'目的税'!B6</f>
        <v>132328277</v>
      </c>
      <c r="C6" s="6">
        <f>'普通税'!C6+'目的税'!C6</f>
        <v>5910223</v>
      </c>
      <c r="D6" s="6">
        <f>'普通税'!D6+'目的税'!D6</f>
        <v>138238500</v>
      </c>
      <c r="E6" s="6">
        <f>'普通税'!E6+'目的税'!E6</f>
        <v>130883324</v>
      </c>
      <c r="F6" s="6">
        <f>'普通税'!F6+'目的税'!F6</f>
        <v>1863242</v>
      </c>
      <c r="G6" s="6">
        <f>'普通税'!G6+'目的税'!G6</f>
        <v>132746566</v>
      </c>
      <c r="H6" s="7">
        <f t="shared" si="0"/>
        <v>98.9</v>
      </c>
      <c r="I6" s="7">
        <f t="shared" si="0"/>
        <v>31.5</v>
      </c>
      <c r="J6" s="7">
        <f t="shared" si="0"/>
        <v>96</v>
      </c>
    </row>
    <row r="7" spans="1:10" ht="13.5">
      <c r="A7" s="5" t="s">
        <v>2</v>
      </c>
      <c r="B7" s="6">
        <f>'普通税'!B7+'目的税'!B7</f>
        <v>24389710</v>
      </c>
      <c r="C7" s="6">
        <f>'普通税'!C7+'目的税'!C7</f>
        <v>986416</v>
      </c>
      <c r="D7" s="6">
        <f>'普通税'!D7+'目的税'!D7</f>
        <v>25376126</v>
      </c>
      <c r="E7" s="6">
        <f>'普通税'!E7+'目的税'!E7</f>
        <v>24140384</v>
      </c>
      <c r="F7" s="6">
        <f>'普通税'!F7+'目的税'!F7</f>
        <v>333966</v>
      </c>
      <c r="G7" s="6">
        <f>'普通税'!G7+'目的税'!G7</f>
        <v>24474350</v>
      </c>
      <c r="H7" s="7">
        <f t="shared" si="0"/>
        <v>99</v>
      </c>
      <c r="I7" s="7">
        <f t="shared" si="0"/>
        <v>33.9</v>
      </c>
      <c r="J7" s="7">
        <f t="shared" si="0"/>
        <v>96.4</v>
      </c>
    </row>
    <row r="8" spans="1:10" ht="13.5">
      <c r="A8" s="5" t="s">
        <v>3</v>
      </c>
      <c r="B8" s="6">
        <f>'普通税'!B8+'目的税'!B8</f>
        <v>66829434</v>
      </c>
      <c r="C8" s="6">
        <f>'普通税'!C8+'目的税'!C8</f>
        <v>3887917</v>
      </c>
      <c r="D8" s="6">
        <f>'普通税'!D8+'目的税'!D8</f>
        <v>70717351</v>
      </c>
      <c r="E8" s="6">
        <f>'普通税'!E8+'目的税'!E8</f>
        <v>65898648</v>
      </c>
      <c r="F8" s="6">
        <f>'普通税'!F8+'目的税'!F8</f>
        <v>768950</v>
      </c>
      <c r="G8" s="6">
        <f>'普通税'!G8+'目的税'!G8</f>
        <v>66667598</v>
      </c>
      <c r="H8" s="7">
        <f t="shared" si="0"/>
        <v>98.6</v>
      </c>
      <c r="I8" s="7">
        <f t="shared" si="0"/>
        <v>19.8</v>
      </c>
      <c r="J8" s="7">
        <f t="shared" si="0"/>
        <v>94.3</v>
      </c>
    </row>
    <row r="9" spans="1:10" ht="13.5">
      <c r="A9" s="5" t="s">
        <v>4</v>
      </c>
      <c r="B9" s="6">
        <f>'普通税'!B9+'目的税'!B9</f>
        <v>16094686</v>
      </c>
      <c r="C9" s="6">
        <f>'普通税'!C9+'目的税'!C9</f>
        <v>957557</v>
      </c>
      <c r="D9" s="6">
        <f>'普通税'!D9+'目的税'!D9</f>
        <v>17052243</v>
      </c>
      <c r="E9" s="6">
        <f>'普通税'!E9+'目的税'!E9</f>
        <v>15845504</v>
      </c>
      <c r="F9" s="6">
        <f>'普通税'!F9+'目的税'!F9</f>
        <v>254297</v>
      </c>
      <c r="G9" s="6">
        <f>'普通税'!G9+'目的税'!G9</f>
        <v>16099801</v>
      </c>
      <c r="H9" s="7">
        <f t="shared" si="0"/>
        <v>98.5</v>
      </c>
      <c r="I9" s="7">
        <f t="shared" si="0"/>
        <v>26.6</v>
      </c>
      <c r="J9" s="7">
        <f t="shared" si="0"/>
        <v>94.4</v>
      </c>
    </row>
    <row r="10" spans="1:10" ht="13.5">
      <c r="A10" s="5" t="s">
        <v>5</v>
      </c>
      <c r="B10" s="6">
        <f>'普通税'!B10+'目的税'!B10</f>
        <v>64172130</v>
      </c>
      <c r="C10" s="6">
        <f>'普通税'!C10+'目的税'!C10</f>
        <v>2166658</v>
      </c>
      <c r="D10" s="6">
        <f>'普通税'!D10+'目的税'!D10</f>
        <v>66338788</v>
      </c>
      <c r="E10" s="6">
        <f>'普通税'!E10+'目的税'!E10</f>
        <v>63607905</v>
      </c>
      <c r="F10" s="6">
        <f>'普通税'!F10+'目的税'!F10</f>
        <v>560803</v>
      </c>
      <c r="G10" s="6">
        <f>'普通税'!G10+'目的税'!G10</f>
        <v>64168708</v>
      </c>
      <c r="H10" s="7">
        <f t="shared" si="0"/>
        <v>99.1</v>
      </c>
      <c r="I10" s="7">
        <f t="shared" si="0"/>
        <v>25.9</v>
      </c>
      <c r="J10" s="7">
        <f t="shared" si="0"/>
        <v>96.7</v>
      </c>
    </row>
    <row r="11" spans="1:10" ht="13.5">
      <c r="A11" s="5" t="s">
        <v>6</v>
      </c>
      <c r="B11" s="6">
        <f>'普通税'!B11+'目的税'!B11</f>
        <v>11372582</v>
      </c>
      <c r="C11" s="6">
        <f>'普通税'!C11+'目的税'!C11</f>
        <v>357968</v>
      </c>
      <c r="D11" s="6">
        <f>'普通税'!D11+'目的税'!D11</f>
        <v>11730550</v>
      </c>
      <c r="E11" s="6">
        <f>'普通税'!E11+'目的税'!E11</f>
        <v>11226448</v>
      </c>
      <c r="F11" s="6">
        <f>'普通税'!F11+'目的税'!F11</f>
        <v>90091</v>
      </c>
      <c r="G11" s="6">
        <f>'普通税'!G11+'目的税'!G11</f>
        <v>11316539</v>
      </c>
      <c r="H11" s="7">
        <f t="shared" si="0"/>
        <v>98.7</v>
      </c>
      <c r="I11" s="7">
        <f t="shared" si="0"/>
        <v>25.2</v>
      </c>
      <c r="J11" s="7">
        <f t="shared" si="0"/>
        <v>96.5</v>
      </c>
    </row>
    <row r="12" spans="1:10" ht="13.5">
      <c r="A12" s="5" t="s">
        <v>7</v>
      </c>
      <c r="B12" s="6">
        <f>'普通税'!B12+'目的税'!B12</f>
        <v>49637532</v>
      </c>
      <c r="C12" s="6">
        <f>'普通税'!C12+'目的税'!C12</f>
        <v>1292543</v>
      </c>
      <c r="D12" s="6">
        <f>'普通税'!D12+'目的税'!D12</f>
        <v>50930075</v>
      </c>
      <c r="E12" s="6">
        <f>'普通税'!E12+'目的税'!E12</f>
        <v>49321778</v>
      </c>
      <c r="F12" s="6">
        <f>'普通税'!F12+'目的税'!F12</f>
        <v>516509</v>
      </c>
      <c r="G12" s="6">
        <f>'普通税'!G12+'目的税'!G12</f>
        <v>49838287</v>
      </c>
      <c r="H12" s="7">
        <f t="shared" si="0"/>
        <v>99.4</v>
      </c>
      <c r="I12" s="7">
        <f t="shared" si="0"/>
        <v>40</v>
      </c>
      <c r="J12" s="7">
        <f t="shared" si="0"/>
        <v>97.9</v>
      </c>
    </row>
    <row r="13" spans="1:10" ht="13.5">
      <c r="A13" s="5" t="s">
        <v>8</v>
      </c>
      <c r="B13" s="6">
        <f>'普通税'!B13+'目的税'!B13</f>
        <v>11482447</v>
      </c>
      <c r="C13" s="6">
        <f>'普通税'!C13+'目的税'!C13</f>
        <v>536379</v>
      </c>
      <c r="D13" s="6">
        <f>'普通税'!D13+'目的税'!D13</f>
        <v>12018826</v>
      </c>
      <c r="E13" s="6">
        <f>'普通税'!E13+'目的税'!E13</f>
        <v>11351878</v>
      </c>
      <c r="F13" s="6">
        <f>'普通税'!F13+'目的税'!F13</f>
        <v>121691</v>
      </c>
      <c r="G13" s="6">
        <f>'普通税'!G13+'目的税'!G13</f>
        <v>11473569</v>
      </c>
      <c r="H13" s="7">
        <f t="shared" si="0"/>
        <v>98.9</v>
      </c>
      <c r="I13" s="7">
        <f t="shared" si="0"/>
        <v>22.7</v>
      </c>
      <c r="J13" s="7">
        <f t="shared" si="0"/>
        <v>95.5</v>
      </c>
    </row>
    <row r="14" spans="1:10" ht="13.5">
      <c r="A14" s="5" t="s">
        <v>9</v>
      </c>
      <c r="B14" s="6">
        <f>'普通税'!B14+'目的税'!B14</f>
        <v>21460681</v>
      </c>
      <c r="C14" s="6">
        <f>'普通税'!C14+'目的税'!C14</f>
        <v>1588438</v>
      </c>
      <c r="D14" s="6">
        <f>'普通税'!D14+'目的税'!D14</f>
        <v>23049119</v>
      </c>
      <c r="E14" s="6">
        <f>'普通税'!E14+'目的税'!E14</f>
        <v>21110874</v>
      </c>
      <c r="F14" s="6">
        <f>'普通税'!F14+'目的税'!F14</f>
        <v>400397</v>
      </c>
      <c r="G14" s="6">
        <f>'普通税'!G14+'目的税'!G14</f>
        <v>21511271</v>
      </c>
      <c r="H14" s="7">
        <f t="shared" si="0"/>
        <v>98.4</v>
      </c>
      <c r="I14" s="7">
        <f t="shared" si="0"/>
        <v>25.2</v>
      </c>
      <c r="J14" s="7">
        <f t="shared" si="0"/>
        <v>93.3</v>
      </c>
    </row>
    <row r="15" spans="1:10" ht="13.5">
      <c r="A15" s="5" t="s">
        <v>10</v>
      </c>
      <c r="B15" s="6">
        <f>'普通税'!B15+'目的税'!B15</f>
        <v>55984292</v>
      </c>
      <c r="C15" s="6">
        <f>'普通税'!C15+'目的税'!C15</f>
        <v>1826862</v>
      </c>
      <c r="D15" s="6">
        <f>'普通税'!D15+'目的税'!D15</f>
        <v>57811154</v>
      </c>
      <c r="E15" s="6">
        <f>'普通税'!E15+'目的税'!E15</f>
        <v>55622538</v>
      </c>
      <c r="F15" s="6">
        <f>'普通税'!F15+'目的税'!F15</f>
        <v>598479</v>
      </c>
      <c r="G15" s="6">
        <f>'普通税'!G15+'目的税'!G15</f>
        <v>56221017</v>
      </c>
      <c r="H15" s="7">
        <f t="shared" si="0"/>
        <v>99.4</v>
      </c>
      <c r="I15" s="7">
        <f t="shared" si="0"/>
        <v>32.8</v>
      </c>
      <c r="J15" s="7">
        <f t="shared" si="0"/>
        <v>97.2</v>
      </c>
    </row>
    <row r="16" spans="1:10" ht="13.5">
      <c r="A16" s="5" t="s">
        <v>11</v>
      </c>
      <c r="B16" s="6">
        <f>'普通税'!B16+'目的税'!B16</f>
        <v>44459929</v>
      </c>
      <c r="C16" s="6">
        <f>'普通税'!C16+'目的税'!C16</f>
        <v>1649590</v>
      </c>
      <c r="D16" s="6">
        <f>'普通税'!D16+'目的税'!D16</f>
        <v>46109519</v>
      </c>
      <c r="E16" s="6">
        <f>'普通税'!E16+'目的税'!E16</f>
        <v>44031304</v>
      </c>
      <c r="F16" s="6">
        <f>'普通税'!F16+'目的税'!F16</f>
        <v>362726</v>
      </c>
      <c r="G16" s="6">
        <f>'普通税'!G16+'目的税'!G16</f>
        <v>44394030</v>
      </c>
      <c r="H16" s="7">
        <f t="shared" si="0"/>
        <v>99</v>
      </c>
      <c r="I16" s="7">
        <f t="shared" si="0"/>
        <v>22</v>
      </c>
      <c r="J16" s="7">
        <f t="shared" si="0"/>
        <v>96.3</v>
      </c>
    </row>
    <row r="17" spans="1:10" ht="13.5">
      <c r="A17" s="5" t="s">
        <v>12</v>
      </c>
      <c r="B17" s="6">
        <f>'普通税'!B17+'目的税'!B17</f>
        <v>38630417</v>
      </c>
      <c r="C17" s="6">
        <f>'普通税'!C17+'目的税'!C17</f>
        <v>1064081</v>
      </c>
      <c r="D17" s="6">
        <f>'普通税'!D17+'目的税'!D17</f>
        <v>39694498</v>
      </c>
      <c r="E17" s="6">
        <f>'普通税'!E17+'目的税'!E17</f>
        <v>38244648</v>
      </c>
      <c r="F17" s="6">
        <f>'普通税'!F17+'目的税'!F17</f>
        <v>349831</v>
      </c>
      <c r="G17" s="6">
        <f>'普通税'!G17+'目的税'!G17</f>
        <v>38594479</v>
      </c>
      <c r="H17" s="7">
        <f t="shared" si="0"/>
        <v>99</v>
      </c>
      <c r="I17" s="7">
        <f t="shared" si="0"/>
        <v>32.9</v>
      </c>
      <c r="J17" s="7">
        <f t="shared" si="0"/>
        <v>97.2</v>
      </c>
    </row>
    <row r="18" spans="1:10" ht="13.5">
      <c r="A18" s="5" t="s">
        <v>13</v>
      </c>
      <c r="B18" s="6">
        <f>'普通税'!B18+'目的税'!B18</f>
        <v>20673118</v>
      </c>
      <c r="C18" s="6">
        <f>'普通税'!C18+'目的税'!C18</f>
        <v>399532</v>
      </c>
      <c r="D18" s="6">
        <f>'普通税'!D18+'目的税'!D18</f>
        <v>21072650</v>
      </c>
      <c r="E18" s="6">
        <f>'普通税'!E18+'目的税'!E18</f>
        <v>20539707</v>
      </c>
      <c r="F18" s="6">
        <f>'普通税'!F18+'目的税'!F18</f>
        <v>147577</v>
      </c>
      <c r="G18" s="6">
        <f>'普通税'!G18+'目的税'!G18</f>
        <v>20687284</v>
      </c>
      <c r="H18" s="7">
        <f t="shared" si="0"/>
        <v>99.4</v>
      </c>
      <c r="I18" s="7">
        <f t="shared" si="0"/>
        <v>36.9</v>
      </c>
      <c r="J18" s="7">
        <f t="shared" si="0"/>
        <v>98.2</v>
      </c>
    </row>
    <row r="19" spans="1:10" ht="13.5">
      <c r="A19" s="5" t="s">
        <v>14</v>
      </c>
      <c r="B19" s="6">
        <f>'普通税'!B19+'目的税'!B19</f>
        <v>13463566</v>
      </c>
      <c r="C19" s="6">
        <f>'普通税'!C19+'目的税'!C19</f>
        <v>801969</v>
      </c>
      <c r="D19" s="6">
        <f>'普通税'!D19+'目的税'!D19</f>
        <v>14265535</v>
      </c>
      <c r="E19" s="6">
        <f>'普通税'!E19+'目的税'!E19</f>
        <v>13265675</v>
      </c>
      <c r="F19" s="6">
        <f>'普通税'!F19+'目的税'!F19</f>
        <v>231444</v>
      </c>
      <c r="G19" s="6">
        <f>'普通税'!G19+'目的税'!G19</f>
        <v>13497119</v>
      </c>
      <c r="H19" s="7">
        <f t="shared" si="0"/>
        <v>98.5</v>
      </c>
      <c r="I19" s="7">
        <f t="shared" si="0"/>
        <v>28.9</v>
      </c>
      <c r="J19" s="7">
        <f t="shared" si="0"/>
        <v>94.6</v>
      </c>
    </row>
    <row r="20" spans="1:10" ht="13.5">
      <c r="A20" s="5" t="s">
        <v>15</v>
      </c>
      <c r="B20" s="6">
        <f>'普通税'!B20+'目的税'!B20</f>
        <v>28395181</v>
      </c>
      <c r="C20" s="6">
        <f>'普通税'!C20+'目的税'!C20</f>
        <v>2595332</v>
      </c>
      <c r="D20" s="6">
        <f>'普通税'!D20+'目的税'!D20</f>
        <v>30990513</v>
      </c>
      <c r="E20" s="6">
        <f>'普通税'!E20+'目的税'!E20</f>
        <v>27844617</v>
      </c>
      <c r="F20" s="6">
        <f>'普通税'!F20+'目的税'!F20</f>
        <v>639813</v>
      </c>
      <c r="G20" s="6">
        <f>'普通税'!G20+'目的税'!G20</f>
        <v>28484430</v>
      </c>
      <c r="H20" s="7">
        <f t="shared" si="0"/>
        <v>98.1</v>
      </c>
      <c r="I20" s="7">
        <f t="shared" si="0"/>
        <v>24.7</v>
      </c>
      <c r="J20" s="7">
        <f t="shared" si="0"/>
        <v>91.9</v>
      </c>
    </row>
    <row r="21" spans="1:10" ht="13.5">
      <c r="A21" s="5" t="s">
        <v>16</v>
      </c>
      <c r="B21" s="6">
        <f>'普通税'!B21+'目的税'!B21</f>
        <v>12606811</v>
      </c>
      <c r="C21" s="6">
        <f>'普通税'!C21+'目的税'!C21</f>
        <v>656811</v>
      </c>
      <c r="D21" s="6">
        <f>'普通税'!D21+'目的税'!D21</f>
        <v>13263622</v>
      </c>
      <c r="E21" s="6">
        <f>'普通税'!E21+'目的税'!E21</f>
        <v>12495538</v>
      </c>
      <c r="F21" s="6">
        <f>'普通税'!F21+'目的税'!F21</f>
        <v>135816</v>
      </c>
      <c r="G21" s="6">
        <f>'普通税'!G21+'目的税'!G21</f>
        <v>12631354</v>
      </c>
      <c r="H21" s="7">
        <f t="shared" si="0"/>
        <v>99.1</v>
      </c>
      <c r="I21" s="7">
        <f t="shared" si="0"/>
        <v>20.7</v>
      </c>
      <c r="J21" s="7">
        <f t="shared" si="0"/>
        <v>95.2</v>
      </c>
    </row>
    <row r="22" spans="1:10" ht="13.5">
      <c r="A22" s="5" t="s">
        <v>17</v>
      </c>
      <c r="B22" s="6">
        <f>'普通税'!B22+'目的税'!B22</f>
        <v>13826093</v>
      </c>
      <c r="C22" s="6">
        <f>'普通税'!C22+'目的税'!C22</f>
        <v>706035</v>
      </c>
      <c r="D22" s="6">
        <f>'普通税'!D22+'目的税'!D22</f>
        <v>14532128</v>
      </c>
      <c r="E22" s="6">
        <f>'普通税'!E22+'目的税'!E22</f>
        <v>13599553</v>
      </c>
      <c r="F22" s="6">
        <f>'普通税'!F22+'目的税'!F22</f>
        <v>204884</v>
      </c>
      <c r="G22" s="6">
        <f>'普通税'!G22+'目的税'!G22</f>
        <v>13804437</v>
      </c>
      <c r="H22" s="7">
        <f t="shared" si="0"/>
        <v>98.4</v>
      </c>
      <c r="I22" s="7">
        <f t="shared" si="0"/>
        <v>29</v>
      </c>
      <c r="J22" s="7">
        <f t="shared" si="0"/>
        <v>95</v>
      </c>
    </row>
    <row r="23" spans="1:10" ht="13.5">
      <c r="A23" s="5" t="s">
        <v>18</v>
      </c>
      <c r="B23" s="6">
        <f>'普通税'!B23+'目的税'!B23</f>
        <v>16607796</v>
      </c>
      <c r="C23" s="6">
        <f>'普通税'!C23+'目的税'!C23</f>
        <v>982268</v>
      </c>
      <c r="D23" s="6">
        <f>'普通税'!D23+'目的税'!D23</f>
        <v>17590064</v>
      </c>
      <c r="E23" s="6">
        <f>'普通税'!E23+'目的税'!E23</f>
        <v>16367883</v>
      </c>
      <c r="F23" s="6">
        <f>'普通税'!F23+'目的税'!F23</f>
        <v>335980</v>
      </c>
      <c r="G23" s="6">
        <f>'普通税'!G23+'目的税'!G23</f>
        <v>16703863</v>
      </c>
      <c r="H23" s="7">
        <f t="shared" si="0"/>
        <v>98.6</v>
      </c>
      <c r="I23" s="7">
        <f t="shared" si="0"/>
        <v>34.2</v>
      </c>
      <c r="J23" s="7">
        <f t="shared" si="0"/>
        <v>95</v>
      </c>
    </row>
    <row r="24" spans="1:10" ht="13.5">
      <c r="A24" s="5" t="s">
        <v>19</v>
      </c>
      <c r="B24" s="6">
        <f>'普通税'!B24+'目的税'!B24</f>
        <v>22438475</v>
      </c>
      <c r="C24" s="6">
        <f>'普通税'!C24+'目的税'!C24</f>
        <v>1057437</v>
      </c>
      <c r="D24" s="6">
        <f>'普通税'!D24+'目的税'!D24</f>
        <v>23495912</v>
      </c>
      <c r="E24" s="6">
        <f>'普通税'!E24+'目的税'!E24</f>
        <v>22179822</v>
      </c>
      <c r="F24" s="6">
        <f>'普通税'!F24+'目的税'!F24</f>
        <v>321325</v>
      </c>
      <c r="G24" s="6">
        <f>'普通税'!G24+'目的税'!G24</f>
        <v>22501147</v>
      </c>
      <c r="H24" s="7">
        <f t="shared" si="0"/>
        <v>98.8</v>
      </c>
      <c r="I24" s="7">
        <f t="shared" si="0"/>
        <v>30.4</v>
      </c>
      <c r="J24" s="7">
        <f t="shared" si="0"/>
        <v>95.8</v>
      </c>
    </row>
    <row r="25" spans="1:10" ht="13.5">
      <c r="A25" s="5" t="s">
        <v>20</v>
      </c>
      <c r="B25" s="6">
        <f>'普通税'!B25+'目的税'!B25</f>
        <v>22908901</v>
      </c>
      <c r="C25" s="6">
        <f>'普通税'!C25+'目的税'!C25</f>
        <v>1437526</v>
      </c>
      <c r="D25" s="6">
        <f>'普通税'!D25+'目的税'!D25</f>
        <v>24346427</v>
      </c>
      <c r="E25" s="6">
        <f>'普通税'!E25+'目的税'!E25</f>
        <v>22659580</v>
      </c>
      <c r="F25" s="6">
        <f>'普通税'!F25+'目的税'!F25</f>
        <v>294450</v>
      </c>
      <c r="G25" s="6">
        <f>'普通税'!G25+'目的税'!G25</f>
        <v>22954030</v>
      </c>
      <c r="H25" s="7">
        <f t="shared" si="0"/>
        <v>98.9</v>
      </c>
      <c r="I25" s="7">
        <f t="shared" si="0"/>
        <v>20.5</v>
      </c>
      <c r="J25" s="7">
        <f t="shared" si="0"/>
        <v>94.3</v>
      </c>
    </row>
    <row r="26" spans="1:10" ht="13.5">
      <c r="A26" s="5" t="s">
        <v>21</v>
      </c>
      <c r="B26" s="6">
        <f>'普通税'!B26+'目的税'!B26</f>
        <v>8915536</v>
      </c>
      <c r="C26" s="6">
        <f>'普通税'!C26+'目的税'!C26</f>
        <v>500692</v>
      </c>
      <c r="D26" s="6">
        <f>'普通税'!D26+'目的税'!D26</f>
        <v>9416228</v>
      </c>
      <c r="E26" s="6">
        <f>'普通税'!E26+'目的税'!E26</f>
        <v>8758397</v>
      </c>
      <c r="F26" s="6">
        <f>'普通税'!F26+'目的税'!F26</f>
        <v>165148</v>
      </c>
      <c r="G26" s="6">
        <f>'普通税'!G26+'目的税'!G26</f>
        <v>8923545</v>
      </c>
      <c r="H26" s="7">
        <f t="shared" si="0"/>
        <v>98.2</v>
      </c>
      <c r="I26" s="7">
        <f t="shared" si="0"/>
        <v>33</v>
      </c>
      <c r="J26" s="7">
        <f t="shared" si="0"/>
        <v>94.8</v>
      </c>
    </row>
    <row r="27" spans="1:10" ht="13.5">
      <c r="A27" s="5" t="s">
        <v>22</v>
      </c>
      <c r="B27" s="6">
        <f>'普通税'!B27+'目的税'!B27</f>
        <v>12429218</v>
      </c>
      <c r="C27" s="6">
        <f>'普通税'!C27+'目的税'!C27</f>
        <v>932557</v>
      </c>
      <c r="D27" s="6">
        <f>'普通税'!D27+'目的税'!D27</f>
        <v>13361775</v>
      </c>
      <c r="E27" s="6">
        <f>'普通税'!E27+'目的税'!E27</f>
        <v>12234543</v>
      </c>
      <c r="F27" s="6">
        <f>'普通税'!F27+'目的税'!F27</f>
        <v>247318</v>
      </c>
      <c r="G27" s="6">
        <f>'普通税'!G27+'目的税'!G27</f>
        <v>12481861</v>
      </c>
      <c r="H27" s="7">
        <f t="shared" si="0"/>
        <v>98.4</v>
      </c>
      <c r="I27" s="7">
        <f t="shared" si="0"/>
        <v>26.5</v>
      </c>
      <c r="J27" s="7">
        <f t="shared" si="0"/>
        <v>93.4</v>
      </c>
    </row>
    <row r="28" spans="1:10" ht="13.5">
      <c r="A28" s="5" t="s">
        <v>23</v>
      </c>
      <c r="B28" s="6">
        <f>'普通税'!B28+'目的税'!B28</f>
        <v>17716995</v>
      </c>
      <c r="C28" s="6">
        <f>'普通税'!C28+'目的税'!C28</f>
        <v>1362914</v>
      </c>
      <c r="D28" s="6">
        <f>'普通税'!D28+'目的税'!D28</f>
        <v>19079909</v>
      </c>
      <c r="E28" s="6">
        <f>'普通税'!E28+'目的税'!E28</f>
        <v>17423606</v>
      </c>
      <c r="F28" s="6">
        <f>'普通税'!F28+'目的税'!F28</f>
        <v>341672</v>
      </c>
      <c r="G28" s="6">
        <f>'普通税'!G28+'目的税'!G28</f>
        <v>17765278</v>
      </c>
      <c r="H28" s="7">
        <f t="shared" si="0"/>
        <v>98.3</v>
      </c>
      <c r="I28" s="7">
        <f t="shared" si="0"/>
        <v>25.1</v>
      </c>
      <c r="J28" s="7">
        <f t="shared" si="0"/>
        <v>93.1</v>
      </c>
    </row>
    <row r="29" spans="1:10" ht="13.5">
      <c r="A29" s="5" t="s">
        <v>24</v>
      </c>
      <c r="B29" s="6">
        <f>'普通税'!B29+'目的税'!B29</f>
        <v>17327245</v>
      </c>
      <c r="C29" s="6">
        <f>'普通税'!C29+'目的税'!C29</f>
        <v>691861</v>
      </c>
      <c r="D29" s="6">
        <f>'普通税'!D29+'目的税'!D29</f>
        <v>18019106</v>
      </c>
      <c r="E29" s="6">
        <f>'普通税'!E29+'目的税'!E29</f>
        <v>17120246</v>
      </c>
      <c r="F29" s="6">
        <f>'普通税'!F29+'目的税'!F29</f>
        <v>253517</v>
      </c>
      <c r="G29" s="6">
        <f>'普通税'!G29+'目的税'!G29</f>
        <v>17373763</v>
      </c>
      <c r="H29" s="7">
        <f t="shared" si="0"/>
        <v>98.8</v>
      </c>
      <c r="I29" s="7">
        <f t="shared" si="0"/>
        <v>36.6</v>
      </c>
      <c r="J29" s="7">
        <f t="shared" si="0"/>
        <v>96.4</v>
      </c>
    </row>
    <row r="30" spans="1:10" ht="13.5">
      <c r="A30" s="5" t="s">
        <v>25</v>
      </c>
      <c r="B30" s="6">
        <f>'普通税'!B30+'目的税'!B30</f>
        <v>10602566</v>
      </c>
      <c r="C30" s="6">
        <f>'普通税'!C30+'目的税'!C30</f>
        <v>531237</v>
      </c>
      <c r="D30" s="6">
        <f>'普通税'!D30+'目的税'!D30</f>
        <v>11133803</v>
      </c>
      <c r="E30" s="6">
        <f>'普通税'!E30+'目的税'!E30</f>
        <v>10493919</v>
      </c>
      <c r="F30" s="6">
        <f>'普通税'!F30+'目的税'!F30</f>
        <v>98450</v>
      </c>
      <c r="G30" s="6">
        <f>'普通税'!G30+'目的税'!G30</f>
        <v>10592369</v>
      </c>
      <c r="H30" s="7">
        <f t="shared" si="0"/>
        <v>99</v>
      </c>
      <c r="I30" s="7">
        <f t="shared" si="0"/>
        <v>18.5</v>
      </c>
      <c r="J30" s="7">
        <f t="shared" si="0"/>
        <v>95.1</v>
      </c>
    </row>
    <row r="31" spans="1:10" ht="13.5">
      <c r="A31" s="5" t="s">
        <v>26</v>
      </c>
      <c r="B31" s="6">
        <f>'普通税'!B31+'目的税'!B31</f>
        <v>7957737</v>
      </c>
      <c r="C31" s="6">
        <f>'普通税'!C31+'目的税'!C31</f>
        <v>397939</v>
      </c>
      <c r="D31" s="6">
        <f>'普通税'!D31+'目的税'!D31</f>
        <v>8355676</v>
      </c>
      <c r="E31" s="6">
        <f>'普通税'!E31+'目的税'!E31</f>
        <v>7810789</v>
      </c>
      <c r="F31" s="6">
        <f>'普通税'!F31+'目的税'!F31</f>
        <v>116831</v>
      </c>
      <c r="G31" s="6">
        <f>'普通税'!G31+'目的税'!G31</f>
        <v>7927620</v>
      </c>
      <c r="H31" s="7">
        <f t="shared" si="0"/>
        <v>98.2</v>
      </c>
      <c r="I31" s="7">
        <f t="shared" si="0"/>
        <v>29.4</v>
      </c>
      <c r="J31" s="7">
        <f t="shared" si="0"/>
        <v>94.9</v>
      </c>
    </row>
    <row r="32" spans="1:10" ht="13.5">
      <c r="A32" s="5" t="s">
        <v>27</v>
      </c>
      <c r="B32" s="6">
        <f>'普通税'!B32+'目的税'!B32</f>
        <v>75197663</v>
      </c>
      <c r="C32" s="6">
        <f>'普通税'!C32+'目的税'!C32</f>
        <v>3279775</v>
      </c>
      <c r="D32" s="6">
        <f>'普通税'!D32+'目的税'!D32</f>
        <v>78477438</v>
      </c>
      <c r="E32" s="6">
        <f>'普通税'!E32+'目的税'!E32</f>
        <v>74218330</v>
      </c>
      <c r="F32" s="6">
        <f>'普通税'!F32+'目的税'!F32</f>
        <v>1391450</v>
      </c>
      <c r="G32" s="6">
        <f>'普通税'!G32+'目的税'!G32</f>
        <v>75609780</v>
      </c>
      <c r="H32" s="7">
        <f t="shared" si="0"/>
        <v>98.7</v>
      </c>
      <c r="I32" s="7">
        <f t="shared" si="0"/>
        <v>42.4</v>
      </c>
      <c r="J32" s="7">
        <f t="shared" si="0"/>
        <v>96.3</v>
      </c>
    </row>
    <row r="33" spans="1:10" ht="13.5">
      <c r="A33" s="5" t="s">
        <v>28</v>
      </c>
      <c r="B33" s="6">
        <f>'普通税'!B33+'目的税'!B33</f>
        <v>9038447</v>
      </c>
      <c r="C33" s="6">
        <f>'普通税'!C33+'目的税'!C33</f>
        <v>549076</v>
      </c>
      <c r="D33" s="6">
        <f>'普通税'!D33+'目的税'!D33</f>
        <v>9587523</v>
      </c>
      <c r="E33" s="6">
        <f>'普通税'!E33+'目的税'!E33</f>
        <v>8876712</v>
      </c>
      <c r="F33" s="6">
        <f>'普通税'!F33+'目的税'!F33</f>
        <v>96103</v>
      </c>
      <c r="G33" s="6">
        <f>'普通税'!G33+'目的税'!G33</f>
        <v>8972815</v>
      </c>
      <c r="H33" s="7">
        <f t="shared" si="0"/>
        <v>98.2</v>
      </c>
      <c r="I33" s="7">
        <f t="shared" si="0"/>
        <v>17.5</v>
      </c>
      <c r="J33" s="7">
        <f t="shared" si="0"/>
        <v>93.6</v>
      </c>
    </row>
    <row r="34" spans="1:10" ht="13.5">
      <c r="A34" s="5" t="s">
        <v>29</v>
      </c>
      <c r="B34" s="6">
        <f>'普通税'!B34+'目的税'!B34</f>
        <v>6500670</v>
      </c>
      <c r="C34" s="6">
        <f>'普通税'!C34+'目的税'!C34</f>
        <v>348039</v>
      </c>
      <c r="D34" s="6">
        <f>'普通税'!D34+'目的税'!D34</f>
        <v>6848709</v>
      </c>
      <c r="E34" s="6">
        <f>'普通税'!E34+'目的税'!E34</f>
        <v>6415049</v>
      </c>
      <c r="F34" s="6">
        <f>'普通税'!F34+'目的税'!F34</f>
        <v>96462</v>
      </c>
      <c r="G34" s="6">
        <f>'普通税'!G34+'目的税'!G34</f>
        <v>6511511</v>
      </c>
      <c r="H34" s="7">
        <f t="shared" si="0"/>
        <v>98.7</v>
      </c>
      <c r="I34" s="7">
        <f t="shared" si="0"/>
        <v>27.7</v>
      </c>
      <c r="J34" s="7">
        <f t="shared" si="0"/>
        <v>95.1</v>
      </c>
    </row>
    <row r="35" spans="1:10" ht="13.5">
      <c r="A35" s="5" t="s">
        <v>30</v>
      </c>
      <c r="B35" s="6">
        <f>'普通税'!B35+'目的税'!B35</f>
        <v>9175576</v>
      </c>
      <c r="C35" s="6">
        <f>'普通税'!C35+'目的税'!C35</f>
        <v>271959</v>
      </c>
      <c r="D35" s="6">
        <f>'普通税'!D35+'目的税'!D35</f>
        <v>9447535</v>
      </c>
      <c r="E35" s="6">
        <f>'普通税'!E35+'目的税'!E35</f>
        <v>9109761</v>
      </c>
      <c r="F35" s="6">
        <f>'普通税'!F35+'目的税'!F35</f>
        <v>86887</v>
      </c>
      <c r="G35" s="6">
        <f>'普通税'!G35+'目的税'!G35</f>
        <v>9196648</v>
      </c>
      <c r="H35" s="7">
        <f t="shared" si="0"/>
        <v>99.3</v>
      </c>
      <c r="I35" s="7">
        <f t="shared" si="0"/>
        <v>31.9</v>
      </c>
      <c r="J35" s="7">
        <f t="shared" si="0"/>
        <v>97.3</v>
      </c>
    </row>
    <row r="36" spans="1:10" ht="13.5">
      <c r="A36" s="5" t="s">
        <v>31</v>
      </c>
      <c r="B36" s="6">
        <f>'普通税'!B36+'目的税'!B36</f>
        <v>7393545</v>
      </c>
      <c r="C36" s="6">
        <f>'普通税'!C36+'目的税'!C36</f>
        <v>546939</v>
      </c>
      <c r="D36" s="6">
        <f>'普通税'!D36+'目的税'!D36</f>
        <v>7940484</v>
      </c>
      <c r="E36" s="6">
        <f>'普通税'!E36+'目的税'!E36</f>
        <v>7286414</v>
      </c>
      <c r="F36" s="6">
        <f>'普通税'!F36+'目的税'!F36</f>
        <v>90865</v>
      </c>
      <c r="G36" s="6">
        <f>'普通税'!G36+'目的税'!G36</f>
        <v>7377279</v>
      </c>
      <c r="H36" s="7">
        <f t="shared" si="0"/>
        <v>98.6</v>
      </c>
      <c r="I36" s="7">
        <f t="shared" si="0"/>
        <v>16.6</v>
      </c>
      <c r="J36" s="7">
        <f t="shared" si="0"/>
        <v>92.9</v>
      </c>
    </row>
    <row r="37" spans="1:10" ht="13.5">
      <c r="A37" s="5" t="s">
        <v>32</v>
      </c>
      <c r="B37" s="6">
        <f>'普通税'!B37+'目的税'!B37</f>
        <v>5449571</v>
      </c>
      <c r="C37" s="6">
        <f>'普通税'!C37+'目的税'!C37</f>
        <v>389914</v>
      </c>
      <c r="D37" s="6">
        <f>'普通税'!D37+'目的税'!D37</f>
        <v>5839485</v>
      </c>
      <c r="E37" s="6">
        <f>'普通税'!E37+'目的税'!E37</f>
        <v>5348607</v>
      </c>
      <c r="F37" s="6">
        <f>'普通税'!F37+'目的税'!F37</f>
        <v>95686</v>
      </c>
      <c r="G37" s="6">
        <f>'普通税'!G37+'目的税'!G37</f>
        <v>5444293</v>
      </c>
      <c r="H37" s="7">
        <f t="shared" si="0"/>
        <v>98.1</v>
      </c>
      <c r="I37" s="7">
        <f t="shared" si="0"/>
        <v>24.5</v>
      </c>
      <c r="J37" s="7">
        <f t="shared" si="0"/>
        <v>93.2</v>
      </c>
    </row>
    <row r="38" spans="1:10" ht="13.5">
      <c r="A38" s="5" t="s">
        <v>33</v>
      </c>
      <c r="B38" s="6">
        <f>'普通税'!B38+'目的税'!B38</f>
        <v>4640310</v>
      </c>
      <c r="C38" s="6">
        <f>'普通税'!C38+'目的税'!C38</f>
        <v>322425</v>
      </c>
      <c r="D38" s="6">
        <f>'普通税'!D38+'目的税'!D38</f>
        <v>4962735</v>
      </c>
      <c r="E38" s="6">
        <f>'普通税'!E38+'目的税'!E38</f>
        <v>4621783</v>
      </c>
      <c r="F38" s="6">
        <f>'普通税'!F38+'目的税'!F38</f>
        <v>39982</v>
      </c>
      <c r="G38" s="6">
        <f>'普通税'!G38+'目的税'!G38</f>
        <v>4661765</v>
      </c>
      <c r="H38" s="7">
        <f t="shared" si="0"/>
        <v>99.6</v>
      </c>
      <c r="I38" s="7">
        <f t="shared" si="0"/>
        <v>12.4</v>
      </c>
      <c r="J38" s="7">
        <f t="shared" si="0"/>
        <v>93.9</v>
      </c>
    </row>
    <row r="39" spans="1:10" ht="13.5">
      <c r="A39" s="5" t="s">
        <v>34</v>
      </c>
      <c r="B39" s="6">
        <f>'普通税'!B39+'目的税'!B39</f>
        <v>2014028</v>
      </c>
      <c r="C39" s="6">
        <f>'普通税'!C39+'目的税'!C39</f>
        <v>60812</v>
      </c>
      <c r="D39" s="6">
        <f>'普通税'!D39+'目的税'!D39</f>
        <v>2074840</v>
      </c>
      <c r="E39" s="6">
        <f>'普通税'!E39+'目的税'!E39</f>
        <v>1997130</v>
      </c>
      <c r="F39" s="6">
        <f>'普通税'!F39+'目的税'!F39</f>
        <v>14024</v>
      </c>
      <c r="G39" s="6">
        <f>'普通税'!G39+'目的税'!G39</f>
        <v>2011154</v>
      </c>
      <c r="H39" s="7">
        <f t="shared" si="0"/>
        <v>99.2</v>
      </c>
      <c r="I39" s="7">
        <f t="shared" si="0"/>
        <v>23.1</v>
      </c>
      <c r="J39" s="7">
        <f t="shared" si="0"/>
        <v>96.9</v>
      </c>
    </row>
    <row r="40" spans="1:10" ht="13.5">
      <c r="A40" s="5" t="s">
        <v>35</v>
      </c>
      <c r="B40" s="6">
        <f>'普通税'!B40+'目的税'!B40</f>
        <v>1241365</v>
      </c>
      <c r="C40" s="6">
        <f>'普通税'!C40+'目的税'!C40</f>
        <v>95454</v>
      </c>
      <c r="D40" s="6">
        <f>'普通税'!D40+'目的税'!D40</f>
        <v>1336819</v>
      </c>
      <c r="E40" s="6">
        <f>'普通税'!E40+'目的税'!E40</f>
        <v>1226356</v>
      </c>
      <c r="F40" s="6">
        <f>'普通税'!F40+'目的税'!F40</f>
        <v>22768</v>
      </c>
      <c r="G40" s="6">
        <f>'普通税'!G40+'目的税'!G40</f>
        <v>1249124</v>
      </c>
      <c r="H40" s="7">
        <f t="shared" si="0"/>
        <v>98.8</v>
      </c>
      <c r="I40" s="7">
        <f t="shared" si="0"/>
        <v>23.9</v>
      </c>
      <c r="J40" s="7">
        <f t="shared" si="0"/>
        <v>93.4</v>
      </c>
    </row>
    <row r="41" spans="1:10" ht="13.5">
      <c r="A41" s="5" t="s">
        <v>36</v>
      </c>
      <c r="B41" s="6">
        <f>'普通税'!B41+'目的税'!B41</f>
        <v>2314713</v>
      </c>
      <c r="C41" s="6">
        <f>'普通税'!C41+'目的税'!C41</f>
        <v>145244</v>
      </c>
      <c r="D41" s="6">
        <f>'普通税'!D41+'目的税'!D41</f>
        <v>2459957</v>
      </c>
      <c r="E41" s="6">
        <f>'普通税'!E41+'目的税'!E41</f>
        <v>2286583</v>
      </c>
      <c r="F41" s="6">
        <f>'普通税'!F41+'目的税'!F41</f>
        <v>25150</v>
      </c>
      <c r="G41" s="6">
        <f>'普通税'!G41+'目的税'!G41</f>
        <v>2311733</v>
      </c>
      <c r="H41" s="7">
        <f t="shared" si="0"/>
        <v>98.8</v>
      </c>
      <c r="I41" s="7">
        <f t="shared" si="0"/>
        <v>17.3</v>
      </c>
      <c r="J41" s="7">
        <f t="shared" si="0"/>
        <v>94</v>
      </c>
    </row>
    <row r="42" spans="1:10" ht="13.5">
      <c r="A42" s="5" t="s">
        <v>37</v>
      </c>
      <c r="B42" s="6">
        <f>'普通税'!B42+'目的税'!B42</f>
        <v>4225695</v>
      </c>
      <c r="C42" s="6">
        <f>'普通税'!C42+'目的税'!C42</f>
        <v>221786</v>
      </c>
      <c r="D42" s="6">
        <f>'普通税'!D42+'目的税'!D42</f>
        <v>4447481</v>
      </c>
      <c r="E42" s="6">
        <f>'普通税'!E42+'目的税'!E42</f>
        <v>4172982</v>
      </c>
      <c r="F42" s="6">
        <f>'普通税'!F42+'目的税'!F42</f>
        <v>61567</v>
      </c>
      <c r="G42" s="6">
        <f>'普通税'!G42+'目的税'!G42</f>
        <v>4234549</v>
      </c>
      <c r="H42" s="7">
        <f t="shared" si="0"/>
        <v>98.8</v>
      </c>
      <c r="I42" s="7">
        <f t="shared" si="0"/>
        <v>27.8</v>
      </c>
      <c r="J42" s="7">
        <f t="shared" si="0"/>
        <v>95.2</v>
      </c>
    </row>
    <row r="43" spans="1:10" ht="13.5">
      <c r="A43" s="5" t="s">
        <v>38</v>
      </c>
      <c r="B43" s="6">
        <f>'普通税'!B43+'目的税'!B43</f>
        <v>3899839</v>
      </c>
      <c r="C43" s="6">
        <f>'普通税'!C43+'目的税'!C43</f>
        <v>17820</v>
      </c>
      <c r="D43" s="6">
        <f>'普通税'!D43+'目的税'!D43</f>
        <v>3917659</v>
      </c>
      <c r="E43" s="6">
        <f>'普通税'!E43+'目的税'!E43</f>
        <v>3891925</v>
      </c>
      <c r="F43" s="6">
        <f>'普通税'!F43+'目的税'!F43</f>
        <v>9351</v>
      </c>
      <c r="G43" s="6">
        <f>'普通税'!G43+'目的税'!G43</f>
        <v>3901276</v>
      </c>
      <c r="H43" s="7">
        <f t="shared" si="0"/>
        <v>99.8</v>
      </c>
      <c r="I43" s="7">
        <f t="shared" si="0"/>
        <v>52.5</v>
      </c>
      <c r="J43" s="7">
        <f t="shared" si="0"/>
        <v>99.6</v>
      </c>
    </row>
    <row r="44" spans="1:10" ht="13.5">
      <c r="A44" s="5" t="s">
        <v>39</v>
      </c>
      <c r="B44" s="6">
        <f>'普通税'!B44+'目的税'!B44</f>
        <v>2174560</v>
      </c>
      <c r="C44" s="6">
        <f>'普通税'!C44+'目的税'!C44</f>
        <v>144672</v>
      </c>
      <c r="D44" s="6">
        <f>'普通税'!D44+'目的税'!D44</f>
        <v>2319232</v>
      </c>
      <c r="E44" s="6">
        <f>'普通税'!E44+'目的税'!E44</f>
        <v>2152581</v>
      </c>
      <c r="F44" s="6">
        <f>'普通税'!F44+'目的税'!F44</f>
        <v>31301</v>
      </c>
      <c r="G44" s="6">
        <f>'普通税'!G44+'目的税'!G44</f>
        <v>2183882</v>
      </c>
      <c r="H44" s="7">
        <f t="shared" si="0"/>
        <v>99</v>
      </c>
      <c r="I44" s="7">
        <f t="shared" si="0"/>
        <v>21.6</v>
      </c>
      <c r="J44" s="7">
        <f t="shared" si="0"/>
        <v>94.2</v>
      </c>
    </row>
    <row r="45" spans="1:10" ht="13.5">
      <c r="A45" s="5" t="s">
        <v>40</v>
      </c>
      <c r="B45" s="6">
        <f>'普通税'!B45+'目的税'!B45</f>
        <v>1518553</v>
      </c>
      <c r="C45" s="6">
        <f>'普通税'!C45+'目的税'!C45</f>
        <v>71306</v>
      </c>
      <c r="D45" s="6">
        <f>'普通税'!D45+'目的税'!D45</f>
        <v>1589859</v>
      </c>
      <c r="E45" s="6">
        <f>'普通税'!E45+'目的税'!E45</f>
        <v>1495760</v>
      </c>
      <c r="F45" s="6">
        <f>'普通税'!F45+'目的税'!F45</f>
        <v>19075</v>
      </c>
      <c r="G45" s="6">
        <f>'普通税'!G45+'目的税'!G45</f>
        <v>1514835</v>
      </c>
      <c r="H45" s="7">
        <f t="shared" si="0"/>
        <v>98.5</v>
      </c>
      <c r="I45" s="7">
        <f t="shared" si="0"/>
        <v>26.8</v>
      </c>
      <c r="J45" s="7">
        <f t="shared" si="0"/>
        <v>95.3</v>
      </c>
    </row>
    <row r="46" spans="1:10" ht="13.5">
      <c r="A46" s="5" t="s">
        <v>41</v>
      </c>
      <c r="B46" s="6">
        <f>'普通税'!B46+'目的税'!B46</f>
        <v>1527846</v>
      </c>
      <c r="C46" s="6">
        <f>'普通税'!C46+'目的税'!C46</f>
        <v>259926</v>
      </c>
      <c r="D46" s="6">
        <f>'普通税'!D46+'目的税'!D46</f>
        <v>1787772</v>
      </c>
      <c r="E46" s="6">
        <f>'普通税'!E46+'目的税'!E46</f>
        <v>1478063</v>
      </c>
      <c r="F46" s="6">
        <f>'普通税'!F46+'目的税'!F46</f>
        <v>57674</v>
      </c>
      <c r="G46" s="6">
        <f>'普通税'!G46+'目的税'!G46</f>
        <v>1535737</v>
      </c>
      <c r="H46" s="7">
        <f t="shared" si="0"/>
        <v>96.7</v>
      </c>
      <c r="I46" s="7">
        <f t="shared" si="0"/>
        <v>22.2</v>
      </c>
      <c r="J46" s="7">
        <f t="shared" si="0"/>
        <v>85.9</v>
      </c>
    </row>
    <row r="47" spans="1:10" ht="13.5">
      <c r="A47" s="5" t="s">
        <v>42</v>
      </c>
      <c r="B47" s="6">
        <f>'普通税'!B47+'目的税'!B47</f>
        <v>531053</v>
      </c>
      <c r="C47" s="6">
        <f>'普通税'!C47+'目的税'!C47</f>
        <v>17691</v>
      </c>
      <c r="D47" s="6">
        <f>'普通税'!D47+'目的税'!D47</f>
        <v>548744</v>
      </c>
      <c r="E47" s="6">
        <f>'普通税'!E47+'目的税'!E47</f>
        <v>528443</v>
      </c>
      <c r="F47" s="6">
        <f>'普通税'!F47+'目的税'!F47</f>
        <v>4811</v>
      </c>
      <c r="G47" s="6">
        <f>'普通税'!G47+'目的税'!G47</f>
        <v>533254</v>
      </c>
      <c r="H47" s="7">
        <f t="shared" si="0"/>
        <v>99.5</v>
      </c>
      <c r="I47" s="7">
        <f t="shared" si="0"/>
        <v>27.2</v>
      </c>
      <c r="J47" s="7">
        <f t="shared" si="0"/>
        <v>97.2</v>
      </c>
    </row>
    <row r="48" spans="1:10" ht="13.5">
      <c r="A48" s="2" t="s">
        <v>52</v>
      </c>
      <c r="B48" s="3">
        <f aca="true" t="shared" si="1" ref="B48:G48">SUM(B7:B37)</f>
        <v>743138550</v>
      </c>
      <c r="C48" s="3">
        <f t="shared" si="1"/>
        <v>34754221</v>
      </c>
      <c r="D48" s="3">
        <f t="shared" si="1"/>
        <v>777892771</v>
      </c>
      <c r="E48" s="3">
        <f t="shared" si="1"/>
        <v>734450657</v>
      </c>
      <c r="F48" s="3">
        <f t="shared" si="1"/>
        <v>9749418</v>
      </c>
      <c r="G48" s="3">
        <f t="shared" si="1"/>
        <v>744200075</v>
      </c>
      <c r="H48" s="4">
        <f>ROUND(E48/B48*100,1)</f>
        <v>98.8</v>
      </c>
      <c r="I48" s="4">
        <f t="shared" si="0"/>
        <v>28.1</v>
      </c>
      <c r="J48" s="4">
        <f t="shared" si="0"/>
        <v>95.7</v>
      </c>
    </row>
    <row r="49" spans="1:10" ht="13.5">
      <c r="A49" s="5" t="s">
        <v>53</v>
      </c>
      <c r="B49" s="6">
        <f aca="true" t="shared" si="2" ref="B49:G49">SUM(B38:B47)</f>
        <v>24087962</v>
      </c>
      <c r="C49" s="6">
        <f t="shared" si="2"/>
        <v>1357136</v>
      </c>
      <c r="D49" s="6">
        <f t="shared" si="2"/>
        <v>25445098</v>
      </c>
      <c r="E49" s="6">
        <f t="shared" si="2"/>
        <v>23851606</v>
      </c>
      <c r="F49" s="6">
        <f t="shared" si="2"/>
        <v>285703</v>
      </c>
      <c r="G49" s="6">
        <f t="shared" si="2"/>
        <v>24137309</v>
      </c>
      <c r="H49" s="7">
        <f t="shared" si="0"/>
        <v>99</v>
      </c>
      <c r="I49" s="7">
        <f t="shared" si="0"/>
        <v>21.1</v>
      </c>
      <c r="J49" s="7">
        <f t="shared" si="0"/>
        <v>94.9</v>
      </c>
    </row>
    <row r="50" spans="1:10" ht="13.5">
      <c r="A50" s="5" t="s">
        <v>54</v>
      </c>
      <c r="B50" s="6">
        <f aca="true" t="shared" si="3" ref="B50:G50">B48+B49</f>
        <v>767226512</v>
      </c>
      <c r="C50" s="6">
        <f t="shared" si="3"/>
        <v>36111357</v>
      </c>
      <c r="D50" s="6">
        <f t="shared" si="3"/>
        <v>803337869</v>
      </c>
      <c r="E50" s="6">
        <f t="shared" si="3"/>
        <v>758302263</v>
      </c>
      <c r="F50" s="6">
        <f t="shared" si="3"/>
        <v>10035121</v>
      </c>
      <c r="G50" s="6">
        <f t="shared" si="3"/>
        <v>768337384</v>
      </c>
      <c r="H50" s="7">
        <f t="shared" si="0"/>
        <v>98.8</v>
      </c>
      <c r="I50" s="7">
        <f t="shared" si="0"/>
        <v>27.8</v>
      </c>
      <c r="J50" s="7">
        <f t="shared" si="0"/>
        <v>95.6</v>
      </c>
    </row>
    <row r="51" spans="1:10" ht="13.5">
      <c r="A51" s="8" t="s">
        <v>55</v>
      </c>
      <c r="B51" s="9">
        <f aca="true" t="shared" si="4" ref="B51:G51">B5+B6+B50</f>
        <v>1559659542</v>
      </c>
      <c r="C51" s="9">
        <f t="shared" si="4"/>
        <v>60258832</v>
      </c>
      <c r="D51" s="9">
        <f t="shared" si="4"/>
        <v>1619918374</v>
      </c>
      <c r="E51" s="9">
        <f t="shared" si="4"/>
        <v>1544406408</v>
      </c>
      <c r="F51" s="9">
        <f t="shared" si="4"/>
        <v>15933328</v>
      </c>
      <c r="G51" s="9">
        <f t="shared" si="4"/>
        <v>1560339736</v>
      </c>
      <c r="H51" s="10">
        <f t="shared" si="0"/>
        <v>99</v>
      </c>
      <c r="I51" s="10">
        <f t="shared" si="0"/>
        <v>26.4</v>
      </c>
      <c r="J51" s="10">
        <f t="shared" si="0"/>
        <v>96.3</v>
      </c>
    </row>
    <row r="52" ht="13.5">
      <c r="A52" s="11" t="s">
        <v>59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1968503937007874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明朝,太字"&amp;16合　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="75" zoomScaleNormal="75" zoomScalePageLayoutView="0" workbookViewId="0" topLeftCell="A25">
      <selection activeCell="B5" sqref="B5:G47"/>
    </sheetView>
  </sheetViews>
  <sheetFormatPr defaultColWidth="9.00390625" defaultRowHeight="13.5"/>
  <cols>
    <col min="1" max="1" width="11.625" style="0" bestFit="1" customWidth="1"/>
    <col min="2" max="7" width="16.625" style="0" customWidth="1"/>
    <col min="8" max="10" width="10.125" style="0" customWidth="1"/>
  </cols>
  <sheetData>
    <row r="1" spans="1:10" ht="13.5">
      <c r="A1" s="15"/>
      <c r="B1" s="18" t="s">
        <v>57</v>
      </c>
      <c r="C1" s="19"/>
      <c r="D1" s="19"/>
      <c r="E1" s="19"/>
      <c r="F1" s="19"/>
      <c r="G1" s="19"/>
      <c r="H1" s="19"/>
      <c r="I1" s="19"/>
      <c r="J1" s="20"/>
    </row>
    <row r="2" spans="1:10" ht="13.5">
      <c r="A2" s="16"/>
      <c r="B2" s="21"/>
      <c r="C2" s="22"/>
      <c r="D2" s="22"/>
      <c r="E2" s="22"/>
      <c r="F2" s="22"/>
      <c r="G2" s="22"/>
      <c r="H2" s="22"/>
      <c r="I2" s="22"/>
      <c r="J2" s="23"/>
    </row>
    <row r="3" spans="1:10" ht="13.5">
      <c r="A3" s="16"/>
      <c r="B3" s="24" t="s">
        <v>43</v>
      </c>
      <c r="C3" s="24"/>
      <c r="D3" s="24"/>
      <c r="E3" s="24" t="s">
        <v>44</v>
      </c>
      <c r="F3" s="24"/>
      <c r="G3" s="24"/>
      <c r="H3" s="25" t="s">
        <v>45</v>
      </c>
      <c r="I3" s="26"/>
      <c r="J3" s="27"/>
    </row>
    <row r="4" spans="1:10" ht="13.5">
      <c r="A4" s="17"/>
      <c r="B4" s="1" t="s">
        <v>46</v>
      </c>
      <c r="C4" s="1" t="s">
        <v>47</v>
      </c>
      <c r="D4" s="1" t="s">
        <v>48</v>
      </c>
      <c r="E4" s="13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578707855</v>
      </c>
      <c r="C5" s="3">
        <v>16899784</v>
      </c>
      <c r="D5" s="3">
        <v>595607639</v>
      </c>
      <c r="E5" s="3">
        <v>574177948</v>
      </c>
      <c r="F5" s="3">
        <v>3657040</v>
      </c>
      <c r="G5" s="3">
        <v>577834988</v>
      </c>
      <c r="H5" s="4">
        <f aca="true" t="shared" si="0" ref="H5:J51">ROUND(E5/B5*100,1)</f>
        <v>99.2</v>
      </c>
      <c r="I5" s="4">
        <f t="shared" si="0"/>
        <v>21.6</v>
      </c>
      <c r="J5" s="4">
        <f t="shared" si="0"/>
        <v>97</v>
      </c>
    </row>
    <row r="6" spans="1:10" ht="13.5">
      <c r="A6" s="5" t="s">
        <v>1</v>
      </c>
      <c r="B6" s="6">
        <v>117789010</v>
      </c>
      <c r="C6" s="6">
        <v>5396150</v>
      </c>
      <c r="D6" s="6">
        <v>123185160</v>
      </c>
      <c r="E6" s="6">
        <v>116498357</v>
      </c>
      <c r="F6" s="6">
        <v>1633996</v>
      </c>
      <c r="G6" s="6">
        <v>118132353</v>
      </c>
      <c r="H6" s="7">
        <f>ROUND(E6/B6*100,1)</f>
        <v>98.9</v>
      </c>
      <c r="I6" s="7">
        <f t="shared" si="0"/>
        <v>30.3</v>
      </c>
      <c r="J6" s="7">
        <f t="shared" si="0"/>
        <v>95.9</v>
      </c>
    </row>
    <row r="7" spans="1:10" ht="13.5">
      <c r="A7" s="5" t="s">
        <v>2</v>
      </c>
      <c r="B7" s="6">
        <v>22419873</v>
      </c>
      <c r="C7" s="6">
        <v>902386</v>
      </c>
      <c r="D7" s="6">
        <v>23322259</v>
      </c>
      <c r="E7" s="6">
        <v>22192263</v>
      </c>
      <c r="F7" s="6">
        <v>304442</v>
      </c>
      <c r="G7" s="6">
        <v>22496705</v>
      </c>
      <c r="H7" s="7">
        <f t="shared" si="0"/>
        <v>99</v>
      </c>
      <c r="I7" s="7">
        <f t="shared" si="0"/>
        <v>33.7</v>
      </c>
      <c r="J7" s="7">
        <f t="shared" si="0"/>
        <v>96.5</v>
      </c>
    </row>
    <row r="8" spans="1:10" ht="13.5">
      <c r="A8" s="5" t="s">
        <v>3</v>
      </c>
      <c r="B8" s="6">
        <v>60134582</v>
      </c>
      <c r="C8" s="6">
        <v>3527365</v>
      </c>
      <c r="D8" s="6">
        <v>63661947</v>
      </c>
      <c r="E8" s="6">
        <v>59288169</v>
      </c>
      <c r="F8" s="6">
        <v>685445</v>
      </c>
      <c r="G8" s="6">
        <v>59973614</v>
      </c>
      <c r="H8" s="7">
        <f t="shared" si="0"/>
        <v>98.6</v>
      </c>
      <c r="I8" s="7">
        <f t="shared" si="0"/>
        <v>19.4</v>
      </c>
      <c r="J8" s="7">
        <f t="shared" si="0"/>
        <v>94.2</v>
      </c>
    </row>
    <row r="9" spans="1:10" ht="13.5">
      <c r="A9" s="5" t="s">
        <v>4</v>
      </c>
      <c r="B9" s="6">
        <v>14694407</v>
      </c>
      <c r="C9" s="6">
        <v>851002</v>
      </c>
      <c r="D9" s="6">
        <v>15545409</v>
      </c>
      <c r="E9" s="6">
        <v>14472853</v>
      </c>
      <c r="F9" s="6">
        <v>227798</v>
      </c>
      <c r="G9" s="6">
        <v>14700651</v>
      </c>
      <c r="H9" s="7">
        <f t="shared" si="0"/>
        <v>98.5</v>
      </c>
      <c r="I9" s="7">
        <f t="shared" si="0"/>
        <v>26.8</v>
      </c>
      <c r="J9" s="7">
        <f t="shared" si="0"/>
        <v>94.6</v>
      </c>
    </row>
    <row r="10" spans="1:10" ht="13.5">
      <c r="A10" s="5" t="s">
        <v>5</v>
      </c>
      <c r="B10" s="6">
        <v>57733347</v>
      </c>
      <c r="C10" s="6">
        <v>1976440</v>
      </c>
      <c r="D10" s="6">
        <v>59709787</v>
      </c>
      <c r="E10" s="6">
        <v>57220168</v>
      </c>
      <c r="F10" s="6">
        <v>503561</v>
      </c>
      <c r="G10" s="6">
        <v>57723729</v>
      </c>
      <c r="H10" s="7">
        <f t="shared" si="0"/>
        <v>99.1</v>
      </c>
      <c r="I10" s="7">
        <f t="shared" si="0"/>
        <v>25.5</v>
      </c>
      <c r="J10" s="7">
        <f t="shared" si="0"/>
        <v>96.7</v>
      </c>
    </row>
    <row r="11" spans="1:10" ht="13.5">
      <c r="A11" s="5" t="s">
        <v>6</v>
      </c>
      <c r="B11" s="6">
        <v>10396835</v>
      </c>
      <c r="C11" s="6">
        <v>327942</v>
      </c>
      <c r="D11" s="6">
        <v>10724777</v>
      </c>
      <c r="E11" s="6">
        <v>10265194</v>
      </c>
      <c r="F11" s="6">
        <v>83190</v>
      </c>
      <c r="G11" s="6">
        <v>10348384</v>
      </c>
      <c r="H11" s="7">
        <f t="shared" si="0"/>
        <v>98.7</v>
      </c>
      <c r="I11" s="7">
        <f t="shared" si="0"/>
        <v>25.4</v>
      </c>
      <c r="J11" s="7">
        <f t="shared" si="0"/>
        <v>96.5</v>
      </c>
    </row>
    <row r="12" spans="1:10" ht="13.5">
      <c r="A12" s="5" t="s">
        <v>7</v>
      </c>
      <c r="B12" s="6">
        <v>44666051</v>
      </c>
      <c r="C12" s="6">
        <v>1166584</v>
      </c>
      <c r="D12" s="6">
        <v>45832635</v>
      </c>
      <c r="E12" s="6">
        <v>44378996</v>
      </c>
      <c r="F12" s="6">
        <v>466411</v>
      </c>
      <c r="G12" s="6">
        <v>44845407</v>
      </c>
      <c r="H12" s="7">
        <f t="shared" si="0"/>
        <v>99.4</v>
      </c>
      <c r="I12" s="7">
        <f t="shared" si="0"/>
        <v>40</v>
      </c>
      <c r="J12" s="7">
        <f t="shared" si="0"/>
        <v>97.8</v>
      </c>
    </row>
    <row r="13" spans="1:10" ht="13.5">
      <c r="A13" s="5" t="s">
        <v>8</v>
      </c>
      <c r="B13" s="6">
        <v>10607025</v>
      </c>
      <c r="C13" s="6">
        <v>483528</v>
      </c>
      <c r="D13" s="6">
        <v>11090553</v>
      </c>
      <c r="E13" s="6">
        <v>10487396</v>
      </c>
      <c r="F13" s="6">
        <v>111897</v>
      </c>
      <c r="G13" s="6">
        <v>10599293</v>
      </c>
      <c r="H13" s="7">
        <f t="shared" si="0"/>
        <v>98.9</v>
      </c>
      <c r="I13" s="7">
        <f t="shared" si="0"/>
        <v>23.1</v>
      </c>
      <c r="J13" s="7">
        <f t="shared" si="0"/>
        <v>95.6</v>
      </c>
    </row>
    <row r="14" spans="1:10" ht="13.5">
      <c r="A14" s="5" t="s">
        <v>9</v>
      </c>
      <c r="B14" s="6">
        <v>18789985</v>
      </c>
      <c r="C14" s="6">
        <v>1451144</v>
      </c>
      <c r="D14" s="6">
        <v>20241129</v>
      </c>
      <c r="E14" s="6">
        <v>18471665</v>
      </c>
      <c r="F14" s="6">
        <v>357211</v>
      </c>
      <c r="G14" s="6">
        <v>18828876</v>
      </c>
      <c r="H14" s="7">
        <f t="shared" si="0"/>
        <v>98.3</v>
      </c>
      <c r="I14" s="7">
        <f t="shared" si="0"/>
        <v>24.6</v>
      </c>
      <c r="J14" s="7">
        <f t="shared" si="0"/>
        <v>93</v>
      </c>
    </row>
    <row r="15" spans="1:10" ht="13.5">
      <c r="A15" s="5" t="s">
        <v>10</v>
      </c>
      <c r="B15" s="6">
        <v>50131563</v>
      </c>
      <c r="C15" s="6">
        <v>1654164</v>
      </c>
      <c r="D15" s="6">
        <v>51785727</v>
      </c>
      <c r="E15" s="6">
        <v>49799391</v>
      </c>
      <c r="F15" s="6">
        <v>549572</v>
      </c>
      <c r="G15" s="6">
        <v>50348963</v>
      </c>
      <c r="H15" s="7">
        <f t="shared" si="0"/>
        <v>99.3</v>
      </c>
      <c r="I15" s="7">
        <f t="shared" si="0"/>
        <v>33.2</v>
      </c>
      <c r="J15" s="7">
        <f t="shared" si="0"/>
        <v>97.2</v>
      </c>
    </row>
    <row r="16" spans="1:10" ht="13.5">
      <c r="A16" s="5" t="s">
        <v>11</v>
      </c>
      <c r="B16" s="6">
        <v>40708971</v>
      </c>
      <c r="C16" s="6">
        <v>1517543</v>
      </c>
      <c r="D16" s="6">
        <v>42226514</v>
      </c>
      <c r="E16" s="6">
        <v>40313635</v>
      </c>
      <c r="F16" s="6">
        <v>332352</v>
      </c>
      <c r="G16" s="6">
        <v>40645987</v>
      </c>
      <c r="H16" s="7">
        <f t="shared" si="0"/>
        <v>99</v>
      </c>
      <c r="I16" s="7">
        <f t="shared" si="0"/>
        <v>21.9</v>
      </c>
      <c r="J16" s="7">
        <f t="shared" si="0"/>
        <v>96.3</v>
      </c>
    </row>
    <row r="17" spans="1:10" ht="13.5">
      <c r="A17" s="5" t="s">
        <v>12</v>
      </c>
      <c r="B17" s="6">
        <v>35255902</v>
      </c>
      <c r="C17" s="6">
        <v>962069</v>
      </c>
      <c r="D17" s="6">
        <v>36217971</v>
      </c>
      <c r="E17" s="6">
        <v>34906196</v>
      </c>
      <c r="F17" s="6">
        <v>321095</v>
      </c>
      <c r="G17" s="6">
        <v>35227291</v>
      </c>
      <c r="H17" s="7">
        <f t="shared" si="0"/>
        <v>99</v>
      </c>
      <c r="I17" s="7">
        <f t="shared" si="0"/>
        <v>33.4</v>
      </c>
      <c r="J17" s="7">
        <f t="shared" si="0"/>
        <v>97.3</v>
      </c>
    </row>
    <row r="18" spans="1:10" ht="13.5">
      <c r="A18" s="5" t="s">
        <v>13</v>
      </c>
      <c r="B18" s="6">
        <v>19250294</v>
      </c>
      <c r="C18" s="6">
        <v>361900</v>
      </c>
      <c r="D18" s="6">
        <v>19612194</v>
      </c>
      <c r="E18" s="6">
        <v>19127341</v>
      </c>
      <c r="F18" s="6">
        <v>134709</v>
      </c>
      <c r="G18" s="6">
        <v>19262050</v>
      </c>
      <c r="H18" s="7">
        <f t="shared" si="0"/>
        <v>99.4</v>
      </c>
      <c r="I18" s="7">
        <f t="shared" si="0"/>
        <v>37.2</v>
      </c>
      <c r="J18" s="7">
        <f t="shared" si="0"/>
        <v>98.2</v>
      </c>
    </row>
    <row r="19" spans="1:10" ht="13.5">
      <c r="A19" s="5" t="s">
        <v>14</v>
      </c>
      <c r="B19" s="6">
        <v>12474368</v>
      </c>
      <c r="C19" s="6">
        <v>734247</v>
      </c>
      <c r="D19" s="6">
        <v>13208615</v>
      </c>
      <c r="E19" s="6">
        <v>12294101</v>
      </c>
      <c r="F19" s="6">
        <v>212034</v>
      </c>
      <c r="G19" s="6">
        <v>12506135</v>
      </c>
      <c r="H19" s="7">
        <f t="shared" si="0"/>
        <v>98.6</v>
      </c>
      <c r="I19" s="7">
        <f t="shared" si="0"/>
        <v>28.9</v>
      </c>
      <c r="J19" s="7">
        <f t="shared" si="0"/>
        <v>94.7</v>
      </c>
    </row>
    <row r="20" spans="1:10" ht="13.5">
      <c r="A20" s="5" t="s">
        <v>15</v>
      </c>
      <c r="B20" s="6">
        <v>25927383</v>
      </c>
      <c r="C20" s="6">
        <v>2310606</v>
      </c>
      <c r="D20" s="6">
        <v>28237989</v>
      </c>
      <c r="E20" s="6">
        <v>25428143</v>
      </c>
      <c r="F20" s="6">
        <v>569944</v>
      </c>
      <c r="G20" s="6">
        <v>25998087</v>
      </c>
      <c r="H20" s="7">
        <f t="shared" si="0"/>
        <v>98.1</v>
      </c>
      <c r="I20" s="7">
        <f t="shared" si="0"/>
        <v>24.7</v>
      </c>
      <c r="J20" s="7">
        <f t="shared" si="0"/>
        <v>92.1</v>
      </c>
    </row>
    <row r="21" spans="1:10" ht="13.5">
      <c r="A21" s="5" t="s">
        <v>16</v>
      </c>
      <c r="B21" s="6">
        <v>11681142</v>
      </c>
      <c r="C21" s="6">
        <v>585145</v>
      </c>
      <c r="D21" s="6">
        <v>12266287</v>
      </c>
      <c r="E21" s="6">
        <v>11579483</v>
      </c>
      <c r="F21" s="6">
        <v>121466</v>
      </c>
      <c r="G21" s="6">
        <v>11700949</v>
      </c>
      <c r="H21" s="7">
        <f t="shared" si="0"/>
        <v>99.1</v>
      </c>
      <c r="I21" s="7">
        <f t="shared" si="0"/>
        <v>20.8</v>
      </c>
      <c r="J21" s="7">
        <f t="shared" si="0"/>
        <v>95.4</v>
      </c>
    </row>
    <row r="22" spans="1:10" ht="13.5">
      <c r="A22" s="5" t="s">
        <v>17</v>
      </c>
      <c r="B22" s="6">
        <v>12645902</v>
      </c>
      <c r="C22" s="6">
        <v>627070</v>
      </c>
      <c r="D22" s="6">
        <v>13272972</v>
      </c>
      <c r="E22" s="6">
        <v>12441636</v>
      </c>
      <c r="F22" s="6">
        <v>187115</v>
      </c>
      <c r="G22" s="6">
        <v>12628751</v>
      </c>
      <c r="H22" s="7">
        <f t="shared" si="0"/>
        <v>98.4</v>
      </c>
      <c r="I22" s="7">
        <f t="shared" si="0"/>
        <v>29.8</v>
      </c>
      <c r="J22" s="7">
        <f t="shared" si="0"/>
        <v>95.1</v>
      </c>
    </row>
    <row r="23" spans="1:10" ht="13.5">
      <c r="A23" s="5" t="s">
        <v>18</v>
      </c>
      <c r="B23" s="6">
        <v>15074750</v>
      </c>
      <c r="C23" s="6">
        <v>905424</v>
      </c>
      <c r="D23" s="6">
        <v>15980174</v>
      </c>
      <c r="E23" s="6">
        <v>14852775</v>
      </c>
      <c r="F23" s="6">
        <v>309605</v>
      </c>
      <c r="G23" s="6">
        <v>15162380</v>
      </c>
      <c r="H23" s="7">
        <f t="shared" si="0"/>
        <v>98.5</v>
      </c>
      <c r="I23" s="7">
        <f t="shared" si="0"/>
        <v>34.2</v>
      </c>
      <c r="J23" s="7">
        <f t="shared" si="0"/>
        <v>94.9</v>
      </c>
    </row>
    <row r="24" spans="1:10" ht="13.5">
      <c r="A24" s="5" t="s">
        <v>19</v>
      </c>
      <c r="B24" s="6">
        <v>20618643</v>
      </c>
      <c r="C24" s="6">
        <v>957448</v>
      </c>
      <c r="D24" s="6">
        <v>21576091</v>
      </c>
      <c r="E24" s="6">
        <v>20382810</v>
      </c>
      <c r="F24" s="6">
        <v>290260</v>
      </c>
      <c r="G24" s="6">
        <v>20673070</v>
      </c>
      <c r="H24" s="7">
        <f t="shared" si="0"/>
        <v>98.9</v>
      </c>
      <c r="I24" s="7">
        <f t="shared" si="0"/>
        <v>30.3</v>
      </c>
      <c r="J24" s="7">
        <f t="shared" si="0"/>
        <v>95.8</v>
      </c>
    </row>
    <row r="25" spans="1:10" ht="13.5">
      <c r="A25" s="5" t="s">
        <v>20</v>
      </c>
      <c r="B25" s="6">
        <v>20763925</v>
      </c>
      <c r="C25" s="6">
        <v>1302430</v>
      </c>
      <c r="D25" s="6">
        <v>22066355</v>
      </c>
      <c r="E25" s="6">
        <v>20538553</v>
      </c>
      <c r="F25" s="6">
        <v>262815</v>
      </c>
      <c r="G25" s="6">
        <v>20801368</v>
      </c>
      <c r="H25" s="7">
        <f t="shared" si="0"/>
        <v>98.9</v>
      </c>
      <c r="I25" s="7">
        <f t="shared" si="0"/>
        <v>20.2</v>
      </c>
      <c r="J25" s="7">
        <f t="shared" si="0"/>
        <v>94.3</v>
      </c>
    </row>
    <row r="26" spans="1:10" ht="13.5">
      <c r="A26" s="5" t="s">
        <v>21</v>
      </c>
      <c r="B26" s="6">
        <v>8204595</v>
      </c>
      <c r="C26" s="6">
        <v>453530</v>
      </c>
      <c r="D26" s="6">
        <v>8658125</v>
      </c>
      <c r="E26" s="6">
        <v>8061901</v>
      </c>
      <c r="F26" s="6">
        <v>147867</v>
      </c>
      <c r="G26" s="6">
        <v>8209768</v>
      </c>
      <c r="H26" s="7">
        <f t="shared" si="0"/>
        <v>98.3</v>
      </c>
      <c r="I26" s="7">
        <f t="shared" si="0"/>
        <v>32.6</v>
      </c>
      <c r="J26" s="7">
        <f t="shared" si="0"/>
        <v>94.8</v>
      </c>
    </row>
    <row r="27" spans="1:10" ht="13.5">
      <c r="A27" s="5" t="s">
        <v>22</v>
      </c>
      <c r="B27" s="6">
        <v>11374159</v>
      </c>
      <c r="C27" s="6">
        <v>832857</v>
      </c>
      <c r="D27" s="6">
        <v>12207016</v>
      </c>
      <c r="E27" s="6">
        <v>11199309</v>
      </c>
      <c r="F27" s="6">
        <v>221269</v>
      </c>
      <c r="G27" s="6">
        <v>11420578</v>
      </c>
      <c r="H27" s="7">
        <f t="shared" si="0"/>
        <v>98.5</v>
      </c>
      <c r="I27" s="7">
        <f t="shared" si="0"/>
        <v>26.6</v>
      </c>
      <c r="J27" s="7">
        <f t="shared" si="0"/>
        <v>93.6</v>
      </c>
    </row>
    <row r="28" spans="1:10" ht="13.5">
      <c r="A28" s="5" t="s">
        <v>23</v>
      </c>
      <c r="B28" s="6">
        <v>16072473</v>
      </c>
      <c r="C28" s="6">
        <v>1247899</v>
      </c>
      <c r="D28" s="6">
        <v>17320372</v>
      </c>
      <c r="E28" s="6">
        <v>15802127</v>
      </c>
      <c r="F28" s="6">
        <v>312451</v>
      </c>
      <c r="G28" s="6">
        <v>16114578</v>
      </c>
      <c r="H28" s="7">
        <f t="shared" si="0"/>
        <v>98.3</v>
      </c>
      <c r="I28" s="7">
        <f t="shared" si="0"/>
        <v>25</v>
      </c>
      <c r="J28" s="7">
        <f t="shared" si="0"/>
        <v>93</v>
      </c>
    </row>
    <row r="29" spans="1:10" ht="13.5">
      <c r="A29" s="5" t="s">
        <v>24</v>
      </c>
      <c r="B29" s="6">
        <v>15738341</v>
      </c>
      <c r="C29" s="6">
        <v>647222</v>
      </c>
      <c r="D29" s="6">
        <v>16385563</v>
      </c>
      <c r="E29" s="6">
        <v>15545835</v>
      </c>
      <c r="F29" s="6">
        <v>234598</v>
      </c>
      <c r="G29" s="6">
        <v>15780433</v>
      </c>
      <c r="H29" s="7">
        <f t="shared" si="0"/>
        <v>98.8</v>
      </c>
      <c r="I29" s="7">
        <f t="shared" si="0"/>
        <v>36.2</v>
      </c>
      <c r="J29" s="7">
        <f t="shared" si="0"/>
        <v>96.3</v>
      </c>
    </row>
    <row r="30" spans="1:10" ht="13.5">
      <c r="A30" s="5" t="s">
        <v>25</v>
      </c>
      <c r="B30" s="6">
        <v>9710001</v>
      </c>
      <c r="C30" s="6">
        <v>477076</v>
      </c>
      <c r="D30" s="6">
        <v>10187077</v>
      </c>
      <c r="E30" s="6">
        <v>9609610</v>
      </c>
      <c r="F30" s="6">
        <v>89995</v>
      </c>
      <c r="G30" s="6">
        <v>9699605</v>
      </c>
      <c r="H30" s="7">
        <f t="shared" si="0"/>
        <v>99</v>
      </c>
      <c r="I30" s="7">
        <f t="shared" si="0"/>
        <v>18.9</v>
      </c>
      <c r="J30" s="7">
        <f t="shared" si="0"/>
        <v>95.2</v>
      </c>
    </row>
    <row r="31" spans="1:10" ht="13.5">
      <c r="A31" s="5" t="s">
        <v>26</v>
      </c>
      <c r="B31" s="6">
        <v>7258099</v>
      </c>
      <c r="C31" s="6">
        <v>353390</v>
      </c>
      <c r="D31" s="6">
        <v>7611489</v>
      </c>
      <c r="E31" s="6">
        <v>7124819</v>
      </c>
      <c r="F31" s="6">
        <v>104706</v>
      </c>
      <c r="G31" s="6">
        <v>7229525</v>
      </c>
      <c r="H31" s="7">
        <f t="shared" si="0"/>
        <v>98.2</v>
      </c>
      <c r="I31" s="7">
        <f t="shared" si="0"/>
        <v>29.6</v>
      </c>
      <c r="J31" s="7">
        <f t="shared" si="0"/>
        <v>95</v>
      </c>
    </row>
    <row r="32" spans="1:10" ht="13.5">
      <c r="A32" s="5" t="s">
        <v>27</v>
      </c>
      <c r="B32" s="6">
        <v>66175195</v>
      </c>
      <c r="C32" s="6">
        <v>2908643</v>
      </c>
      <c r="D32" s="6">
        <v>69083838</v>
      </c>
      <c r="E32" s="6">
        <v>65285178</v>
      </c>
      <c r="F32" s="6">
        <v>1221566</v>
      </c>
      <c r="G32" s="6">
        <v>66506744</v>
      </c>
      <c r="H32" s="7">
        <f t="shared" si="0"/>
        <v>98.7</v>
      </c>
      <c r="I32" s="7">
        <f t="shared" si="0"/>
        <v>42</v>
      </c>
      <c r="J32" s="7">
        <f t="shared" si="0"/>
        <v>96.3</v>
      </c>
    </row>
    <row r="33" spans="1:10" ht="13.5">
      <c r="A33" s="5" t="s">
        <v>28</v>
      </c>
      <c r="B33" s="6">
        <v>8323857</v>
      </c>
      <c r="C33" s="6">
        <v>476131</v>
      </c>
      <c r="D33" s="6">
        <v>8799988</v>
      </c>
      <c r="E33" s="6">
        <v>8173268</v>
      </c>
      <c r="F33" s="6">
        <v>86243</v>
      </c>
      <c r="G33" s="6">
        <v>8259511</v>
      </c>
      <c r="H33" s="7">
        <f t="shared" si="0"/>
        <v>98.2</v>
      </c>
      <c r="I33" s="7">
        <f t="shared" si="0"/>
        <v>18.1</v>
      </c>
      <c r="J33" s="7">
        <f t="shared" si="0"/>
        <v>93.9</v>
      </c>
    </row>
    <row r="34" spans="1:10" ht="13.5">
      <c r="A34" s="5" t="s">
        <v>29</v>
      </c>
      <c r="B34" s="6">
        <v>5939382</v>
      </c>
      <c r="C34" s="6">
        <v>316335</v>
      </c>
      <c r="D34" s="6">
        <v>6255717</v>
      </c>
      <c r="E34" s="6">
        <v>5860703</v>
      </c>
      <c r="F34" s="6">
        <v>87489</v>
      </c>
      <c r="G34" s="6">
        <v>5948192</v>
      </c>
      <c r="H34" s="7">
        <f t="shared" si="0"/>
        <v>98.7</v>
      </c>
      <c r="I34" s="7">
        <f t="shared" si="0"/>
        <v>27.7</v>
      </c>
      <c r="J34" s="7">
        <f t="shared" si="0"/>
        <v>95.1</v>
      </c>
    </row>
    <row r="35" spans="1:10" ht="13.5">
      <c r="A35" s="5" t="s">
        <v>30</v>
      </c>
      <c r="B35" s="6">
        <v>8433038</v>
      </c>
      <c r="C35" s="6">
        <v>247565</v>
      </c>
      <c r="D35" s="6">
        <v>8680603</v>
      </c>
      <c r="E35" s="6">
        <v>8371734</v>
      </c>
      <c r="F35" s="6">
        <v>79895</v>
      </c>
      <c r="G35" s="6">
        <v>8451629</v>
      </c>
      <c r="H35" s="7">
        <f t="shared" si="0"/>
        <v>99.3</v>
      </c>
      <c r="I35" s="7">
        <f t="shared" si="0"/>
        <v>32.3</v>
      </c>
      <c r="J35" s="7">
        <f t="shared" si="0"/>
        <v>97.4</v>
      </c>
    </row>
    <row r="36" spans="1:10" ht="13.5">
      <c r="A36" s="5" t="s">
        <v>31</v>
      </c>
      <c r="B36" s="6">
        <v>7028375</v>
      </c>
      <c r="C36" s="6">
        <v>509633</v>
      </c>
      <c r="D36" s="6">
        <v>7538008</v>
      </c>
      <c r="E36" s="6">
        <v>6928506</v>
      </c>
      <c r="F36" s="6">
        <v>85970</v>
      </c>
      <c r="G36" s="6">
        <v>7014476</v>
      </c>
      <c r="H36" s="7">
        <f t="shared" si="0"/>
        <v>98.6</v>
      </c>
      <c r="I36" s="7">
        <f t="shared" si="0"/>
        <v>16.9</v>
      </c>
      <c r="J36" s="7">
        <f t="shared" si="0"/>
        <v>93.1</v>
      </c>
    </row>
    <row r="37" spans="1:10" ht="13.5">
      <c r="A37" s="5" t="s">
        <v>32</v>
      </c>
      <c r="B37" s="6">
        <v>5044299</v>
      </c>
      <c r="C37" s="6">
        <v>348556</v>
      </c>
      <c r="D37" s="6">
        <v>5392855</v>
      </c>
      <c r="E37" s="6">
        <v>4954151</v>
      </c>
      <c r="F37" s="6">
        <v>84150</v>
      </c>
      <c r="G37" s="6">
        <v>5038301</v>
      </c>
      <c r="H37" s="7">
        <f t="shared" si="0"/>
        <v>98.2</v>
      </c>
      <c r="I37" s="7">
        <f t="shared" si="0"/>
        <v>24.1</v>
      </c>
      <c r="J37" s="7">
        <f t="shared" si="0"/>
        <v>93.4</v>
      </c>
    </row>
    <row r="38" spans="1:10" ht="13.5">
      <c r="A38" s="5" t="s">
        <v>33</v>
      </c>
      <c r="B38" s="6">
        <v>4288101</v>
      </c>
      <c r="C38" s="6">
        <v>311141</v>
      </c>
      <c r="D38" s="6">
        <v>4599242</v>
      </c>
      <c r="E38" s="6">
        <v>4271699</v>
      </c>
      <c r="F38" s="6">
        <v>36119</v>
      </c>
      <c r="G38" s="6">
        <v>4307818</v>
      </c>
      <c r="H38" s="7">
        <f t="shared" si="0"/>
        <v>99.6</v>
      </c>
      <c r="I38" s="7">
        <f t="shared" si="0"/>
        <v>11.6</v>
      </c>
      <c r="J38" s="7">
        <f t="shared" si="0"/>
        <v>93.7</v>
      </c>
    </row>
    <row r="39" spans="1:10" ht="13.5">
      <c r="A39" s="5" t="s">
        <v>34</v>
      </c>
      <c r="B39" s="6">
        <v>2014028</v>
      </c>
      <c r="C39" s="6">
        <v>60812</v>
      </c>
      <c r="D39" s="6">
        <v>2074840</v>
      </c>
      <c r="E39" s="6">
        <v>1997130</v>
      </c>
      <c r="F39" s="6">
        <v>14024</v>
      </c>
      <c r="G39" s="6">
        <v>2011154</v>
      </c>
      <c r="H39" s="7">
        <f t="shared" si="0"/>
        <v>99.2</v>
      </c>
      <c r="I39" s="7">
        <f t="shared" si="0"/>
        <v>23.1</v>
      </c>
      <c r="J39" s="7">
        <f t="shared" si="0"/>
        <v>96.9</v>
      </c>
    </row>
    <row r="40" spans="1:10" ht="13.5">
      <c r="A40" s="5" t="s">
        <v>35</v>
      </c>
      <c r="B40" s="6">
        <v>1234603</v>
      </c>
      <c r="C40" s="6">
        <v>95454</v>
      </c>
      <c r="D40" s="6">
        <v>1330057</v>
      </c>
      <c r="E40" s="6">
        <v>1219594</v>
      </c>
      <c r="F40" s="6">
        <v>22768</v>
      </c>
      <c r="G40" s="6">
        <v>1242362</v>
      </c>
      <c r="H40" s="7">
        <f t="shared" si="0"/>
        <v>98.8</v>
      </c>
      <c r="I40" s="7">
        <f t="shared" si="0"/>
        <v>23.9</v>
      </c>
      <c r="J40" s="7">
        <f t="shared" si="0"/>
        <v>93.4</v>
      </c>
    </row>
    <row r="41" spans="1:10" ht="13.5">
      <c r="A41" s="5" t="s">
        <v>36</v>
      </c>
      <c r="B41" s="6">
        <v>2089169</v>
      </c>
      <c r="C41" s="6">
        <v>124428</v>
      </c>
      <c r="D41" s="6">
        <v>2213597</v>
      </c>
      <c r="E41" s="6">
        <v>2063513</v>
      </c>
      <c r="F41" s="6">
        <v>22478</v>
      </c>
      <c r="G41" s="6">
        <v>2085991</v>
      </c>
      <c r="H41" s="7">
        <f t="shared" si="0"/>
        <v>98.8</v>
      </c>
      <c r="I41" s="7">
        <f t="shared" si="0"/>
        <v>18.1</v>
      </c>
      <c r="J41" s="7">
        <f t="shared" si="0"/>
        <v>94.2</v>
      </c>
    </row>
    <row r="42" spans="1:10" ht="13.5">
      <c r="A42" s="5" t="s">
        <v>37</v>
      </c>
      <c r="B42" s="6">
        <v>4225695</v>
      </c>
      <c r="C42" s="6">
        <v>221786</v>
      </c>
      <c r="D42" s="6">
        <v>4447481</v>
      </c>
      <c r="E42" s="6">
        <v>4172982</v>
      </c>
      <c r="F42" s="6">
        <v>61567</v>
      </c>
      <c r="G42" s="6">
        <v>4234549</v>
      </c>
      <c r="H42" s="7">
        <f t="shared" si="0"/>
        <v>98.8</v>
      </c>
      <c r="I42" s="7">
        <f t="shared" si="0"/>
        <v>27.8</v>
      </c>
      <c r="J42" s="7">
        <f t="shared" si="0"/>
        <v>95.2</v>
      </c>
    </row>
    <row r="43" spans="1:10" ht="13.5">
      <c r="A43" s="5" t="s">
        <v>38</v>
      </c>
      <c r="B43" s="6">
        <v>3899839</v>
      </c>
      <c r="C43" s="6">
        <v>17820</v>
      </c>
      <c r="D43" s="6">
        <v>3917659</v>
      </c>
      <c r="E43" s="6">
        <v>3891925</v>
      </c>
      <c r="F43" s="6">
        <v>9351</v>
      </c>
      <c r="G43" s="6">
        <v>3901276</v>
      </c>
      <c r="H43" s="7">
        <f t="shared" si="0"/>
        <v>99.8</v>
      </c>
      <c r="I43" s="7">
        <f t="shared" si="0"/>
        <v>52.5</v>
      </c>
      <c r="J43" s="7">
        <f t="shared" si="0"/>
        <v>99.6</v>
      </c>
    </row>
    <row r="44" spans="1:10" ht="13.5">
      <c r="A44" s="5" t="s">
        <v>39</v>
      </c>
      <c r="B44" s="6">
        <v>2174560</v>
      </c>
      <c r="C44" s="6">
        <v>144672</v>
      </c>
      <c r="D44" s="6">
        <v>2319232</v>
      </c>
      <c r="E44" s="6">
        <v>2152581</v>
      </c>
      <c r="F44" s="6">
        <v>31301</v>
      </c>
      <c r="G44" s="6">
        <v>2183882</v>
      </c>
      <c r="H44" s="7">
        <f t="shared" si="0"/>
        <v>99</v>
      </c>
      <c r="I44" s="7">
        <f t="shared" si="0"/>
        <v>21.6</v>
      </c>
      <c r="J44" s="7">
        <f t="shared" si="0"/>
        <v>94.2</v>
      </c>
    </row>
    <row r="45" spans="1:10" ht="13.5">
      <c r="A45" s="5" t="s">
        <v>40</v>
      </c>
      <c r="B45" s="6">
        <v>1518081</v>
      </c>
      <c r="C45" s="6">
        <v>71306</v>
      </c>
      <c r="D45" s="6">
        <v>1589387</v>
      </c>
      <c r="E45" s="6">
        <v>1495288</v>
      </c>
      <c r="F45" s="6">
        <v>19075</v>
      </c>
      <c r="G45" s="6">
        <v>1514363</v>
      </c>
      <c r="H45" s="7">
        <f t="shared" si="0"/>
        <v>98.5</v>
      </c>
      <c r="I45" s="7">
        <f t="shared" si="0"/>
        <v>26.8</v>
      </c>
      <c r="J45" s="7">
        <f t="shared" si="0"/>
        <v>95.3</v>
      </c>
    </row>
    <row r="46" spans="1:10" ht="13.5">
      <c r="A46" s="5" t="s">
        <v>41</v>
      </c>
      <c r="B46" s="6">
        <v>1527805</v>
      </c>
      <c r="C46" s="6">
        <v>259926</v>
      </c>
      <c r="D46" s="6">
        <v>1787731</v>
      </c>
      <c r="E46" s="6">
        <v>1478022</v>
      </c>
      <c r="F46" s="6">
        <v>57674</v>
      </c>
      <c r="G46" s="6">
        <v>1535696</v>
      </c>
      <c r="H46" s="7">
        <f t="shared" si="0"/>
        <v>96.7</v>
      </c>
      <c r="I46" s="7">
        <f t="shared" si="0"/>
        <v>22.2</v>
      </c>
      <c r="J46" s="7">
        <f t="shared" si="0"/>
        <v>85.9</v>
      </c>
    </row>
    <row r="47" spans="1:10" ht="13.5">
      <c r="A47" s="5" t="s">
        <v>42</v>
      </c>
      <c r="B47" s="6">
        <v>531053</v>
      </c>
      <c r="C47" s="6">
        <v>17691</v>
      </c>
      <c r="D47" s="6">
        <v>548744</v>
      </c>
      <c r="E47" s="6">
        <v>528443</v>
      </c>
      <c r="F47" s="6">
        <v>4811</v>
      </c>
      <c r="G47" s="6">
        <v>533254</v>
      </c>
      <c r="H47" s="7">
        <f t="shared" si="0"/>
        <v>99.5</v>
      </c>
      <c r="I47" s="7">
        <f t="shared" si="0"/>
        <v>27.2</v>
      </c>
      <c r="J47" s="7">
        <f t="shared" si="0"/>
        <v>97.2</v>
      </c>
    </row>
    <row r="48" spans="1:10" ht="13.5">
      <c r="A48" s="2" t="s">
        <v>52</v>
      </c>
      <c r="B48" s="3">
        <f aca="true" t="shared" si="1" ref="B48:G48">SUM(B7:B37)</f>
        <v>673276762</v>
      </c>
      <c r="C48" s="3">
        <f t="shared" si="1"/>
        <v>31423274</v>
      </c>
      <c r="D48" s="3">
        <f t="shared" si="1"/>
        <v>704700036</v>
      </c>
      <c r="E48" s="3">
        <f t="shared" si="1"/>
        <v>665357909</v>
      </c>
      <c r="F48" s="3">
        <f t="shared" si="1"/>
        <v>8787121</v>
      </c>
      <c r="G48" s="3">
        <f t="shared" si="1"/>
        <v>674145030</v>
      </c>
      <c r="H48" s="4">
        <f t="shared" si="0"/>
        <v>98.8</v>
      </c>
      <c r="I48" s="4">
        <f t="shared" si="0"/>
        <v>28</v>
      </c>
      <c r="J48" s="4">
        <f t="shared" si="0"/>
        <v>95.7</v>
      </c>
    </row>
    <row r="49" spans="1:10" ht="13.5">
      <c r="A49" s="5" t="s">
        <v>53</v>
      </c>
      <c r="B49" s="6">
        <f aca="true" t="shared" si="2" ref="B49:G49">SUM(B38:B47)</f>
        <v>23502934</v>
      </c>
      <c r="C49" s="6">
        <f t="shared" si="2"/>
        <v>1325036</v>
      </c>
      <c r="D49" s="6">
        <f t="shared" si="2"/>
        <v>24827970</v>
      </c>
      <c r="E49" s="6">
        <f t="shared" si="2"/>
        <v>23271177</v>
      </c>
      <c r="F49" s="6">
        <f t="shared" si="2"/>
        <v>279168</v>
      </c>
      <c r="G49" s="6">
        <f t="shared" si="2"/>
        <v>23550345</v>
      </c>
      <c r="H49" s="7">
        <f t="shared" si="0"/>
        <v>99</v>
      </c>
      <c r="I49" s="7">
        <f t="shared" si="0"/>
        <v>21.1</v>
      </c>
      <c r="J49" s="7">
        <f t="shared" si="0"/>
        <v>94.9</v>
      </c>
    </row>
    <row r="50" spans="1:10" ht="13.5">
      <c r="A50" s="5" t="s">
        <v>54</v>
      </c>
      <c r="B50" s="6">
        <f aca="true" t="shared" si="3" ref="B50:G50">B48+B49</f>
        <v>696779696</v>
      </c>
      <c r="C50" s="6">
        <f t="shared" si="3"/>
        <v>32748310</v>
      </c>
      <c r="D50" s="6">
        <f t="shared" si="3"/>
        <v>729528006</v>
      </c>
      <c r="E50" s="6">
        <f t="shared" si="3"/>
        <v>688629086</v>
      </c>
      <c r="F50" s="6">
        <f t="shared" si="3"/>
        <v>9066289</v>
      </c>
      <c r="G50" s="6">
        <f t="shared" si="3"/>
        <v>697695375</v>
      </c>
      <c r="H50" s="7">
        <f t="shared" si="0"/>
        <v>98.8</v>
      </c>
      <c r="I50" s="7">
        <f t="shared" si="0"/>
        <v>27.7</v>
      </c>
      <c r="J50" s="7">
        <f t="shared" si="0"/>
        <v>95.6</v>
      </c>
    </row>
    <row r="51" spans="1:10" ht="13.5">
      <c r="A51" s="8" t="s">
        <v>55</v>
      </c>
      <c r="B51" s="9">
        <f aca="true" t="shared" si="4" ref="B51:G51">B5+B6+B50</f>
        <v>1393276561</v>
      </c>
      <c r="C51" s="9">
        <f t="shared" si="4"/>
        <v>55044244</v>
      </c>
      <c r="D51" s="9">
        <f t="shared" si="4"/>
        <v>1448320805</v>
      </c>
      <c r="E51" s="9">
        <f t="shared" si="4"/>
        <v>1379305391</v>
      </c>
      <c r="F51" s="9">
        <f t="shared" si="4"/>
        <v>14357325</v>
      </c>
      <c r="G51" s="9">
        <f t="shared" si="4"/>
        <v>1393662716</v>
      </c>
      <c r="H51" s="10">
        <f t="shared" si="0"/>
        <v>99</v>
      </c>
      <c r="I51" s="10">
        <f t="shared" si="0"/>
        <v>26.1</v>
      </c>
      <c r="J51" s="10">
        <f t="shared" si="0"/>
        <v>96.2</v>
      </c>
    </row>
    <row r="52" ht="13.5">
      <c r="A52" s="11" t="s">
        <v>59</v>
      </c>
    </row>
    <row r="55" spans="2:7" ht="13.5">
      <c r="B55" s="12"/>
      <c r="C55" s="12"/>
      <c r="D55" s="12"/>
      <c r="E55" s="12"/>
      <c r="F55" s="12"/>
      <c r="G55" s="12"/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landscape" paperSize="9" scale="75" r:id="rId1"/>
  <headerFooter alignWithMargins="0">
    <oddHeader>&amp;L&amp;"ＭＳ 明朝,太字"&amp;16合　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="75" zoomScaleNormal="75" zoomScalePageLayoutView="0" workbookViewId="0" topLeftCell="A25">
      <selection activeCell="M42" sqref="M42"/>
    </sheetView>
  </sheetViews>
  <sheetFormatPr defaultColWidth="9.00390625" defaultRowHeight="13.5"/>
  <cols>
    <col min="1" max="1" width="11.625" style="0" bestFit="1" customWidth="1"/>
    <col min="2" max="7" width="16.625" style="0" customWidth="1"/>
    <col min="8" max="10" width="10.125" style="0" customWidth="1"/>
  </cols>
  <sheetData>
    <row r="1" spans="1:10" ht="13.5">
      <c r="A1" s="15"/>
      <c r="B1" s="18" t="s">
        <v>58</v>
      </c>
      <c r="C1" s="19"/>
      <c r="D1" s="19"/>
      <c r="E1" s="19"/>
      <c r="F1" s="19"/>
      <c r="G1" s="19"/>
      <c r="H1" s="19"/>
      <c r="I1" s="19"/>
      <c r="J1" s="20"/>
    </row>
    <row r="2" spans="1:10" ht="13.5">
      <c r="A2" s="16"/>
      <c r="B2" s="21"/>
      <c r="C2" s="22"/>
      <c r="D2" s="22"/>
      <c r="E2" s="22"/>
      <c r="F2" s="22"/>
      <c r="G2" s="22"/>
      <c r="H2" s="22"/>
      <c r="I2" s="22"/>
      <c r="J2" s="23"/>
    </row>
    <row r="3" spans="1:10" ht="13.5">
      <c r="A3" s="16"/>
      <c r="B3" s="24" t="s">
        <v>43</v>
      </c>
      <c r="C3" s="24"/>
      <c r="D3" s="24"/>
      <c r="E3" s="24" t="s">
        <v>44</v>
      </c>
      <c r="F3" s="24"/>
      <c r="G3" s="24"/>
      <c r="H3" s="25" t="s">
        <v>45</v>
      </c>
      <c r="I3" s="26"/>
      <c r="J3" s="27"/>
    </row>
    <row r="4" spans="1:10" ht="13.5">
      <c r="A4" s="17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81396898</v>
      </c>
      <c r="C5" s="3">
        <v>1337468</v>
      </c>
      <c r="D5" s="3">
        <v>82734366</v>
      </c>
      <c r="E5" s="3">
        <v>81042873</v>
      </c>
      <c r="F5" s="3">
        <v>377925</v>
      </c>
      <c r="G5" s="3">
        <v>81420798</v>
      </c>
      <c r="H5" s="4">
        <f aca="true" t="shared" si="0" ref="H5:J51">ROUND(E5/B5*100,1)</f>
        <v>99.6</v>
      </c>
      <c r="I5" s="4">
        <f t="shared" si="0"/>
        <v>28.3</v>
      </c>
      <c r="J5" s="4">
        <f t="shared" si="0"/>
        <v>98.4</v>
      </c>
    </row>
    <row r="6" spans="1:10" ht="13.5">
      <c r="A6" s="5" t="s">
        <v>1</v>
      </c>
      <c r="B6" s="6">
        <v>14539267</v>
      </c>
      <c r="C6" s="6">
        <v>514073</v>
      </c>
      <c r="D6" s="6">
        <v>15053340</v>
      </c>
      <c r="E6" s="6">
        <v>14384967</v>
      </c>
      <c r="F6" s="6">
        <v>229246</v>
      </c>
      <c r="G6" s="6">
        <v>14614213</v>
      </c>
      <c r="H6" s="7">
        <f t="shared" si="0"/>
        <v>98.9</v>
      </c>
      <c r="I6" s="7">
        <f t="shared" si="0"/>
        <v>44.6</v>
      </c>
      <c r="J6" s="7">
        <f t="shared" si="0"/>
        <v>97.1</v>
      </c>
    </row>
    <row r="7" spans="1:10" ht="13.5">
      <c r="A7" s="5" t="s">
        <v>2</v>
      </c>
      <c r="B7" s="6">
        <v>1969837</v>
      </c>
      <c r="C7" s="6">
        <v>84030</v>
      </c>
      <c r="D7" s="6">
        <v>2053867</v>
      </c>
      <c r="E7" s="6">
        <v>1948121</v>
      </c>
      <c r="F7" s="6">
        <v>29524</v>
      </c>
      <c r="G7" s="6">
        <v>1977645</v>
      </c>
      <c r="H7" s="7">
        <f t="shared" si="0"/>
        <v>98.9</v>
      </c>
      <c r="I7" s="7">
        <f t="shared" si="0"/>
        <v>35.1</v>
      </c>
      <c r="J7" s="7">
        <f t="shared" si="0"/>
        <v>96.3</v>
      </c>
    </row>
    <row r="8" spans="1:10" ht="13.5">
      <c r="A8" s="5" t="s">
        <v>3</v>
      </c>
      <c r="B8" s="6">
        <v>6694852</v>
      </c>
      <c r="C8" s="6">
        <v>360552</v>
      </c>
      <c r="D8" s="6">
        <v>7055404</v>
      </c>
      <c r="E8" s="6">
        <v>6610479</v>
      </c>
      <c r="F8" s="6">
        <v>83505</v>
      </c>
      <c r="G8" s="6">
        <v>6693984</v>
      </c>
      <c r="H8" s="7">
        <f t="shared" si="0"/>
        <v>98.7</v>
      </c>
      <c r="I8" s="7">
        <f t="shared" si="0"/>
        <v>23.2</v>
      </c>
      <c r="J8" s="7">
        <f t="shared" si="0"/>
        <v>94.9</v>
      </c>
    </row>
    <row r="9" spans="1:10" ht="13.5">
      <c r="A9" s="5" t="s">
        <v>4</v>
      </c>
      <c r="B9" s="6">
        <v>1400279</v>
      </c>
      <c r="C9" s="6">
        <v>106555</v>
      </c>
      <c r="D9" s="6">
        <v>1506834</v>
      </c>
      <c r="E9" s="6">
        <v>1372651</v>
      </c>
      <c r="F9" s="6">
        <v>26499</v>
      </c>
      <c r="G9" s="6">
        <v>1399150</v>
      </c>
      <c r="H9" s="7">
        <f t="shared" si="0"/>
        <v>98</v>
      </c>
      <c r="I9" s="7">
        <f t="shared" si="0"/>
        <v>24.9</v>
      </c>
      <c r="J9" s="7">
        <f t="shared" si="0"/>
        <v>92.9</v>
      </c>
    </row>
    <row r="10" spans="1:10" ht="13.5">
      <c r="A10" s="5" t="s">
        <v>5</v>
      </c>
      <c r="B10" s="6">
        <v>6438783</v>
      </c>
      <c r="C10" s="6">
        <v>190218</v>
      </c>
      <c r="D10" s="6">
        <v>6629001</v>
      </c>
      <c r="E10" s="6">
        <v>6387737</v>
      </c>
      <c r="F10" s="6">
        <v>57242</v>
      </c>
      <c r="G10" s="6">
        <v>6444979</v>
      </c>
      <c r="H10" s="7">
        <f t="shared" si="0"/>
        <v>99.2</v>
      </c>
      <c r="I10" s="7">
        <f t="shared" si="0"/>
        <v>30.1</v>
      </c>
      <c r="J10" s="7">
        <f t="shared" si="0"/>
        <v>97.2</v>
      </c>
    </row>
    <row r="11" spans="1:10" ht="13.5">
      <c r="A11" s="5" t="s">
        <v>6</v>
      </c>
      <c r="B11" s="6">
        <v>975747</v>
      </c>
      <c r="C11" s="6">
        <v>30026</v>
      </c>
      <c r="D11" s="6">
        <v>1005773</v>
      </c>
      <c r="E11" s="6">
        <v>961254</v>
      </c>
      <c r="F11" s="6">
        <v>6901</v>
      </c>
      <c r="G11" s="6">
        <v>968155</v>
      </c>
      <c r="H11" s="7">
        <f t="shared" si="0"/>
        <v>98.5</v>
      </c>
      <c r="I11" s="7">
        <f t="shared" si="0"/>
        <v>23</v>
      </c>
      <c r="J11" s="7">
        <f t="shared" si="0"/>
        <v>96.3</v>
      </c>
    </row>
    <row r="12" spans="1:10" ht="13.5">
      <c r="A12" s="5" t="s">
        <v>7</v>
      </c>
      <c r="B12" s="6">
        <v>4971481</v>
      </c>
      <c r="C12" s="6">
        <v>125959</v>
      </c>
      <c r="D12" s="6">
        <v>5097440</v>
      </c>
      <c r="E12" s="6">
        <v>4942782</v>
      </c>
      <c r="F12" s="6">
        <v>50098</v>
      </c>
      <c r="G12" s="6">
        <v>4992880</v>
      </c>
      <c r="H12" s="7">
        <f t="shared" si="0"/>
        <v>99.4</v>
      </c>
      <c r="I12" s="7">
        <f t="shared" si="0"/>
        <v>39.8</v>
      </c>
      <c r="J12" s="7">
        <f t="shared" si="0"/>
        <v>97.9</v>
      </c>
    </row>
    <row r="13" spans="1:10" ht="13.5">
      <c r="A13" s="5" t="s">
        <v>8</v>
      </c>
      <c r="B13" s="6">
        <v>875422</v>
      </c>
      <c r="C13" s="6">
        <v>52851</v>
      </c>
      <c r="D13" s="6">
        <v>928273</v>
      </c>
      <c r="E13" s="6">
        <v>864482</v>
      </c>
      <c r="F13" s="6">
        <v>9794</v>
      </c>
      <c r="G13" s="6">
        <v>874276</v>
      </c>
      <c r="H13" s="7">
        <f t="shared" si="0"/>
        <v>98.8</v>
      </c>
      <c r="I13" s="7">
        <f t="shared" si="0"/>
        <v>18.5</v>
      </c>
      <c r="J13" s="7">
        <f t="shared" si="0"/>
        <v>94.2</v>
      </c>
    </row>
    <row r="14" spans="1:10" ht="13.5">
      <c r="A14" s="5" t="s">
        <v>9</v>
      </c>
      <c r="B14" s="6">
        <v>2670696</v>
      </c>
      <c r="C14" s="6">
        <v>137294</v>
      </c>
      <c r="D14" s="6">
        <v>2807990</v>
      </c>
      <c r="E14" s="6">
        <v>2639209</v>
      </c>
      <c r="F14" s="6">
        <v>43186</v>
      </c>
      <c r="G14" s="6">
        <v>2682395</v>
      </c>
      <c r="H14" s="7">
        <f t="shared" si="0"/>
        <v>98.8</v>
      </c>
      <c r="I14" s="7">
        <f t="shared" si="0"/>
        <v>31.5</v>
      </c>
      <c r="J14" s="7">
        <f t="shared" si="0"/>
        <v>95.5</v>
      </c>
    </row>
    <row r="15" spans="1:10" ht="13.5">
      <c r="A15" s="5" t="s">
        <v>10</v>
      </c>
      <c r="B15" s="6">
        <v>5852729</v>
      </c>
      <c r="C15" s="6">
        <v>172698</v>
      </c>
      <c r="D15" s="6">
        <v>6025427</v>
      </c>
      <c r="E15" s="6">
        <v>5823147</v>
      </c>
      <c r="F15" s="6">
        <v>48907</v>
      </c>
      <c r="G15" s="6">
        <v>5872054</v>
      </c>
      <c r="H15" s="7">
        <f t="shared" si="0"/>
        <v>99.5</v>
      </c>
      <c r="I15" s="7">
        <f t="shared" si="0"/>
        <v>28.3</v>
      </c>
      <c r="J15" s="7">
        <f t="shared" si="0"/>
        <v>97.5</v>
      </c>
    </row>
    <row r="16" spans="1:10" ht="13.5">
      <c r="A16" s="5" t="s">
        <v>11</v>
      </c>
      <c r="B16" s="6">
        <v>3750958</v>
      </c>
      <c r="C16" s="6">
        <v>132047</v>
      </c>
      <c r="D16" s="6">
        <v>3883005</v>
      </c>
      <c r="E16" s="6">
        <v>3717669</v>
      </c>
      <c r="F16" s="6">
        <v>30374</v>
      </c>
      <c r="G16" s="6">
        <v>3748043</v>
      </c>
      <c r="H16" s="7">
        <f t="shared" si="0"/>
        <v>99.1</v>
      </c>
      <c r="I16" s="7">
        <f t="shared" si="0"/>
        <v>23</v>
      </c>
      <c r="J16" s="7">
        <f t="shared" si="0"/>
        <v>96.5</v>
      </c>
    </row>
    <row r="17" spans="1:10" ht="13.5">
      <c r="A17" s="5" t="s">
        <v>12</v>
      </c>
      <c r="B17" s="6">
        <v>3374515</v>
      </c>
      <c r="C17" s="6">
        <v>102012</v>
      </c>
      <c r="D17" s="6">
        <v>3476527</v>
      </c>
      <c r="E17" s="6">
        <v>3338452</v>
      </c>
      <c r="F17" s="6">
        <v>28736</v>
      </c>
      <c r="G17" s="6">
        <v>3367188</v>
      </c>
      <c r="H17" s="7">
        <f t="shared" si="0"/>
        <v>98.9</v>
      </c>
      <c r="I17" s="7">
        <f t="shared" si="0"/>
        <v>28.2</v>
      </c>
      <c r="J17" s="7">
        <f t="shared" si="0"/>
        <v>96.9</v>
      </c>
    </row>
    <row r="18" spans="1:10" ht="13.5">
      <c r="A18" s="5" t="s">
        <v>13</v>
      </c>
      <c r="B18" s="6">
        <v>1422824</v>
      </c>
      <c r="C18" s="6">
        <v>37632</v>
      </c>
      <c r="D18" s="6">
        <v>1460456</v>
      </c>
      <c r="E18" s="6">
        <v>1412366</v>
      </c>
      <c r="F18" s="6">
        <v>12868</v>
      </c>
      <c r="G18" s="6">
        <v>1425234</v>
      </c>
      <c r="H18" s="7">
        <f t="shared" si="0"/>
        <v>99.3</v>
      </c>
      <c r="I18" s="7">
        <f t="shared" si="0"/>
        <v>34.2</v>
      </c>
      <c r="J18" s="7">
        <f t="shared" si="0"/>
        <v>97.6</v>
      </c>
    </row>
    <row r="19" spans="1:10" ht="13.5">
      <c r="A19" s="5" t="s">
        <v>14</v>
      </c>
      <c r="B19" s="6">
        <v>989198</v>
      </c>
      <c r="C19" s="6">
        <v>67722</v>
      </c>
      <c r="D19" s="6">
        <v>1056920</v>
      </c>
      <c r="E19" s="6">
        <v>971574</v>
      </c>
      <c r="F19" s="6">
        <v>19410</v>
      </c>
      <c r="G19" s="6">
        <v>990984</v>
      </c>
      <c r="H19" s="7">
        <f t="shared" si="0"/>
        <v>98.2</v>
      </c>
      <c r="I19" s="7">
        <f t="shared" si="0"/>
        <v>28.7</v>
      </c>
      <c r="J19" s="7">
        <f t="shared" si="0"/>
        <v>93.8</v>
      </c>
    </row>
    <row r="20" spans="1:10" ht="13.5">
      <c r="A20" s="5" t="s">
        <v>15</v>
      </c>
      <c r="B20" s="6">
        <v>2467798</v>
      </c>
      <c r="C20" s="6">
        <v>284726</v>
      </c>
      <c r="D20" s="6">
        <v>2752524</v>
      </c>
      <c r="E20" s="6">
        <v>2416474</v>
      </c>
      <c r="F20" s="6">
        <v>69869</v>
      </c>
      <c r="G20" s="6">
        <v>2486343</v>
      </c>
      <c r="H20" s="7">
        <f t="shared" si="0"/>
        <v>97.9</v>
      </c>
      <c r="I20" s="7">
        <f t="shared" si="0"/>
        <v>24.5</v>
      </c>
      <c r="J20" s="7">
        <f t="shared" si="0"/>
        <v>90.3</v>
      </c>
    </row>
    <row r="21" spans="1:10" ht="13.5">
      <c r="A21" s="5" t="s">
        <v>16</v>
      </c>
      <c r="B21" s="6">
        <v>925669</v>
      </c>
      <c r="C21" s="6">
        <v>71666</v>
      </c>
      <c r="D21" s="6">
        <v>997335</v>
      </c>
      <c r="E21" s="6">
        <v>916055</v>
      </c>
      <c r="F21" s="6">
        <v>14350</v>
      </c>
      <c r="G21" s="6">
        <v>930405</v>
      </c>
      <c r="H21" s="7">
        <f t="shared" si="0"/>
        <v>99</v>
      </c>
      <c r="I21" s="7">
        <f t="shared" si="0"/>
        <v>20</v>
      </c>
      <c r="J21" s="7">
        <f t="shared" si="0"/>
        <v>93.3</v>
      </c>
    </row>
    <row r="22" spans="1:10" ht="13.5">
      <c r="A22" s="5" t="s">
        <v>17</v>
      </c>
      <c r="B22" s="6">
        <v>1180191</v>
      </c>
      <c r="C22" s="6">
        <v>78965</v>
      </c>
      <c r="D22" s="6">
        <v>1259156</v>
      </c>
      <c r="E22" s="6">
        <v>1157917</v>
      </c>
      <c r="F22" s="6">
        <v>17769</v>
      </c>
      <c r="G22" s="6">
        <v>1175686</v>
      </c>
      <c r="H22" s="7">
        <f t="shared" si="0"/>
        <v>98.1</v>
      </c>
      <c r="I22" s="7">
        <f t="shared" si="0"/>
        <v>22.5</v>
      </c>
      <c r="J22" s="7">
        <f t="shared" si="0"/>
        <v>93.4</v>
      </c>
    </row>
    <row r="23" spans="1:10" ht="13.5">
      <c r="A23" s="5" t="s">
        <v>18</v>
      </c>
      <c r="B23" s="6">
        <v>1533046</v>
      </c>
      <c r="C23" s="6">
        <v>76844</v>
      </c>
      <c r="D23" s="6">
        <v>1609890</v>
      </c>
      <c r="E23" s="6">
        <v>1515108</v>
      </c>
      <c r="F23" s="6">
        <v>26375</v>
      </c>
      <c r="G23" s="6">
        <v>1541483</v>
      </c>
      <c r="H23" s="7">
        <f t="shared" si="0"/>
        <v>98.8</v>
      </c>
      <c r="I23" s="7">
        <f t="shared" si="0"/>
        <v>34.3</v>
      </c>
      <c r="J23" s="7">
        <f t="shared" si="0"/>
        <v>95.8</v>
      </c>
    </row>
    <row r="24" spans="1:10" ht="13.5">
      <c r="A24" s="5" t="s">
        <v>19</v>
      </c>
      <c r="B24" s="6">
        <v>1819832</v>
      </c>
      <c r="C24" s="6">
        <v>99989</v>
      </c>
      <c r="D24" s="6">
        <v>1919821</v>
      </c>
      <c r="E24" s="6">
        <v>1797012</v>
      </c>
      <c r="F24" s="6">
        <v>31065</v>
      </c>
      <c r="G24" s="6">
        <v>1828077</v>
      </c>
      <c r="H24" s="7">
        <f t="shared" si="0"/>
        <v>98.7</v>
      </c>
      <c r="I24" s="7">
        <f t="shared" si="0"/>
        <v>31.1</v>
      </c>
      <c r="J24" s="7">
        <f t="shared" si="0"/>
        <v>95.2</v>
      </c>
    </row>
    <row r="25" spans="1:10" ht="13.5">
      <c r="A25" s="5" t="s">
        <v>20</v>
      </c>
      <c r="B25" s="6">
        <v>2144976</v>
      </c>
      <c r="C25" s="6">
        <v>135096</v>
      </c>
      <c r="D25" s="6">
        <v>2280072</v>
      </c>
      <c r="E25" s="6">
        <v>2121027</v>
      </c>
      <c r="F25" s="6">
        <v>31635</v>
      </c>
      <c r="G25" s="6">
        <v>2152662</v>
      </c>
      <c r="H25" s="7">
        <f t="shared" si="0"/>
        <v>98.9</v>
      </c>
      <c r="I25" s="7">
        <f t="shared" si="0"/>
        <v>23.4</v>
      </c>
      <c r="J25" s="7">
        <f t="shared" si="0"/>
        <v>94.4</v>
      </c>
    </row>
    <row r="26" spans="1:10" ht="13.5">
      <c r="A26" s="5" t="s">
        <v>21</v>
      </c>
      <c r="B26" s="6">
        <v>710941</v>
      </c>
      <c r="C26" s="6">
        <v>47162</v>
      </c>
      <c r="D26" s="6">
        <v>758103</v>
      </c>
      <c r="E26" s="6">
        <v>696496</v>
      </c>
      <c r="F26" s="6">
        <v>17281</v>
      </c>
      <c r="G26" s="6">
        <v>713777</v>
      </c>
      <c r="H26" s="7">
        <f t="shared" si="0"/>
        <v>98</v>
      </c>
      <c r="I26" s="7">
        <f t="shared" si="0"/>
        <v>36.6</v>
      </c>
      <c r="J26" s="7">
        <f t="shared" si="0"/>
        <v>94.2</v>
      </c>
    </row>
    <row r="27" spans="1:10" ht="13.5">
      <c r="A27" s="5" t="s">
        <v>22</v>
      </c>
      <c r="B27" s="6">
        <v>1055059</v>
      </c>
      <c r="C27" s="6">
        <v>99700</v>
      </c>
      <c r="D27" s="6">
        <v>1154759</v>
      </c>
      <c r="E27" s="6">
        <v>1035234</v>
      </c>
      <c r="F27" s="6">
        <v>26049</v>
      </c>
      <c r="G27" s="6">
        <v>1061283</v>
      </c>
      <c r="H27" s="7">
        <f t="shared" si="0"/>
        <v>98.1</v>
      </c>
      <c r="I27" s="7">
        <f t="shared" si="0"/>
        <v>26.1</v>
      </c>
      <c r="J27" s="7">
        <f t="shared" si="0"/>
        <v>91.9</v>
      </c>
    </row>
    <row r="28" spans="1:10" ht="13.5">
      <c r="A28" s="5" t="s">
        <v>23</v>
      </c>
      <c r="B28" s="6">
        <v>1644522</v>
      </c>
      <c r="C28" s="6">
        <v>115015</v>
      </c>
      <c r="D28" s="6">
        <v>1759537</v>
      </c>
      <c r="E28" s="6">
        <v>1621479</v>
      </c>
      <c r="F28" s="6">
        <v>29221</v>
      </c>
      <c r="G28" s="6">
        <v>1650700</v>
      </c>
      <c r="H28" s="7">
        <f t="shared" si="0"/>
        <v>98.6</v>
      </c>
      <c r="I28" s="7">
        <f t="shared" si="0"/>
        <v>25.4</v>
      </c>
      <c r="J28" s="7">
        <f t="shared" si="0"/>
        <v>93.8</v>
      </c>
    </row>
    <row r="29" spans="1:10" ht="13.5">
      <c r="A29" s="5" t="s">
        <v>24</v>
      </c>
      <c r="B29" s="6">
        <v>1588904</v>
      </c>
      <c r="C29" s="6">
        <v>44639</v>
      </c>
      <c r="D29" s="6">
        <v>1633543</v>
      </c>
      <c r="E29" s="6">
        <v>1574411</v>
      </c>
      <c r="F29" s="6">
        <v>18919</v>
      </c>
      <c r="G29" s="6">
        <v>1593330</v>
      </c>
      <c r="H29" s="7">
        <f t="shared" si="0"/>
        <v>99.1</v>
      </c>
      <c r="I29" s="7">
        <f t="shared" si="0"/>
        <v>42.4</v>
      </c>
      <c r="J29" s="7">
        <f t="shared" si="0"/>
        <v>97.5</v>
      </c>
    </row>
    <row r="30" spans="1:10" ht="13.5">
      <c r="A30" s="5" t="s">
        <v>25</v>
      </c>
      <c r="B30" s="6">
        <v>892565</v>
      </c>
      <c r="C30" s="6">
        <v>54161</v>
      </c>
      <c r="D30" s="6">
        <v>946726</v>
      </c>
      <c r="E30" s="6">
        <v>884309</v>
      </c>
      <c r="F30" s="6">
        <v>8455</v>
      </c>
      <c r="G30" s="6">
        <v>892764</v>
      </c>
      <c r="H30" s="7">
        <f t="shared" si="0"/>
        <v>99.1</v>
      </c>
      <c r="I30" s="7">
        <f t="shared" si="0"/>
        <v>15.6</v>
      </c>
      <c r="J30" s="7">
        <f t="shared" si="0"/>
        <v>94.3</v>
      </c>
    </row>
    <row r="31" spans="1:10" ht="13.5">
      <c r="A31" s="5" t="s">
        <v>26</v>
      </c>
      <c r="B31" s="6">
        <v>699638</v>
      </c>
      <c r="C31" s="6">
        <v>44549</v>
      </c>
      <c r="D31" s="6">
        <v>744187</v>
      </c>
      <c r="E31" s="6">
        <v>685970</v>
      </c>
      <c r="F31" s="6">
        <v>12125</v>
      </c>
      <c r="G31" s="6">
        <v>698095</v>
      </c>
      <c r="H31" s="7">
        <f t="shared" si="0"/>
        <v>98</v>
      </c>
      <c r="I31" s="7">
        <f t="shared" si="0"/>
        <v>27.2</v>
      </c>
      <c r="J31" s="7">
        <f t="shared" si="0"/>
        <v>93.8</v>
      </c>
    </row>
    <row r="32" spans="1:10" ht="13.5">
      <c r="A32" s="5" t="s">
        <v>27</v>
      </c>
      <c r="B32" s="6">
        <v>9022468</v>
      </c>
      <c r="C32" s="6">
        <v>371132</v>
      </c>
      <c r="D32" s="6">
        <v>9393600</v>
      </c>
      <c r="E32" s="6">
        <v>8933152</v>
      </c>
      <c r="F32" s="6">
        <v>169884</v>
      </c>
      <c r="G32" s="6">
        <v>9103036</v>
      </c>
      <c r="H32" s="7">
        <f t="shared" si="0"/>
        <v>99</v>
      </c>
      <c r="I32" s="7">
        <f t="shared" si="0"/>
        <v>45.8</v>
      </c>
      <c r="J32" s="7">
        <f t="shared" si="0"/>
        <v>96.9</v>
      </c>
    </row>
    <row r="33" spans="1:10" ht="13.5">
      <c r="A33" s="5" t="s">
        <v>28</v>
      </c>
      <c r="B33" s="6">
        <v>714590</v>
      </c>
      <c r="C33" s="6">
        <v>72945</v>
      </c>
      <c r="D33" s="6">
        <v>787535</v>
      </c>
      <c r="E33" s="6">
        <v>703444</v>
      </c>
      <c r="F33" s="6">
        <v>9860</v>
      </c>
      <c r="G33" s="6">
        <v>713304</v>
      </c>
      <c r="H33" s="7">
        <f t="shared" si="0"/>
        <v>98.4</v>
      </c>
      <c r="I33" s="7">
        <f t="shared" si="0"/>
        <v>13.5</v>
      </c>
      <c r="J33" s="7">
        <f t="shared" si="0"/>
        <v>90.6</v>
      </c>
    </row>
    <row r="34" spans="1:10" ht="13.5">
      <c r="A34" s="5" t="s">
        <v>29</v>
      </c>
      <c r="B34" s="6">
        <v>561288</v>
      </c>
      <c r="C34" s="6">
        <v>31704</v>
      </c>
      <c r="D34" s="6">
        <v>592992</v>
      </c>
      <c r="E34" s="6">
        <v>554346</v>
      </c>
      <c r="F34" s="6">
        <v>8973</v>
      </c>
      <c r="G34" s="6">
        <v>563319</v>
      </c>
      <c r="H34" s="7">
        <f t="shared" si="0"/>
        <v>98.8</v>
      </c>
      <c r="I34" s="7">
        <f t="shared" si="0"/>
        <v>28.3</v>
      </c>
      <c r="J34" s="7">
        <f t="shared" si="0"/>
        <v>95</v>
      </c>
    </row>
    <row r="35" spans="1:10" ht="13.5">
      <c r="A35" s="5" t="s">
        <v>30</v>
      </c>
      <c r="B35" s="6">
        <v>742538</v>
      </c>
      <c r="C35" s="6">
        <v>24394</v>
      </c>
      <c r="D35" s="6">
        <v>766932</v>
      </c>
      <c r="E35" s="6">
        <v>738027</v>
      </c>
      <c r="F35" s="6">
        <v>6992</v>
      </c>
      <c r="G35" s="6">
        <v>745019</v>
      </c>
      <c r="H35" s="7">
        <f t="shared" si="0"/>
        <v>99.4</v>
      </c>
      <c r="I35" s="7">
        <f t="shared" si="0"/>
        <v>28.7</v>
      </c>
      <c r="J35" s="7">
        <f t="shared" si="0"/>
        <v>97.1</v>
      </c>
    </row>
    <row r="36" spans="1:10" ht="13.5">
      <c r="A36" s="5" t="s">
        <v>31</v>
      </c>
      <c r="B36" s="6">
        <v>365170</v>
      </c>
      <c r="C36" s="6">
        <v>37306</v>
      </c>
      <c r="D36" s="6">
        <v>402476</v>
      </c>
      <c r="E36" s="6">
        <v>357908</v>
      </c>
      <c r="F36" s="6">
        <v>4895</v>
      </c>
      <c r="G36" s="6">
        <v>362803</v>
      </c>
      <c r="H36" s="7">
        <f t="shared" si="0"/>
        <v>98</v>
      </c>
      <c r="I36" s="7">
        <f t="shared" si="0"/>
        <v>13.1</v>
      </c>
      <c r="J36" s="7">
        <f t="shared" si="0"/>
        <v>90.1</v>
      </c>
    </row>
    <row r="37" spans="1:10" ht="13.5">
      <c r="A37" s="5" t="s">
        <v>32</v>
      </c>
      <c r="B37" s="6">
        <v>405272</v>
      </c>
      <c r="C37" s="6">
        <v>41358</v>
      </c>
      <c r="D37" s="6">
        <v>446630</v>
      </c>
      <c r="E37" s="6">
        <v>394456</v>
      </c>
      <c r="F37" s="6">
        <v>11536</v>
      </c>
      <c r="G37" s="6">
        <v>405992</v>
      </c>
      <c r="H37" s="7">
        <f t="shared" si="0"/>
        <v>97.3</v>
      </c>
      <c r="I37" s="7">
        <f t="shared" si="0"/>
        <v>27.9</v>
      </c>
      <c r="J37" s="7">
        <f t="shared" si="0"/>
        <v>90.9</v>
      </c>
    </row>
    <row r="38" spans="1:10" ht="13.5">
      <c r="A38" s="5" t="s">
        <v>33</v>
      </c>
      <c r="B38" s="6">
        <v>352209</v>
      </c>
      <c r="C38" s="6">
        <v>11284</v>
      </c>
      <c r="D38" s="6">
        <v>363493</v>
      </c>
      <c r="E38" s="6">
        <v>350084</v>
      </c>
      <c r="F38" s="6">
        <v>3863</v>
      </c>
      <c r="G38" s="6">
        <v>353947</v>
      </c>
      <c r="H38" s="7">
        <f t="shared" si="0"/>
        <v>99.4</v>
      </c>
      <c r="I38" s="7">
        <f t="shared" si="0"/>
        <v>34.2</v>
      </c>
      <c r="J38" s="7">
        <f t="shared" si="0"/>
        <v>97.4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14"/>
      <c r="I39" s="14"/>
      <c r="J39" s="14"/>
    </row>
    <row r="40" spans="1:10" ht="13.5">
      <c r="A40" s="5" t="s">
        <v>35</v>
      </c>
      <c r="B40" s="6">
        <v>6762</v>
      </c>
      <c r="C40" s="6">
        <v>0</v>
      </c>
      <c r="D40" s="6">
        <v>6762</v>
      </c>
      <c r="E40" s="6">
        <v>6762</v>
      </c>
      <c r="F40" s="6">
        <v>0</v>
      </c>
      <c r="G40" s="6">
        <v>6762</v>
      </c>
      <c r="H40" s="14">
        <f>ROUND(E40/B40*100,1)</f>
        <v>100</v>
      </c>
      <c r="I40" s="14"/>
      <c r="J40" s="14">
        <f>ROUND(G40/D40*100,1)</f>
        <v>100</v>
      </c>
    </row>
    <row r="41" spans="1:10" ht="13.5">
      <c r="A41" s="5" t="s">
        <v>36</v>
      </c>
      <c r="B41" s="6">
        <v>225544</v>
      </c>
      <c r="C41" s="6">
        <v>20816</v>
      </c>
      <c r="D41" s="6">
        <v>246360</v>
      </c>
      <c r="E41" s="6">
        <v>223070</v>
      </c>
      <c r="F41" s="6">
        <v>2672</v>
      </c>
      <c r="G41" s="6">
        <v>225742</v>
      </c>
      <c r="H41" s="14">
        <f>ROUND(E41/B41*100,1)</f>
        <v>98.9</v>
      </c>
      <c r="I41" s="14">
        <f>ROUND(F41/C41*100,1)</f>
        <v>12.8</v>
      </c>
      <c r="J41" s="14">
        <f>ROUND(G41/D41*100,1)</f>
        <v>91.6</v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14"/>
      <c r="I42" s="14"/>
      <c r="J42" s="14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14"/>
      <c r="I43" s="14"/>
      <c r="J43" s="14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14"/>
      <c r="I44" s="14"/>
      <c r="J44" s="14"/>
    </row>
    <row r="45" spans="1:10" ht="13.5">
      <c r="A45" s="5" t="s">
        <v>40</v>
      </c>
      <c r="B45" s="6">
        <v>472</v>
      </c>
      <c r="C45" s="6">
        <v>0</v>
      </c>
      <c r="D45" s="6">
        <v>472</v>
      </c>
      <c r="E45" s="6">
        <v>472</v>
      </c>
      <c r="F45" s="6">
        <v>0</v>
      </c>
      <c r="G45" s="6">
        <v>472</v>
      </c>
      <c r="H45" s="14">
        <f>ROUND(E45/B45*100,1)</f>
        <v>100</v>
      </c>
      <c r="I45" s="14"/>
      <c r="J45" s="14">
        <f>ROUND(G45/D45*100,1)</f>
        <v>100</v>
      </c>
    </row>
    <row r="46" spans="1:10" ht="13.5">
      <c r="A46" s="5" t="s">
        <v>41</v>
      </c>
      <c r="B46" s="6">
        <v>41</v>
      </c>
      <c r="C46" s="6">
        <v>0</v>
      </c>
      <c r="D46" s="6">
        <v>41</v>
      </c>
      <c r="E46" s="6">
        <v>41</v>
      </c>
      <c r="F46" s="6">
        <v>0</v>
      </c>
      <c r="G46" s="6">
        <v>41</v>
      </c>
      <c r="H46" s="14">
        <f>ROUND(E46/B46*100,1)</f>
        <v>100</v>
      </c>
      <c r="I46" s="14"/>
      <c r="J46" s="14">
        <f>ROUND(G46/D46*100,1)</f>
        <v>100</v>
      </c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14"/>
      <c r="I47" s="14"/>
      <c r="J47" s="14"/>
    </row>
    <row r="48" spans="1:10" ht="13.5">
      <c r="A48" s="2" t="s">
        <v>52</v>
      </c>
      <c r="B48" s="3">
        <f aca="true" t="shared" si="1" ref="B48:G48">SUM(B7:B37)</f>
        <v>69861788</v>
      </c>
      <c r="C48" s="3">
        <f t="shared" si="1"/>
        <v>3330947</v>
      </c>
      <c r="D48" s="3">
        <f t="shared" si="1"/>
        <v>73192735</v>
      </c>
      <c r="E48" s="3">
        <f t="shared" si="1"/>
        <v>69092748</v>
      </c>
      <c r="F48" s="3">
        <f t="shared" si="1"/>
        <v>962297</v>
      </c>
      <c r="G48" s="3">
        <f t="shared" si="1"/>
        <v>70055045</v>
      </c>
      <c r="H48" s="4">
        <f t="shared" si="0"/>
        <v>98.9</v>
      </c>
      <c r="I48" s="4">
        <f t="shared" si="0"/>
        <v>28.9</v>
      </c>
      <c r="J48" s="4">
        <f t="shared" si="0"/>
        <v>95.7</v>
      </c>
    </row>
    <row r="49" spans="1:10" ht="13.5">
      <c r="A49" s="5" t="s">
        <v>53</v>
      </c>
      <c r="B49" s="6">
        <f aca="true" t="shared" si="2" ref="B49:G49">SUM(B38:B47)</f>
        <v>585028</v>
      </c>
      <c r="C49" s="6">
        <f t="shared" si="2"/>
        <v>32100</v>
      </c>
      <c r="D49" s="6">
        <f t="shared" si="2"/>
        <v>617128</v>
      </c>
      <c r="E49" s="6">
        <f t="shared" si="2"/>
        <v>580429</v>
      </c>
      <c r="F49" s="6">
        <f t="shared" si="2"/>
        <v>6535</v>
      </c>
      <c r="G49" s="6">
        <f t="shared" si="2"/>
        <v>586964</v>
      </c>
      <c r="H49" s="7">
        <f t="shared" si="0"/>
        <v>99.2</v>
      </c>
      <c r="I49" s="7">
        <f t="shared" si="0"/>
        <v>20.4</v>
      </c>
      <c r="J49" s="7">
        <f t="shared" si="0"/>
        <v>95.1</v>
      </c>
    </row>
    <row r="50" spans="1:10" ht="13.5">
      <c r="A50" s="5" t="s">
        <v>54</v>
      </c>
      <c r="B50" s="6">
        <f aca="true" t="shared" si="3" ref="B50:G50">B48+B49</f>
        <v>70446816</v>
      </c>
      <c r="C50" s="6">
        <f t="shared" si="3"/>
        <v>3363047</v>
      </c>
      <c r="D50" s="6">
        <f t="shared" si="3"/>
        <v>73809863</v>
      </c>
      <c r="E50" s="6">
        <f t="shared" si="3"/>
        <v>69673177</v>
      </c>
      <c r="F50" s="6">
        <f t="shared" si="3"/>
        <v>968832</v>
      </c>
      <c r="G50" s="6">
        <f t="shared" si="3"/>
        <v>70642009</v>
      </c>
      <c r="H50" s="7">
        <f t="shared" si="0"/>
        <v>98.9</v>
      </c>
      <c r="I50" s="7">
        <f t="shared" si="0"/>
        <v>28.8</v>
      </c>
      <c r="J50" s="7">
        <f t="shared" si="0"/>
        <v>95.7</v>
      </c>
    </row>
    <row r="51" spans="1:10" ht="13.5">
      <c r="A51" s="8" t="s">
        <v>55</v>
      </c>
      <c r="B51" s="9">
        <f aca="true" t="shared" si="4" ref="B51:G51">B5+B6+B50</f>
        <v>166382981</v>
      </c>
      <c r="C51" s="9">
        <f t="shared" si="4"/>
        <v>5214588</v>
      </c>
      <c r="D51" s="9">
        <f t="shared" si="4"/>
        <v>171597569</v>
      </c>
      <c r="E51" s="9">
        <f t="shared" si="4"/>
        <v>165101017</v>
      </c>
      <c r="F51" s="9">
        <f t="shared" si="4"/>
        <v>1576003</v>
      </c>
      <c r="G51" s="9">
        <f t="shared" si="4"/>
        <v>166677020</v>
      </c>
      <c r="H51" s="10">
        <f t="shared" si="0"/>
        <v>99.2</v>
      </c>
      <c r="I51" s="10">
        <f t="shared" si="0"/>
        <v>30.2</v>
      </c>
      <c r="J51" s="10">
        <f t="shared" si="0"/>
        <v>97.1</v>
      </c>
    </row>
    <row r="52" ht="13.5">
      <c r="A52" s="11" t="s">
        <v>59</v>
      </c>
    </row>
    <row r="54" spans="2:7" ht="13.5">
      <c r="B54" s="12"/>
      <c r="C54" s="12"/>
      <c r="D54" s="12"/>
      <c r="E54" s="12"/>
      <c r="F54" s="12"/>
      <c r="G54" s="12"/>
    </row>
  </sheetData>
  <sheetProtection/>
  <mergeCells count="5">
    <mergeCell ref="A1:A4"/>
    <mergeCell ref="E3:G3"/>
    <mergeCell ref="B3:D3"/>
    <mergeCell ref="B1:J2"/>
    <mergeCell ref="H3:J3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landscape" paperSize="9" scale="75" r:id="rId1"/>
  <headerFooter alignWithMargins="0">
    <oddHeader>&amp;L&amp;"ＭＳ 明朝,太字"&amp;16合　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税政G時任</cp:lastModifiedBy>
  <cp:lastPrinted>2012-01-05T08:53:18Z</cp:lastPrinted>
  <dcterms:created xsi:type="dcterms:W3CDTF">2003-10-15T07:51:28Z</dcterms:created>
  <dcterms:modified xsi:type="dcterms:W3CDTF">2015-12-24T07:40:58Z</dcterms:modified>
  <cp:category/>
  <cp:version/>
  <cp:contentType/>
  <cp:contentStatus/>
</cp:coreProperties>
</file>