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<sst xmlns="http://schemas.openxmlformats.org/spreadsheetml/2006/main" count="183" uniqueCount="60">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</sst>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627026689</v>
      </c>
      <c r="C5" s="3">
        <f>'普通税'!C5+'目的税'!C5</f>
        <v>24323605</v>
      </c>
      <c r="D5" s="3">
        <f>'普通税'!D5+'目的税'!D5</f>
        <v>651350294</v>
      </c>
      <c r="E5" s="3">
        <f>'普通税'!E5+'目的税'!E5</f>
        <v>621099262</v>
      </c>
      <c r="F5" s="3">
        <f>'普通税'!F5+'目的税'!F5</f>
        <v>5906712</v>
      </c>
      <c r="G5" s="3">
        <f>'普通税'!G5+'目的税'!G5</f>
        <v>627005974</v>
      </c>
      <c r="H5" s="4">
        <f>ROUND(E5/B5*100,1)</f>
        <v>99.1</v>
      </c>
      <c r="I5" s="4">
        <f>ROUND(F5/C5*100,1)</f>
        <v>24.3</v>
      </c>
      <c r="J5" s="4">
        <f aca="true" t="shared" si="0" ref="H5:J51">ROUND(G5/D5*100,1)</f>
        <v>96.3</v>
      </c>
    </row>
    <row r="6" spans="1:10" ht="13.5">
      <c r="A6" s="5" t="s">
        <v>1</v>
      </c>
      <c r="B6" s="6">
        <f>'普通税'!B6+'目的税'!B6</f>
        <v>131099366</v>
      </c>
      <c r="C6" s="6">
        <f>'普通税'!C6+'目的税'!C6</f>
        <v>6692371</v>
      </c>
      <c r="D6" s="6">
        <f>'普通税'!D6+'目的税'!D6</f>
        <v>137791737</v>
      </c>
      <c r="E6" s="6">
        <f>'普通税'!E6+'目的税'!E6</f>
        <v>129208866</v>
      </c>
      <c r="F6" s="6">
        <f>'普通税'!F6+'目的税'!F6</f>
        <v>1779614</v>
      </c>
      <c r="G6" s="6">
        <f>'普通税'!G6+'目的税'!G6</f>
        <v>130988480</v>
      </c>
      <c r="H6" s="7">
        <f t="shared" si="0"/>
        <v>98.6</v>
      </c>
      <c r="I6" s="7">
        <f t="shared" si="0"/>
        <v>26.6</v>
      </c>
      <c r="J6" s="7">
        <f t="shared" si="0"/>
        <v>95.1</v>
      </c>
    </row>
    <row r="7" spans="1:10" ht="13.5">
      <c r="A7" s="5" t="s">
        <v>2</v>
      </c>
      <c r="B7" s="6">
        <f>'普通税'!B7+'目的税'!B7</f>
        <v>24034665</v>
      </c>
      <c r="C7" s="6">
        <f>'普通税'!C7+'目的税'!C7</f>
        <v>1332854</v>
      </c>
      <c r="D7" s="6">
        <f>'普通税'!D7+'目的税'!D7</f>
        <v>25367519</v>
      </c>
      <c r="E7" s="6">
        <f>'普通税'!E7+'目的税'!E7</f>
        <v>23681810</v>
      </c>
      <c r="F7" s="6">
        <f>'普通税'!F7+'目的税'!F7</f>
        <v>357498</v>
      </c>
      <c r="G7" s="6">
        <f>'普通税'!G7+'目的税'!G7</f>
        <v>24039308</v>
      </c>
      <c r="H7" s="7">
        <f t="shared" si="0"/>
        <v>98.5</v>
      </c>
      <c r="I7" s="7">
        <f t="shared" si="0"/>
        <v>26.8</v>
      </c>
      <c r="J7" s="7">
        <f t="shared" si="0"/>
        <v>94.8</v>
      </c>
    </row>
    <row r="8" spans="1:10" ht="13.5">
      <c r="A8" s="5" t="s">
        <v>3</v>
      </c>
      <c r="B8" s="6">
        <f>'普通税'!B8+'目的税'!B8</f>
        <v>64256415</v>
      </c>
      <c r="C8" s="6">
        <f>'普通税'!C8+'目的税'!C8</f>
        <v>4634684</v>
      </c>
      <c r="D8" s="6">
        <f>'普通税'!D8+'目的税'!D8</f>
        <v>68891099</v>
      </c>
      <c r="E8" s="6">
        <f>'普通税'!E8+'目的税'!E8</f>
        <v>63244275</v>
      </c>
      <c r="F8" s="6">
        <f>'普通税'!F8+'目的税'!F8</f>
        <v>976095</v>
      </c>
      <c r="G8" s="6">
        <f>'普通税'!G8+'目的税'!G8</f>
        <v>64220370</v>
      </c>
      <c r="H8" s="7">
        <f t="shared" si="0"/>
        <v>98.4</v>
      </c>
      <c r="I8" s="7">
        <f t="shared" si="0"/>
        <v>21.1</v>
      </c>
      <c r="J8" s="7">
        <f t="shared" si="0"/>
        <v>93.2</v>
      </c>
    </row>
    <row r="9" spans="1:10" ht="13.5">
      <c r="A9" s="5" t="s">
        <v>4</v>
      </c>
      <c r="B9" s="6">
        <f>'普通税'!B9+'目的税'!B9</f>
        <v>17497626</v>
      </c>
      <c r="C9" s="6">
        <f>'普通税'!C9+'目的税'!C9</f>
        <v>1211003</v>
      </c>
      <c r="D9" s="6">
        <f>'普通税'!D9+'目的税'!D9</f>
        <v>18708629</v>
      </c>
      <c r="E9" s="6">
        <f>'普通税'!E9+'目的税'!E9</f>
        <v>17204907</v>
      </c>
      <c r="F9" s="6">
        <f>'普通税'!F9+'目的税'!F9</f>
        <v>337774</v>
      </c>
      <c r="G9" s="6">
        <f>'普通税'!G9+'目的税'!G9</f>
        <v>17542681</v>
      </c>
      <c r="H9" s="7">
        <f t="shared" si="0"/>
        <v>98.3</v>
      </c>
      <c r="I9" s="7">
        <f t="shared" si="0"/>
        <v>27.9</v>
      </c>
      <c r="J9" s="7">
        <f t="shared" si="0"/>
        <v>93.8</v>
      </c>
    </row>
    <row r="10" spans="1:10" ht="13.5">
      <c r="A10" s="5" t="s">
        <v>5</v>
      </c>
      <c r="B10" s="6">
        <f>'普通税'!B10+'目的税'!B10</f>
        <v>61853999</v>
      </c>
      <c r="C10" s="6">
        <f>'普通税'!C10+'目的税'!C10</f>
        <v>2344444</v>
      </c>
      <c r="D10" s="6">
        <f>'普通税'!D10+'目的税'!D10</f>
        <v>64198443</v>
      </c>
      <c r="E10" s="6">
        <f>'普通税'!E10+'目的税'!E10</f>
        <v>61249147</v>
      </c>
      <c r="F10" s="6">
        <f>'普通税'!F10+'目的税'!F10</f>
        <v>520893</v>
      </c>
      <c r="G10" s="6">
        <f>'普通税'!G10+'目的税'!G10</f>
        <v>61770040</v>
      </c>
      <c r="H10" s="7">
        <f t="shared" si="0"/>
        <v>99</v>
      </c>
      <c r="I10" s="7">
        <f t="shared" si="0"/>
        <v>22.2</v>
      </c>
      <c r="J10" s="7">
        <f t="shared" si="0"/>
        <v>96.2</v>
      </c>
    </row>
    <row r="11" spans="1:10" ht="13.5">
      <c r="A11" s="5" t="s">
        <v>6</v>
      </c>
      <c r="B11" s="6">
        <f>'普通税'!B11+'目的税'!B11</f>
        <v>11000902</v>
      </c>
      <c r="C11" s="6">
        <f>'普通税'!C11+'目的税'!C11</f>
        <v>378632</v>
      </c>
      <c r="D11" s="6">
        <f>'普通税'!D11+'目的税'!D11</f>
        <v>11379534</v>
      </c>
      <c r="E11" s="6">
        <f>'普通税'!E11+'目的税'!E11</f>
        <v>10888912</v>
      </c>
      <c r="F11" s="6">
        <f>'普通税'!F11+'目的税'!F11</f>
        <v>102182</v>
      </c>
      <c r="G11" s="6">
        <f>'普通税'!G11+'目的税'!G11</f>
        <v>10991094</v>
      </c>
      <c r="H11" s="7">
        <f t="shared" si="0"/>
        <v>99</v>
      </c>
      <c r="I11" s="7">
        <f t="shared" si="0"/>
        <v>27</v>
      </c>
      <c r="J11" s="7">
        <f t="shared" si="0"/>
        <v>96.6</v>
      </c>
    </row>
    <row r="12" spans="1:10" ht="13.5">
      <c r="A12" s="5" t="s">
        <v>7</v>
      </c>
      <c r="B12" s="6">
        <f>'普通税'!B12+'目的税'!B12</f>
        <v>48260658</v>
      </c>
      <c r="C12" s="6">
        <f>'普通税'!C12+'目的税'!C12</f>
        <v>1801428</v>
      </c>
      <c r="D12" s="6">
        <f>'普通税'!D12+'目的税'!D12</f>
        <v>50062086</v>
      </c>
      <c r="E12" s="6">
        <f>'普通税'!E12+'目的税'!E12</f>
        <v>47810670</v>
      </c>
      <c r="F12" s="6">
        <f>'普通税'!F12+'目的税'!F12</f>
        <v>599510</v>
      </c>
      <c r="G12" s="6">
        <f>'普通税'!G12+'目的税'!G12</f>
        <v>48410180</v>
      </c>
      <c r="H12" s="7">
        <f t="shared" si="0"/>
        <v>99.1</v>
      </c>
      <c r="I12" s="7">
        <f t="shared" si="0"/>
        <v>33.3</v>
      </c>
      <c r="J12" s="7">
        <f t="shared" si="0"/>
        <v>96.7</v>
      </c>
    </row>
    <row r="13" spans="1:10" ht="13.5">
      <c r="A13" s="5" t="s">
        <v>8</v>
      </c>
      <c r="B13" s="6">
        <f>'普通税'!B13+'目的税'!B13</f>
        <v>11435616</v>
      </c>
      <c r="C13" s="6">
        <f>'普通税'!C13+'目的税'!C13</f>
        <v>729704</v>
      </c>
      <c r="D13" s="6">
        <f>'普通税'!D13+'目的税'!D13</f>
        <v>12165320</v>
      </c>
      <c r="E13" s="6">
        <f>'普通税'!E13+'目的税'!E13</f>
        <v>11277707</v>
      </c>
      <c r="F13" s="6">
        <f>'普通税'!F13+'目的税'!F13</f>
        <v>151101</v>
      </c>
      <c r="G13" s="6">
        <f>'普通税'!G13+'目的税'!G13</f>
        <v>11428808</v>
      </c>
      <c r="H13" s="7">
        <f t="shared" si="0"/>
        <v>98.6</v>
      </c>
      <c r="I13" s="7">
        <f t="shared" si="0"/>
        <v>20.7</v>
      </c>
      <c r="J13" s="7">
        <f t="shared" si="0"/>
        <v>93.9</v>
      </c>
    </row>
    <row r="14" spans="1:10" ht="13.5">
      <c r="A14" s="5" t="s">
        <v>9</v>
      </c>
      <c r="B14" s="6">
        <f>'普通税'!B14+'目的税'!B14</f>
        <v>21362321</v>
      </c>
      <c r="C14" s="6">
        <f>'普通税'!C14+'目的税'!C14</f>
        <v>1903148</v>
      </c>
      <c r="D14" s="6">
        <f>'普通税'!D14+'目的税'!D14</f>
        <v>23265469</v>
      </c>
      <c r="E14" s="6">
        <f>'普通税'!E14+'目的税'!E14</f>
        <v>20904922</v>
      </c>
      <c r="F14" s="6">
        <f>'普通税'!F14+'目的税'!F14</f>
        <v>383008</v>
      </c>
      <c r="G14" s="6">
        <f>'普通税'!G14+'目的税'!G14</f>
        <v>21287930</v>
      </c>
      <c r="H14" s="7">
        <f t="shared" si="0"/>
        <v>97.9</v>
      </c>
      <c r="I14" s="7">
        <f t="shared" si="0"/>
        <v>20.1</v>
      </c>
      <c r="J14" s="7">
        <f t="shared" si="0"/>
        <v>91.5</v>
      </c>
    </row>
    <row r="15" spans="1:10" ht="13.5">
      <c r="A15" s="5" t="s">
        <v>10</v>
      </c>
      <c r="B15" s="6">
        <f>'普通税'!B15+'目的税'!B15</f>
        <v>54414309</v>
      </c>
      <c r="C15" s="6">
        <f>'普通税'!C15+'目的税'!C15</f>
        <v>2525815</v>
      </c>
      <c r="D15" s="6">
        <f>'普通税'!D15+'目的税'!D15</f>
        <v>56940124</v>
      </c>
      <c r="E15" s="6">
        <f>'普通税'!E15+'目的税'!E15</f>
        <v>53921794</v>
      </c>
      <c r="F15" s="6">
        <f>'普通税'!F15+'目的税'!F15</f>
        <v>616338</v>
      </c>
      <c r="G15" s="6">
        <f>'普通税'!G15+'目的税'!G15</f>
        <v>54538132</v>
      </c>
      <c r="H15" s="7">
        <f t="shared" si="0"/>
        <v>99.1</v>
      </c>
      <c r="I15" s="7">
        <f t="shared" si="0"/>
        <v>24.4</v>
      </c>
      <c r="J15" s="7">
        <f t="shared" si="0"/>
        <v>95.8</v>
      </c>
    </row>
    <row r="16" spans="1:10" ht="13.5">
      <c r="A16" s="5" t="s">
        <v>11</v>
      </c>
      <c r="B16" s="6">
        <f>'普通税'!B16+'目的税'!B16</f>
        <v>43445578</v>
      </c>
      <c r="C16" s="6">
        <f>'普通税'!C16+'目的税'!C16</f>
        <v>1669626</v>
      </c>
      <c r="D16" s="6">
        <f>'普通税'!D16+'目的税'!D16</f>
        <v>45115204</v>
      </c>
      <c r="E16" s="6">
        <f>'普通税'!E16+'目的税'!E16</f>
        <v>42977309</v>
      </c>
      <c r="F16" s="6">
        <f>'普通税'!F16+'目的税'!F16</f>
        <v>369951</v>
      </c>
      <c r="G16" s="6">
        <f>'普通税'!G16+'目的税'!G16</f>
        <v>43347260</v>
      </c>
      <c r="H16" s="7">
        <f t="shared" si="0"/>
        <v>98.9</v>
      </c>
      <c r="I16" s="7">
        <f t="shared" si="0"/>
        <v>22.2</v>
      </c>
      <c r="J16" s="7">
        <f t="shared" si="0"/>
        <v>96.1</v>
      </c>
    </row>
    <row r="17" spans="1:10" ht="13.5">
      <c r="A17" s="5" t="s">
        <v>12</v>
      </c>
      <c r="B17" s="6">
        <f>'普通税'!B17+'目的税'!B17</f>
        <v>38052492</v>
      </c>
      <c r="C17" s="6">
        <f>'普通税'!C17+'目的税'!C17</f>
        <v>1357473</v>
      </c>
      <c r="D17" s="6">
        <f>'普通税'!D17+'目的税'!D17</f>
        <v>39409965</v>
      </c>
      <c r="E17" s="6">
        <f>'普通税'!E17+'目的税'!E17</f>
        <v>37611822</v>
      </c>
      <c r="F17" s="6">
        <f>'普通税'!F17+'目的税'!F17</f>
        <v>421504</v>
      </c>
      <c r="G17" s="6">
        <f>'普通税'!G17+'目的税'!G17</f>
        <v>38033326</v>
      </c>
      <c r="H17" s="7">
        <f t="shared" si="0"/>
        <v>98.8</v>
      </c>
      <c r="I17" s="7">
        <f t="shared" si="0"/>
        <v>31.1</v>
      </c>
      <c r="J17" s="7">
        <f t="shared" si="0"/>
        <v>96.5</v>
      </c>
    </row>
    <row r="18" spans="1:10" ht="13.5">
      <c r="A18" s="5" t="s">
        <v>13</v>
      </c>
      <c r="B18" s="6">
        <f>'普通税'!B18+'目的税'!B18</f>
        <v>18724367</v>
      </c>
      <c r="C18" s="6">
        <f>'普通税'!C18+'目的税'!C18</f>
        <v>509031</v>
      </c>
      <c r="D18" s="6">
        <f>'普通税'!D18+'目的税'!D18</f>
        <v>19233398</v>
      </c>
      <c r="E18" s="6">
        <f>'普通税'!E18+'目的税'!E18</f>
        <v>18585232</v>
      </c>
      <c r="F18" s="6">
        <f>'普通税'!F18+'目的税'!F18</f>
        <v>174420</v>
      </c>
      <c r="G18" s="6">
        <f>'普通税'!G18+'目的税'!G18</f>
        <v>18759652</v>
      </c>
      <c r="H18" s="7">
        <f t="shared" si="0"/>
        <v>99.3</v>
      </c>
      <c r="I18" s="7">
        <f t="shared" si="0"/>
        <v>34.3</v>
      </c>
      <c r="J18" s="7">
        <f t="shared" si="0"/>
        <v>97.5</v>
      </c>
    </row>
    <row r="19" spans="1:10" ht="13.5">
      <c r="A19" s="5" t="s">
        <v>14</v>
      </c>
      <c r="B19" s="6">
        <f>'普通税'!B19+'目的税'!B19</f>
        <v>13376803</v>
      </c>
      <c r="C19" s="6">
        <f>'普通税'!C19+'目的税'!C19</f>
        <v>1014584</v>
      </c>
      <c r="D19" s="6">
        <f>'普通税'!D19+'目的税'!D19</f>
        <v>14391387</v>
      </c>
      <c r="E19" s="6">
        <f>'普通税'!E19+'目的税'!E19</f>
        <v>13128519</v>
      </c>
      <c r="F19" s="6">
        <f>'普通税'!F19+'目的税'!F19</f>
        <v>261688</v>
      </c>
      <c r="G19" s="6">
        <f>'普通税'!G19+'目的税'!G19</f>
        <v>13390207</v>
      </c>
      <c r="H19" s="7">
        <f t="shared" si="0"/>
        <v>98.1</v>
      </c>
      <c r="I19" s="7">
        <f t="shared" si="0"/>
        <v>25.8</v>
      </c>
      <c r="J19" s="7">
        <f t="shared" si="0"/>
        <v>93</v>
      </c>
    </row>
    <row r="20" spans="1:10" ht="13.5">
      <c r="A20" s="5" t="s">
        <v>15</v>
      </c>
      <c r="B20" s="6">
        <f>'普通税'!B20+'目的税'!B20</f>
        <v>27945783</v>
      </c>
      <c r="C20" s="6">
        <f>'普通税'!C20+'目的税'!C20</f>
        <v>3096085</v>
      </c>
      <c r="D20" s="6">
        <f>'普通税'!D20+'目的税'!D20</f>
        <v>31041868</v>
      </c>
      <c r="E20" s="6">
        <f>'普通税'!E20+'目的税'!E20</f>
        <v>27296571</v>
      </c>
      <c r="F20" s="6">
        <f>'普通税'!F20+'目的税'!F20</f>
        <v>642398</v>
      </c>
      <c r="G20" s="6">
        <f>'普通税'!G20+'目的税'!G20</f>
        <v>27938969</v>
      </c>
      <c r="H20" s="7">
        <f t="shared" si="0"/>
        <v>97.7</v>
      </c>
      <c r="I20" s="7">
        <f t="shared" si="0"/>
        <v>20.7</v>
      </c>
      <c r="J20" s="7">
        <f t="shared" si="0"/>
        <v>90</v>
      </c>
    </row>
    <row r="21" spans="1:10" ht="13.5">
      <c r="A21" s="5" t="s">
        <v>16</v>
      </c>
      <c r="B21" s="6">
        <f>'普通税'!B21+'目的税'!B21</f>
        <v>12597431</v>
      </c>
      <c r="C21" s="6">
        <f>'普通税'!C21+'目的税'!C21</f>
        <v>784933</v>
      </c>
      <c r="D21" s="6">
        <f>'普通税'!D21+'目的税'!D21</f>
        <v>13382364</v>
      </c>
      <c r="E21" s="6">
        <f>'普通税'!E21+'目的税'!E21</f>
        <v>12434791</v>
      </c>
      <c r="F21" s="6">
        <f>'普通税'!F21+'目的税'!F21</f>
        <v>184947</v>
      </c>
      <c r="G21" s="6">
        <f>'普通税'!G21+'目的税'!G21</f>
        <v>12619738</v>
      </c>
      <c r="H21" s="7">
        <f t="shared" si="0"/>
        <v>98.7</v>
      </c>
      <c r="I21" s="7">
        <f t="shared" si="0"/>
        <v>23.6</v>
      </c>
      <c r="J21" s="7">
        <f t="shared" si="0"/>
        <v>94.3</v>
      </c>
    </row>
    <row r="22" spans="1:10" ht="13.5">
      <c r="A22" s="5" t="s">
        <v>17</v>
      </c>
      <c r="B22" s="6">
        <f>'普通税'!B22+'目的税'!B22</f>
        <v>13587362</v>
      </c>
      <c r="C22" s="6">
        <f>'普通税'!C22+'目的税'!C22</f>
        <v>844221</v>
      </c>
      <c r="D22" s="6">
        <f>'普通税'!D22+'目的税'!D22</f>
        <v>14431583</v>
      </c>
      <c r="E22" s="6">
        <f>'普通税'!E22+'目的税'!E22</f>
        <v>13339679</v>
      </c>
      <c r="F22" s="6">
        <f>'普通税'!F22+'目的税'!F22</f>
        <v>278130</v>
      </c>
      <c r="G22" s="6">
        <f>'普通税'!G22+'目的税'!G22</f>
        <v>13617809</v>
      </c>
      <c r="H22" s="7">
        <f t="shared" si="0"/>
        <v>98.2</v>
      </c>
      <c r="I22" s="7">
        <f t="shared" si="0"/>
        <v>32.9</v>
      </c>
      <c r="J22" s="7">
        <f t="shared" si="0"/>
        <v>94.4</v>
      </c>
    </row>
    <row r="23" spans="1:10" ht="13.5">
      <c r="A23" s="5" t="s">
        <v>18</v>
      </c>
      <c r="B23" s="6">
        <f>'普通税'!B23+'目的税'!B23</f>
        <v>16689901</v>
      </c>
      <c r="C23" s="6">
        <f>'普通税'!C23+'目的税'!C23</f>
        <v>1168487</v>
      </c>
      <c r="D23" s="6">
        <f>'普通税'!D23+'目的税'!D23</f>
        <v>17858388</v>
      </c>
      <c r="E23" s="6">
        <f>'普通税'!E23+'目的税'!E23</f>
        <v>16359833</v>
      </c>
      <c r="F23" s="6">
        <f>'普通税'!F23+'目的税'!F23</f>
        <v>298043</v>
      </c>
      <c r="G23" s="6">
        <f>'普通税'!G23+'目的税'!G23</f>
        <v>16657876</v>
      </c>
      <c r="H23" s="7">
        <f t="shared" si="0"/>
        <v>98</v>
      </c>
      <c r="I23" s="7">
        <f t="shared" si="0"/>
        <v>25.5</v>
      </c>
      <c r="J23" s="7">
        <f t="shared" si="0"/>
        <v>93.3</v>
      </c>
    </row>
    <row r="24" spans="1:10" ht="13.5">
      <c r="A24" s="5" t="s">
        <v>19</v>
      </c>
      <c r="B24" s="6">
        <f>'普通税'!B24+'目的税'!B24</f>
        <v>21644013</v>
      </c>
      <c r="C24" s="6">
        <f>'普通税'!C24+'目的税'!C24</f>
        <v>1172127</v>
      </c>
      <c r="D24" s="6">
        <f>'普通税'!D24+'目的税'!D24</f>
        <v>22816140</v>
      </c>
      <c r="E24" s="6">
        <f>'普通税'!E24+'目的税'!E24</f>
        <v>21327629</v>
      </c>
      <c r="F24" s="6">
        <f>'普通税'!F24+'目的税'!F24</f>
        <v>327083</v>
      </c>
      <c r="G24" s="6">
        <f>'普通税'!G24+'目的税'!G24</f>
        <v>21654712</v>
      </c>
      <c r="H24" s="7">
        <f t="shared" si="0"/>
        <v>98.5</v>
      </c>
      <c r="I24" s="7">
        <f t="shared" si="0"/>
        <v>27.9</v>
      </c>
      <c r="J24" s="7">
        <f t="shared" si="0"/>
        <v>94.9</v>
      </c>
    </row>
    <row r="25" spans="1:10" ht="13.5">
      <c r="A25" s="5" t="s">
        <v>20</v>
      </c>
      <c r="B25" s="6">
        <f>'普通税'!B25+'目的税'!B25</f>
        <v>22578819</v>
      </c>
      <c r="C25" s="6">
        <f>'普通税'!C25+'目的税'!C25</f>
        <v>1648269</v>
      </c>
      <c r="D25" s="6">
        <f>'普通税'!D25+'目的税'!D25</f>
        <v>24227088</v>
      </c>
      <c r="E25" s="6">
        <f>'普通税'!E25+'目的税'!E25</f>
        <v>22241890</v>
      </c>
      <c r="F25" s="6">
        <f>'普通税'!F25+'目的税'!F25</f>
        <v>283054</v>
      </c>
      <c r="G25" s="6">
        <f>'普通税'!G25+'目的税'!G25</f>
        <v>22524944</v>
      </c>
      <c r="H25" s="7">
        <f t="shared" si="0"/>
        <v>98.5</v>
      </c>
      <c r="I25" s="7">
        <f t="shared" si="0"/>
        <v>17.2</v>
      </c>
      <c r="J25" s="7">
        <f t="shared" si="0"/>
        <v>93</v>
      </c>
    </row>
    <row r="26" spans="1:10" ht="13.5">
      <c r="A26" s="5" t="s">
        <v>21</v>
      </c>
      <c r="B26" s="6">
        <f>'普通税'!B26+'目的税'!B26</f>
        <v>8799741</v>
      </c>
      <c r="C26" s="6">
        <f>'普通税'!C26+'目的税'!C26</f>
        <v>590455</v>
      </c>
      <c r="D26" s="6">
        <f>'普通税'!D26+'目的税'!D26</f>
        <v>9390196</v>
      </c>
      <c r="E26" s="6">
        <f>'普通税'!E26+'目的税'!E26</f>
        <v>8629710</v>
      </c>
      <c r="F26" s="6">
        <f>'普通税'!F26+'目的税'!F26</f>
        <v>183577</v>
      </c>
      <c r="G26" s="6">
        <f>'普通税'!G26+'目的税'!G26</f>
        <v>8813287</v>
      </c>
      <c r="H26" s="7">
        <f t="shared" si="0"/>
        <v>98.1</v>
      </c>
      <c r="I26" s="7">
        <f t="shared" si="0"/>
        <v>31.1</v>
      </c>
      <c r="J26" s="7">
        <f t="shared" si="0"/>
        <v>93.9</v>
      </c>
    </row>
    <row r="27" spans="1:10" ht="13.5">
      <c r="A27" s="5" t="s">
        <v>22</v>
      </c>
      <c r="B27" s="6">
        <f>'普通税'!B27+'目的税'!B27</f>
        <v>12463395</v>
      </c>
      <c r="C27" s="6">
        <f>'普通税'!C27+'目的税'!C27</f>
        <v>1155012</v>
      </c>
      <c r="D27" s="6">
        <f>'普通税'!D27+'目的税'!D27</f>
        <v>13618407</v>
      </c>
      <c r="E27" s="6">
        <f>'普通税'!E27+'目的税'!E27</f>
        <v>12218429</v>
      </c>
      <c r="F27" s="6">
        <f>'普通税'!F27+'目的税'!F27</f>
        <v>277886</v>
      </c>
      <c r="G27" s="6">
        <f>'普通税'!G27+'目的税'!G27</f>
        <v>12496315</v>
      </c>
      <c r="H27" s="7">
        <f t="shared" si="0"/>
        <v>98</v>
      </c>
      <c r="I27" s="7">
        <f t="shared" si="0"/>
        <v>24.1</v>
      </c>
      <c r="J27" s="7">
        <f t="shared" si="0"/>
        <v>91.8</v>
      </c>
    </row>
    <row r="28" spans="1:10" ht="13.5">
      <c r="A28" s="5" t="s">
        <v>23</v>
      </c>
      <c r="B28" s="6">
        <f>'普通税'!B28+'目的税'!B28</f>
        <v>17579582</v>
      </c>
      <c r="C28" s="6">
        <f>'普通税'!C28+'目的税'!C28</f>
        <v>1750936</v>
      </c>
      <c r="D28" s="6">
        <f>'普通税'!D28+'目的税'!D28</f>
        <v>19330518</v>
      </c>
      <c r="E28" s="6">
        <f>'普通税'!E28+'目的税'!E28</f>
        <v>17244462</v>
      </c>
      <c r="F28" s="6">
        <f>'普通税'!F28+'目的税'!F28</f>
        <v>391362</v>
      </c>
      <c r="G28" s="6">
        <f>'普通税'!G28+'目的税'!G28</f>
        <v>17635824</v>
      </c>
      <c r="H28" s="7">
        <f t="shared" si="0"/>
        <v>98.1</v>
      </c>
      <c r="I28" s="7">
        <f t="shared" si="0"/>
        <v>22.4</v>
      </c>
      <c r="J28" s="7">
        <f t="shared" si="0"/>
        <v>91.2</v>
      </c>
    </row>
    <row r="29" spans="1:10" ht="13.5">
      <c r="A29" s="5" t="s">
        <v>24</v>
      </c>
      <c r="B29" s="6">
        <f>'普通税'!B29+'目的税'!B29</f>
        <v>17789039</v>
      </c>
      <c r="C29" s="6">
        <f>'普通税'!C29+'目的税'!C29</f>
        <v>927407</v>
      </c>
      <c r="D29" s="6">
        <f>'普通税'!D29+'目的税'!D29</f>
        <v>18716446</v>
      </c>
      <c r="E29" s="6">
        <f>'普通税'!E29+'目的税'!E29</f>
        <v>17535305</v>
      </c>
      <c r="F29" s="6">
        <f>'普通税'!F29+'目的税'!F29</f>
        <v>265810</v>
      </c>
      <c r="G29" s="6">
        <f>'普通税'!G29+'目的税'!G29</f>
        <v>17801115</v>
      </c>
      <c r="H29" s="7">
        <f t="shared" si="0"/>
        <v>98.6</v>
      </c>
      <c r="I29" s="7">
        <f t="shared" si="0"/>
        <v>28.7</v>
      </c>
      <c r="J29" s="7">
        <f t="shared" si="0"/>
        <v>95.1</v>
      </c>
    </row>
    <row r="30" spans="1:10" ht="13.5">
      <c r="A30" s="5" t="s">
        <v>25</v>
      </c>
      <c r="B30" s="6">
        <f>'普通税'!B30+'目的税'!B30</f>
        <v>10538701</v>
      </c>
      <c r="C30" s="6">
        <f>'普通税'!C30+'目的税'!C30</f>
        <v>600310</v>
      </c>
      <c r="D30" s="6">
        <f>'普通税'!D30+'目的税'!D30</f>
        <v>11139011</v>
      </c>
      <c r="E30" s="6">
        <f>'普通税'!E30+'目的税'!E30</f>
        <v>10412342</v>
      </c>
      <c r="F30" s="6">
        <f>'普通税'!F30+'目的税'!F30</f>
        <v>133034</v>
      </c>
      <c r="G30" s="6">
        <f>'普通税'!G30+'目的税'!G30</f>
        <v>10545376</v>
      </c>
      <c r="H30" s="7">
        <f t="shared" si="0"/>
        <v>98.8</v>
      </c>
      <c r="I30" s="7">
        <f t="shared" si="0"/>
        <v>22.2</v>
      </c>
      <c r="J30" s="7">
        <f t="shared" si="0"/>
        <v>94.7</v>
      </c>
    </row>
    <row r="31" spans="1:10" ht="13.5">
      <c r="A31" s="5" t="s">
        <v>26</v>
      </c>
      <c r="B31" s="6">
        <f>'普通税'!B31+'目的税'!B31</f>
        <v>7855073</v>
      </c>
      <c r="C31" s="6">
        <f>'普通税'!C31+'目的税'!C31</f>
        <v>497224</v>
      </c>
      <c r="D31" s="6">
        <f>'普通税'!D31+'目的税'!D31</f>
        <v>8352297</v>
      </c>
      <c r="E31" s="6">
        <f>'普通税'!E31+'目的税'!E31</f>
        <v>7721117</v>
      </c>
      <c r="F31" s="6">
        <f>'普通税'!F31+'目的税'!F31</f>
        <v>132892</v>
      </c>
      <c r="G31" s="6">
        <f>'普通税'!G31+'目的税'!G31</f>
        <v>7854009</v>
      </c>
      <c r="H31" s="7">
        <f t="shared" si="0"/>
        <v>98.3</v>
      </c>
      <c r="I31" s="7">
        <f t="shared" si="0"/>
        <v>26.7</v>
      </c>
      <c r="J31" s="7">
        <f t="shared" si="0"/>
        <v>94</v>
      </c>
    </row>
    <row r="32" spans="1:10" ht="13.5">
      <c r="A32" s="5" t="s">
        <v>27</v>
      </c>
      <c r="B32" s="6">
        <f>'普通税'!B32+'目的税'!B32</f>
        <v>74469930</v>
      </c>
      <c r="C32" s="6">
        <f>'普通税'!C32+'目的税'!C32</f>
        <v>5357468</v>
      </c>
      <c r="D32" s="6">
        <f>'普通税'!D32+'目的税'!D32</f>
        <v>79827398</v>
      </c>
      <c r="E32" s="6">
        <f>'普通税'!E32+'目的税'!E32</f>
        <v>73163573</v>
      </c>
      <c r="F32" s="6">
        <f>'普通税'!F32+'目的税'!F32</f>
        <v>1847115</v>
      </c>
      <c r="G32" s="6">
        <f>'普通税'!G32+'目的税'!G32</f>
        <v>75010688</v>
      </c>
      <c r="H32" s="7">
        <f t="shared" si="0"/>
        <v>98.2</v>
      </c>
      <c r="I32" s="7">
        <f t="shared" si="0"/>
        <v>34.5</v>
      </c>
      <c r="J32" s="7">
        <f t="shared" si="0"/>
        <v>94</v>
      </c>
    </row>
    <row r="33" spans="1:10" ht="13.5">
      <c r="A33" s="5" t="s">
        <v>28</v>
      </c>
      <c r="B33" s="6">
        <f>'普通税'!B33+'目的税'!B33</f>
        <v>8660123</v>
      </c>
      <c r="C33" s="6">
        <f>'普通税'!C33+'目的税'!C33</f>
        <v>652618</v>
      </c>
      <c r="D33" s="6">
        <f>'普通税'!D33+'目的税'!D33</f>
        <v>9312741</v>
      </c>
      <c r="E33" s="6">
        <f>'普通税'!E33+'目的税'!E33</f>
        <v>8503975</v>
      </c>
      <c r="F33" s="6">
        <f>'普通税'!F33+'目的税'!F33</f>
        <v>123585</v>
      </c>
      <c r="G33" s="6">
        <f>'普通税'!G33+'目的税'!G33</f>
        <v>8627560</v>
      </c>
      <c r="H33" s="7">
        <f t="shared" si="0"/>
        <v>98.2</v>
      </c>
      <c r="I33" s="7">
        <f t="shared" si="0"/>
        <v>18.9</v>
      </c>
      <c r="J33" s="7">
        <f t="shared" si="0"/>
        <v>92.6</v>
      </c>
    </row>
    <row r="34" spans="1:10" ht="13.5">
      <c r="A34" s="5" t="s">
        <v>29</v>
      </c>
      <c r="B34" s="6">
        <f>'普通税'!B34+'目的税'!B34</f>
        <v>6463274</v>
      </c>
      <c r="C34" s="6">
        <f>'普通税'!C34+'目的税'!C34</f>
        <v>452229</v>
      </c>
      <c r="D34" s="6">
        <f>'普通税'!D34+'目的税'!D34</f>
        <v>6915503</v>
      </c>
      <c r="E34" s="6">
        <f>'普通税'!E34+'目的税'!E34</f>
        <v>6370053</v>
      </c>
      <c r="F34" s="6">
        <f>'普通税'!F34+'目的税'!F34</f>
        <v>115137</v>
      </c>
      <c r="G34" s="6">
        <f>'普通税'!G34+'目的税'!G34</f>
        <v>6485190</v>
      </c>
      <c r="H34" s="7">
        <f t="shared" si="0"/>
        <v>98.6</v>
      </c>
      <c r="I34" s="7">
        <f t="shared" si="0"/>
        <v>25.5</v>
      </c>
      <c r="J34" s="7">
        <f t="shared" si="0"/>
        <v>93.8</v>
      </c>
    </row>
    <row r="35" spans="1:10" ht="13.5">
      <c r="A35" s="5" t="s">
        <v>30</v>
      </c>
      <c r="B35" s="6">
        <f>'普通税'!B35+'目的税'!B35</f>
        <v>9210049</v>
      </c>
      <c r="C35" s="6">
        <f>'普通税'!C35+'目的税'!C35</f>
        <v>414728</v>
      </c>
      <c r="D35" s="6">
        <f>'普通税'!D35+'目的税'!D35</f>
        <v>9624777</v>
      </c>
      <c r="E35" s="6">
        <f>'普通税'!E35+'目的税'!E35</f>
        <v>9126586</v>
      </c>
      <c r="F35" s="6">
        <f>'普通税'!F35+'目的税'!F35</f>
        <v>139718</v>
      </c>
      <c r="G35" s="6">
        <f>'普通税'!G35+'目的税'!G35</f>
        <v>9266304</v>
      </c>
      <c r="H35" s="7">
        <f t="shared" si="0"/>
        <v>99.1</v>
      </c>
      <c r="I35" s="7">
        <f t="shared" si="0"/>
        <v>33.7</v>
      </c>
      <c r="J35" s="7">
        <f t="shared" si="0"/>
        <v>96.3</v>
      </c>
    </row>
    <row r="36" spans="1:10" ht="13.5">
      <c r="A36" s="5" t="s">
        <v>31</v>
      </c>
      <c r="B36" s="6">
        <f>'普通税'!B36+'目的税'!B36</f>
        <v>7408460</v>
      </c>
      <c r="C36" s="6">
        <f>'普通税'!C36+'目的税'!C36</f>
        <v>668921</v>
      </c>
      <c r="D36" s="6">
        <f>'普通税'!D36+'目的税'!D36</f>
        <v>8077381</v>
      </c>
      <c r="E36" s="6">
        <f>'普通税'!E36+'目的税'!E36</f>
        <v>7281713</v>
      </c>
      <c r="F36" s="6">
        <f>'普通税'!F36+'目的税'!F36</f>
        <v>108007</v>
      </c>
      <c r="G36" s="6">
        <f>'普通税'!G36+'目的税'!G36</f>
        <v>7389720</v>
      </c>
      <c r="H36" s="7">
        <f t="shared" si="0"/>
        <v>98.3</v>
      </c>
      <c r="I36" s="7">
        <f t="shared" si="0"/>
        <v>16.1</v>
      </c>
      <c r="J36" s="7">
        <f t="shared" si="0"/>
        <v>91.5</v>
      </c>
    </row>
    <row r="37" spans="1:10" ht="13.5">
      <c r="A37" s="5" t="s">
        <v>32</v>
      </c>
      <c r="B37" s="6">
        <f>'普通税'!B37+'目的税'!B37</f>
        <v>5425599</v>
      </c>
      <c r="C37" s="6">
        <f>'普通税'!C37+'目的税'!C37</f>
        <v>442926</v>
      </c>
      <c r="D37" s="6">
        <f>'普通税'!D37+'目的税'!D37</f>
        <v>5868525</v>
      </c>
      <c r="E37" s="6">
        <f>'普通税'!E37+'目的税'!E37</f>
        <v>5300599</v>
      </c>
      <c r="F37" s="6">
        <f>'普通税'!F37+'目的税'!F37</f>
        <v>111105</v>
      </c>
      <c r="G37" s="6">
        <f>'普通税'!G37+'目的税'!G37</f>
        <v>5411704</v>
      </c>
      <c r="H37" s="7">
        <f t="shared" si="0"/>
        <v>97.7</v>
      </c>
      <c r="I37" s="7">
        <f t="shared" si="0"/>
        <v>25.1</v>
      </c>
      <c r="J37" s="7">
        <f t="shared" si="0"/>
        <v>92.2</v>
      </c>
    </row>
    <row r="38" spans="1:10" ht="13.5">
      <c r="A38" s="5" t="s">
        <v>33</v>
      </c>
      <c r="B38" s="6">
        <f>'普通税'!B38+'目的税'!B38</f>
        <v>4597756</v>
      </c>
      <c r="C38" s="6">
        <f>'普通税'!C38+'目的税'!C38</f>
        <v>326185</v>
      </c>
      <c r="D38" s="6">
        <f>'普通税'!D38+'目的税'!D38</f>
        <v>4923941</v>
      </c>
      <c r="E38" s="6">
        <f>'普通税'!E38+'目的税'!E38</f>
        <v>4564786</v>
      </c>
      <c r="F38" s="6">
        <f>'普通税'!F38+'目的税'!F38</f>
        <v>28225</v>
      </c>
      <c r="G38" s="6">
        <f>'普通税'!G38+'目的税'!G38</f>
        <v>4593011</v>
      </c>
      <c r="H38" s="7">
        <f t="shared" si="0"/>
        <v>99.3</v>
      </c>
      <c r="I38" s="7">
        <f t="shared" si="0"/>
        <v>8.7</v>
      </c>
      <c r="J38" s="7">
        <f t="shared" si="0"/>
        <v>93.3</v>
      </c>
    </row>
    <row r="39" spans="1:10" ht="13.5">
      <c r="A39" s="5" t="s">
        <v>34</v>
      </c>
      <c r="B39" s="6">
        <f>'普通税'!B39+'目的税'!B39</f>
        <v>2143699</v>
      </c>
      <c r="C39" s="6">
        <f>'普通税'!C39+'目的税'!C39</f>
        <v>68561</v>
      </c>
      <c r="D39" s="6">
        <f>'普通税'!D39+'目的税'!D39</f>
        <v>2212260</v>
      </c>
      <c r="E39" s="6">
        <f>'普通税'!E39+'目的税'!E39</f>
        <v>2125859</v>
      </c>
      <c r="F39" s="6">
        <f>'普通税'!F39+'目的税'!F39</f>
        <v>17473</v>
      </c>
      <c r="G39" s="6">
        <f>'普通税'!G39+'目的税'!G39</f>
        <v>2143332</v>
      </c>
      <c r="H39" s="7">
        <f t="shared" si="0"/>
        <v>99.2</v>
      </c>
      <c r="I39" s="7">
        <f t="shared" si="0"/>
        <v>25.5</v>
      </c>
      <c r="J39" s="7">
        <f t="shared" si="0"/>
        <v>96.9</v>
      </c>
    </row>
    <row r="40" spans="1:10" ht="13.5">
      <c r="A40" s="5" t="s">
        <v>35</v>
      </c>
      <c r="B40" s="6">
        <f>'普通税'!B40+'目的税'!B40</f>
        <v>1291471</v>
      </c>
      <c r="C40" s="6">
        <f>'普通税'!C40+'目的税'!C40</f>
        <v>126768</v>
      </c>
      <c r="D40" s="6">
        <f>'普通税'!D40+'目的税'!D40</f>
        <v>1418239</v>
      </c>
      <c r="E40" s="6">
        <f>'普通税'!E40+'目的税'!E40</f>
        <v>1274231</v>
      </c>
      <c r="F40" s="6">
        <f>'普通税'!F40+'目的税'!F40</f>
        <v>26727</v>
      </c>
      <c r="G40" s="6">
        <f>'普通税'!G40+'目的税'!G40</f>
        <v>1300958</v>
      </c>
      <c r="H40" s="7">
        <f t="shared" si="0"/>
        <v>98.7</v>
      </c>
      <c r="I40" s="7">
        <f t="shared" si="0"/>
        <v>21.1</v>
      </c>
      <c r="J40" s="7">
        <f t="shared" si="0"/>
        <v>91.7</v>
      </c>
    </row>
    <row r="41" spans="1:10" ht="13.5">
      <c r="A41" s="5" t="s">
        <v>36</v>
      </c>
      <c r="B41" s="6">
        <f>'普通税'!B41+'目的税'!B41</f>
        <v>2295105</v>
      </c>
      <c r="C41" s="6">
        <f>'普通税'!C41+'目的税'!C41</f>
        <v>185504</v>
      </c>
      <c r="D41" s="6">
        <f>'普通税'!D41+'目的税'!D41</f>
        <v>2480609</v>
      </c>
      <c r="E41" s="6">
        <f>'普通税'!E41+'目的税'!E41</f>
        <v>2262103</v>
      </c>
      <c r="F41" s="6">
        <f>'普通税'!F41+'目的税'!F41</f>
        <v>56538</v>
      </c>
      <c r="G41" s="6">
        <f>'普通税'!G41+'目的税'!G41</f>
        <v>2318641</v>
      </c>
      <c r="H41" s="7">
        <f t="shared" si="0"/>
        <v>98.6</v>
      </c>
      <c r="I41" s="7">
        <f t="shared" si="0"/>
        <v>30.5</v>
      </c>
      <c r="J41" s="7">
        <f t="shared" si="0"/>
        <v>93.5</v>
      </c>
    </row>
    <row r="42" spans="1:10" ht="13.5">
      <c r="A42" s="5" t="s">
        <v>37</v>
      </c>
      <c r="B42" s="6">
        <f>'普通税'!B42+'目的税'!B42</f>
        <v>4319609</v>
      </c>
      <c r="C42" s="6">
        <f>'普通税'!C42+'目的税'!C42</f>
        <v>270031</v>
      </c>
      <c r="D42" s="6">
        <f>'普通税'!D42+'目的税'!D42</f>
        <v>4589640</v>
      </c>
      <c r="E42" s="6">
        <f>'普通税'!E42+'目的税'!E42</f>
        <v>4260652</v>
      </c>
      <c r="F42" s="6">
        <f>'普通税'!F42+'目的税'!F42</f>
        <v>74555</v>
      </c>
      <c r="G42" s="6">
        <f>'普通税'!G42+'目的税'!G42</f>
        <v>4335207</v>
      </c>
      <c r="H42" s="7">
        <f t="shared" si="0"/>
        <v>98.6</v>
      </c>
      <c r="I42" s="7">
        <f t="shared" si="0"/>
        <v>27.6</v>
      </c>
      <c r="J42" s="7">
        <f t="shared" si="0"/>
        <v>94.5</v>
      </c>
    </row>
    <row r="43" spans="1:10" ht="13.5">
      <c r="A43" s="5" t="s">
        <v>38</v>
      </c>
      <c r="B43" s="6">
        <f>'普通税'!B43+'目的税'!B43</f>
        <v>3886823</v>
      </c>
      <c r="C43" s="6">
        <f>'普通税'!C43+'目的税'!C43</f>
        <v>14730</v>
      </c>
      <c r="D43" s="6">
        <f>'普通税'!D43+'目的税'!D43</f>
        <v>3901553</v>
      </c>
      <c r="E43" s="6">
        <f>'普通税'!E43+'目的税'!E43</f>
        <v>3877871</v>
      </c>
      <c r="F43" s="6">
        <f>'普通税'!F43+'目的税'!F43</f>
        <v>6390</v>
      </c>
      <c r="G43" s="6">
        <f>'普通税'!G43+'目的税'!G43</f>
        <v>3884261</v>
      </c>
      <c r="H43" s="7">
        <f t="shared" si="0"/>
        <v>99.8</v>
      </c>
      <c r="I43" s="7">
        <f t="shared" si="0"/>
        <v>43.4</v>
      </c>
      <c r="J43" s="7">
        <f t="shared" si="0"/>
        <v>99.6</v>
      </c>
    </row>
    <row r="44" spans="1:10" ht="13.5">
      <c r="A44" s="5" t="s">
        <v>39</v>
      </c>
      <c r="B44" s="6">
        <f>'普通税'!B44+'目的税'!B44</f>
        <v>2264659</v>
      </c>
      <c r="C44" s="6">
        <f>'普通税'!C44+'目的税'!C44</f>
        <v>165975</v>
      </c>
      <c r="D44" s="6">
        <f>'普通税'!D44+'目的税'!D44</f>
        <v>2430634</v>
      </c>
      <c r="E44" s="6">
        <f>'普通税'!E44+'目的税'!E44</f>
        <v>2223552</v>
      </c>
      <c r="F44" s="6">
        <f>'普通税'!F44+'目的税'!F44</f>
        <v>41575</v>
      </c>
      <c r="G44" s="6">
        <f>'普通税'!G44+'目的税'!G44</f>
        <v>2265127</v>
      </c>
      <c r="H44" s="7">
        <f t="shared" si="0"/>
        <v>98.2</v>
      </c>
      <c r="I44" s="7">
        <f t="shared" si="0"/>
        <v>25</v>
      </c>
      <c r="J44" s="7">
        <f t="shared" si="0"/>
        <v>93.2</v>
      </c>
    </row>
    <row r="45" spans="1:10" ht="13.5">
      <c r="A45" s="5" t="s">
        <v>40</v>
      </c>
      <c r="B45" s="6">
        <f>'普通税'!B45+'目的税'!B45</f>
        <v>1515793</v>
      </c>
      <c r="C45" s="6">
        <f>'普通税'!C45+'目的税'!C45</f>
        <v>76572</v>
      </c>
      <c r="D45" s="6">
        <f>'普通税'!D45+'目的税'!D45</f>
        <v>1592365</v>
      </c>
      <c r="E45" s="6">
        <f>'普通税'!E45+'目的税'!E45</f>
        <v>1488504</v>
      </c>
      <c r="F45" s="6">
        <f>'普通税'!F45+'目的税'!F45</f>
        <v>20713</v>
      </c>
      <c r="G45" s="6">
        <f>'普通税'!G45+'目的税'!G45</f>
        <v>1509217</v>
      </c>
      <c r="H45" s="7">
        <f t="shared" si="0"/>
        <v>98.2</v>
      </c>
      <c r="I45" s="7">
        <f t="shared" si="0"/>
        <v>27.1</v>
      </c>
      <c r="J45" s="7">
        <f t="shared" si="0"/>
        <v>94.8</v>
      </c>
    </row>
    <row r="46" spans="1:10" ht="13.5">
      <c r="A46" s="5" t="s">
        <v>41</v>
      </c>
      <c r="B46" s="6">
        <f>'普通税'!B46+'目的税'!B46</f>
        <v>1532386</v>
      </c>
      <c r="C46" s="6">
        <f>'普通税'!C46+'目的税'!C46</f>
        <v>271039</v>
      </c>
      <c r="D46" s="6">
        <f>'普通税'!D46+'目的税'!D46</f>
        <v>1803425</v>
      </c>
      <c r="E46" s="6">
        <f>'普通税'!E46+'目的税'!E46</f>
        <v>1477378</v>
      </c>
      <c r="F46" s="6">
        <f>'普通税'!F46+'目的税'!F46</f>
        <v>41719</v>
      </c>
      <c r="G46" s="6">
        <f>'普通税'!G46+'目的税'!G46</f>
        <v>1519097</v>
      </c>
      <c r="H46" s="7">
        <f t="shared" si="0"/>
        <v>96.4</v>
      </c>
      <c r="I46" s="7">
        <f t="shared" si="0"/>
        <v>15.4</v>
      </c>
      <c r="J46" s="7">
        <f t="shared" si="0"/>
        <v>84.2</v>
      </c>
    </row>
    <row r="47" spans="1:10" ht="13.5">
      <c r="A47" s="5" t="s">
        <v>42</v>
      </c>
      <c r="B47" s="6">
        <f>'普通税'!B47+'目的税'!B47</f>
        <v>552236</v>
      </c>
      <c r="C47" s="6">
        <f>'普通税'!C47+'目的税'!C47</f>
        <v>36855</v>
      </c>
      <c r="D47" s="6">
        <f>'普通税'!D47+'目的税'!D47</f>
        <v>589091</v>
      </c>
      <c r="E47" s="6">
        <f>'普通税'!E47+'目的税'!E47</f>
        <v>548874</v>
      </c>
      <c r="F47" s="6">
        <f>'普通税'!F47+'目的税'!F47</f>
        <v>14767</v>
      </c>
      <c r="G47" s="6">
        <f>'普通税'!G47+'目的税'!G47</f>
        <v>563641</v>
      </c>
      <c r="H47" s="7">
        <f t="shared" si="0"/>
        <v>99.4</v>
      </c>
      <c r="I47" s="7">
        <f t="shared" si="0"/>
        <v>40.1</v>
      </c>
      <c r="J47" s="7">
        <f t="shared" si="0"/>
        <v>95.7</v>
      </c>
    </row>
    <row r="48" spans="1:10" ht="13.5">
      <c r="A48" s="2" t="s">
        <v>52</v>
      </c>
      <c r="B48" s="3">
        <f aca="true" t="shared" si="1" ref="B48:G48">SUM(B7:B37)</f>
        <v>729422026</v>
      </c>
      <c r="C48" s="3">
        <f t="shared" si="1"/>
        <v>43636782</v>
      </c>
      <c r="D48" s="3">
        <f t="shared" si="1"/>
        <v>773058808</v>
      </c>
      <c r="E48" s="3">
        <f t="shared" si="1"/>
        <v>718995283</v>
      </c>
      <c r="F48" s="3">
        <f t="shared" si="1"/>
        <v>11114845</v>
      </c>
      <c r="G48" s="3">
        <f t="shared" si="1"/>
        <v>730110128</v>
      </c>
      <c r="H48" s="4">
        <f>ROUND(E48/B48*100,1)</f>
        <v>98.6</v>
      </c>
      <c r="I48" s="4">
        <f t="shared" si="0"/>
        <v>25.5</v>
      </c>
      <c r="J48" s="4">
        <f t="shared" si="0"/>
        <v>94.4</v>
      </c>
    </row>
    <row r="49" spans="1:10" ht="13.5">
      <c r="A49" s="5" t="s">
        <v>53</v>
      </c>
      <c r="B49" s="6">
        <f aca="true" t="shared" si="2" ref="B49:G49">SUM(B38:B47)</f>
        <v>24399537</v>
      </c>
      <c r="C49" s="6">
        <f t="shared" si="2"/>
        <v>1542220</v>
      </c>
      <c r="D49" s="6">
        <f t="shared" si="2"/>
        <v>25941757</v>
      </c>
      <c r="E49" s="6">
        <f t="shared" si="2"/>
        <v>24103810</v>
      </c>
      <c r="F49" s="6">
        <f t="shared" si="2"/>
        <v>328682</v>
      </c>
      <c r="G49" s="6">
        <f t="shared" si="2"/>
        <v>24432492</v>
      </c>
      <c r="H49" s="7">
        <f t="shared" si="0"/>
        <v>98.8</v>
      </c>
      <c r="I49" s="7">
        <f t="shared" si="0"/>
        <v>21.3</v>
      </c>
      <c r="J49" s="7">
        <f t="shared" si="0"/>
        <v>94.2</v>
      </c>
    </row>
    <row r="50" spans="1:10" ht="13.5">
      <c r="A50" s="5" t="s">
        <v>54</v>
      </c>
      <c r="B50" s="6">
        <f aca="true" t="shared" si="3" ref="B50:G50">B48+B49</f>
        <v>753821563</v>
      </c>
      <c r="C50" s="6">
        <f t="shared" si="3"/>
        <v>45179002</v>
      </c>
      <c r="D50" s="6">
        <f t="shared" si="3"/>
        <v>799000565</v>
      </c>
      <c r="E50" s="6">
        <f t="shared" si="3"/>
        <v>743099093</v>
      </c>
      <c r="F50" s="6">
        <f t="shared" si="3"/>
        <v>11443527</v>
      </c>
      <c r="G50" s="6">
        <f t="shared" si="3"/>
        <v>754542620</v>
      </c>
      <c r="H50" s="7">
        <f t="shared" si="0"/>
        <v>98.6</v>
      </c>
      <c r="I50" s="7">
        <f t="shared" si="0"/>
        <v>25.3</v>
      </c>
      <c r="J50" s="7">
        <f t="shared" si="0"/>
        <v>94.4</v>
      </c>
    </row>
    <row r="51" spans="1:10" ht="13.5">
      <c r="A51" s="8" t="s">
        <v>55</v>
      </c>
      <c r="B51" s="9">
        <f aca="true" t="shared" si="4" ref="B51:G51">B5+B6+B50</f>
        <v>1511947618</v>
      </c>
      <c r="C51" s="9">
        <f t="shared" si="4"/>
        <v>76194978</v>
      </c>
      <c r="D51" s="9">
        <f t="shared" si="4"/>
        <v>1588142596</v>
      </c>
      <c r="E51" s="9">
        <f t="shared" si="4"/>
        <v>1493407221</v>
      </c>
      <c r="F51" s="9">
        <f t="shared" si="4"/>
        <v>19129853</v>
      </c>
      <c r="G51" s="9">
        <f t="shared" si="4"/>
        <v>1512537074</v>
      </c>
      <c r="H51" s="10">
        <f t="shared" si="0"/>
        <v>98.8</v>
      </c>
      <c r="I51" s="10">
        <f t="shared" si="0"/>
        <v>25.1</v>
      </c>
      <c r="J51" s="10">
        <f t="shared" si="0"/>
        <v>95.2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57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547641255</v>
      </c>
      <c r="C5" s="3">
        <v>22280152</v>
      </c>
      <c r="D5" s="3">
        <v>569921407</v>
      </c>
      <c r="E5" s="3">
        <v>542196919</v>
      </c>
      <c r="F5" s="3">
        <v>5331189</v>
      </c>
      <c r="G5" s="3">
        <v>547528108</v>
      </c>
      <c r="H5" s="4">
        <f aca="true" t="shared" si="0" ref="H5:J51">ROUND(E5/B5*100,1)</f>
        <v>99</v>
      </c>
      <c r="I5" s="4">
        <f t="shared" si="0"/>
        <v>23.9</v>
      </c>
      <c r="J5" s="4">
        <f t="shared" si="0"/>
        <v>96.1</v>
      </c>
    </row>
    <row r="6" spans="1:10" ht="13.5">
      <c r="A6" s="5" t="s">
        <v>1</v>
      </c>
      <c r="B6" s="6">
        <v>116695047</v>
      </c>
      <c r="C6" s="6">
        <v>6104893</v>
      </c>
      <c r="D6" s="6">
        <v>122799940</v>
      </c>
      <c r="E6" s="6">
        <v>115010074</v>
      </c>
      <c r="F6" s="6">
        <v>1577680</v>
      </c>
      <c r="G6" s="6">
        <v>116587754</v>
      </c>
      <c r="H6" s="7">
        <f>ROUND(E6/B6*100,1)</f>
        <v>98.6</v>
      </c>
      <c r="I6" s="7">
        <f t="shared" si="0"/>
        <v>25.8</v>
      </c>
      <c r="J6" s="7">
        <f t="shared" si="0"/>
        <v>94.9</v>
      </c>
    </row>
    <row r="7" spans="1:10" ht="13.5">
      <c r="A7" s="5" t="s">
        <v>2</v>
      </c>
      <c r="B7" s="6">
        <v>22111090</v>
      </c>
      <c r="C7" s="6">
        <v>1195590</v>
      </c>
      <c r="D7" s="6">
        <v>23306680</v>
      </c>
      <c r="E7" s="6">
        <v>21784204</v>
      </c>
      <c r="F7" s="6">
        <v>318799</v>
      </c>
      <c r="G7" s="6">
        <v>22103003</v>
      </c>
      <c r="H7" s="7">
        <f t="shared" si="0"/>
        <v>98.5</v>
      </c>
      <c r="I7" s="7">
        <f t="shared" si="0"/>
        <v>26.7</v>
      </c>
      <c r="J7" s="7">
        <f t="shared" si="0"/>
        <v>94.8</v>
      </c>
    </row>
    <row r="8" spans="1:10" ht="13.5">
      <c r="A8" s="5" t="s">
        <v>3</v>
      </c>
      <c r="B8" s="6">
        <v>57758449</v>
      </c>
      <c r="C8" s="6">
        <v>4174463</v>
      </c>
      <c r="D8" s="6">
        <v>61932912</v>
      </c>
      <c r="E8" s="6">
        <v>56836303</v>
      </c>
      <c r="F8" s="6">
        <v>863722</v>
      </c>
      <c r="G8" s="6">
        <v>57700025</v>
      </c>
      <c r="H8" s="7">
        <f t="shared" si="0"/>
        <v>98.4</v>
      </c>
      <c r="I8" s="7">
        <f t="shared" si="0"/>
        <v>20.7</v>
      </c>
      <c r="J8" s="7">
        <f t="shared" si="0"/>
        <v>93.2</v>
      </c>
    </row>
    <row r="9" spans="1:10" ht="13.5">
      <c r="A9" s="5" t="s">
        <v>4</v>
      </c>
      <c r="B9" s="6">
        <v>16147406</v>
      </c>
      <c r="C9" s="6">
        <v>1077528</v>
      </c>
      <c r="D9" s="6">
        <v>17224934</v>
      </c>
      <c r="E9" s="6">
        <v>15887297</v>
      </c>
      <c r="F9" s="6">
        <v>295836</v>
      </c>
      <c r="G9" s="6">
        <v>16183133</v>
      </c>
      <c r="H9" s="7">
        <f t="shared" si="0"/>
        <v>98.4</v>
      </c>
      <c r="I9" s="7">
        <f t="shared" si="0"/>
        <v>27.5</v>
      </c>
      <c r="J9" s="7">
        <f t="shared" si="0"/>
        <v>94</v>
      </c>
    </row>
    <row r="10" spans="1:10" ht="13.5">
      <c r="A10" s="5" t="s">
        <v>5</v>
      </c>
      <c r="B10" s="6">
        <v>55495181</v>
      </c>
      <c r="C10" s="6">
        <v>2146148</v>
      </c>
      <c r="D10" s="6">
        <v>57641329</v>
      </c>
      <c r="E10" s="6">
        <v>54947754</v>
      </c>
      <c r="F10" s="6">
        <v>472534</v>
      </c>
      <c r="G10" s="6">
        <v>55420288</v>
      </c>
      <c r="H10" s="7">
        <f t="shared" si="0"/>
        <v>99</v>
      </c>
      <c r="I10" s="7">
        <f t="shared" si="0"/>
        <v>22</v>
      </c>
      <c r="J10" s="7">
        <f t="shared" si="0"/>
        <v>96.1</v>
      </c>
    </row>
    <row r="11" spans="1:10" ht="13.5">
      <c r="A11" s="5" t="s">
        <v>6</v>
      </c>
      <c r="B11" s="6">
        <v>10027225</v>
      </c>
      <c r="C11" s="6">
        <v>345565</v>
      </c>
      <c r="D11" s="6">
        <v>10372790</v>
      </c>
      <c r="E11" s="6">
        <v>9924386</v>
      </c>
      <c r="F11" s="6">
        <v>94297</v>
      </c>
      <c r="G11" s="6">
        <v>10018683</v>
      </c>
      <c r="H11" s="7">
        <f t="shared" si="0"/>
        <v>99</v>
      </c>
      <c r="I11" s="7">
        <f t="shared" si="0"/>
        <v>27.3</v>
      </c>
      <c r="J11" s="7">
        <f t="shared" si="0"/>
        <v>96.6</v>
      </c>
    </row>
    <row r="12" spans="1:10" ht="13.5">
      <c r="A12" s="5" t="s">
        <v>7</v>
      </c>
      <c r="B12" s="6">
        <v>43428542</v>
      </c>
      <c r="C12" s="6">
        <v>1621555</v>
      </c>
      <c r="D12" s="6">
        <v>45050097</v>
      </c>
      <c r="E12" s="6">
        <v>43022347</v>
      </c>
      <c r="F12" s="6">
        <v>537308</v>
      </c>
      <c r="G12" s="6">
        <v>43559655</v>
      </c>
      <c r="H12" s="7">
        <f t="shared" si="0"/>
        <v>99.1</v>
      </c>
      <c r="I12" s="7">
        <f t="shared" si="0"/>
        <v>33.1</v>
      </c>
      <c r="J12" s="7">
        <f t="shared" si="0"/>
        <v>96.7</v>
      </c>
    </row>
    <row r="13" spans="1:10" ht="13.5">
      <c r="A13" s="5" t="s">
        <v>8</v>
      </c>
      <c r="B13" s="6">
        <v>10580434</v>
      </c>
      <c r="C13" s="6">
        <v>646309</v>
      </c>
      <c r="D13" s="6">
        <v>11226743</v>
      </c>
      <c r="E13" s="6">
        <v>10434700</v>
      </c>
      <c r="F13" s="6">
        <v>135848</v>
      </c>
      <c r="G13" s="6">
        <v>10570548</v>
      </c>
      <c r="H13" s="7">
        <f t="shared" si="0"/>
        <v>98.6</v>
      </c>
      <c r="I13" s="7">
        <f t="shared" si="0"/>
        <v>21</v>
      </c>
      <c r="J13" s="7">
        <f t="shared" si="0"/>
        <v>94.2</v>
      </c>
    </row>
    <row r="14" spans="1:10" ht="13.5">
      <c r="A14" s="5" t="s">
        <v>9</v>
      </c>
      <c r="B14" s="6">
        <v>18738908</v>
      </c>
      <c r="C14" s="6">
        <v>1728810</v>
      </c>
      <c r="D14" s="6">
        <v>20467718</v>
      </c>
      <c r="E14" s="6">
        <v>18323180</v>
      </c>
      <c r="F14" s="6">
        <v>342570</v>
      </c>
      <c r="G14" s="6">
        <v>18665750</v>
      </c>
      <c r="H14" s="7">
        <f t="shared" si="0"/>
        <v>97.8</v>
      </c>
      <c r="I14" s="7">
        <f t="shared" si="0"/>
        <v>19.8</v>
      </c>
      <c r="J14" s="7">
        <f t="shared" si="0"/>
        <v>91.2</v>
      </c>
    </row>
    <row r="15" spans="1:10" ht="13.5">
      <c r="A15" s="5" t="s">
        <v>10</v>
      </c>
      <c r="B15" s="6">
        <v>48600495</v>
      </c>
      <c r="C15" s="6">
        <v>2283321</v>
      </c>
      <c r="D15" s="6">
        <v>50883816</v>
      </c>
      <c r="E15" s="6">
        <v>48146874</v>
      </c>
      <c r="F15" s="6">
        <v>561582</v>
      </c>
      <c r="G15" s="6">
        <v>48708456</v>
      </c>
      <c r="H15" s="7">
        <f t="shared" si="0"/>
        <v>99.1</v>
      </c>
      <c r="I15" s="7">
        <f t="shared" si="0"/>
        <v>24.6</v>
      </c>
      <c r="J15" s="7">
        <f t="shared" si="0"/>
        <v>95.7</v>
      </c>
    </row>
    <row r="16" spans="1:10" ht="13.5">
      <c r="A16" s="5" t="s">
        <v>11</v>
      </c>
      <c r="B16" s="6">
        <v>39790755</v>
      </c>
      <c r="C16" s="6">
        <v>1542471</v>
      </c>
      <c r="D16" s="6">
        <v>41333226</v>
      </c>
      <c r="E16" s="6">
        <v>39361347</v>
      </c>
      <c r="F16" s="6">
        <v>338465</v>
      </c>
      <c r="G16" s="6">
        <v>39699812</v>
      </c>
      <c r="H16" s="7">
        <f t="shared" si="0"/>
        <v>98.9</v>
      </c>
      <c r="I16" s="7">
        <f t="shared" si="0"/>
        <v>21.9</v>
      </c>
      <c r="J16" s="7">
        <f t="shared" si="0"/>
        <v>96</v>
      </c>
    </row>
    <row r="17" spans="1:10" ht="13.5">
      <c r="A17" s="5" t="s">
        <v>12</v>
      </c>
      <c r="B17" s="6">
        <v>34721184</v>
      </c>
      <c r="C17" s="6">
        <v>1239240</v>
      </c>
      <c r="D17" s="6">
        <v>35960424</v>
      </c>
      <c r="E17" s="6">
        <v>34316315</v>
      </c>
      <c r="F17" s="6">
        <v>387902</v>
      </c>
      <c r="G17" s="6">
        <v>34704217</v>
      </c>
      <c r="H17" s="7">
        <f t="shared" si="0"/>
        <v>98.8</v>
      </c>
      <c r="I17" s="7">
        <f t="shared" si="0"/>
        <v>31.3</v>
      </c>
      <c r="J17" s="7">
        <f t="shared" si="0"/>
        <v>96.5</v>
      </c>
    </row>
    <row r="18" spans="1:10" ht="13.5">
      <c r="A18" s="5" t="s">
        <v>13</v>
      </c>
      <c r="B18" s="6">
        <v>17318915</v>
      </c>
      <c r="C18" s="6">
        <v>428254</v>
      </c>
      <c r="D18" s="6">
        <v>17747169</v>
      </c>
      <c r="E18" s="6">
        <v>17192174</v>
      </c>
      <c r="F18" s="6">
        <v>158134</v>
      </c>
      <c r="G18" s="6">
        <v>17350308</v>
      </c>
      <c r="H18" s="7">
        <f t="shared" si="0"/>
        <v>99.3</v>
      </c>
      <c r="I18" s="7">
        <f t="shared" si="0"/>
        <v>36.9</v>
      </c>
      <c r="J18" s="7">
        <f t="shared" si="0"/>
        <v>97.8</v>
      </c>
    </row>
    <row r="19" spans="1:10" ht="13.5">
      <c r="A19" s="5" t="s">
        <v>14</v>
      </c>
      <c r="B19" s="6">
        <v>12397237</v>
      </c>
      <c r="C19" s="6">
        <v>925241</v>
      </c>
      <c r="D19" s="6">
        <v>13322478</v>
      </c>
      <c r="E19" s="6">
        <v>12170731</v>
      </c>
      <c r="F19" s="6">
        <v>237430</v>
      </c>
      <c r="G19" s="6">
        <v>12408161</v>
      </c>
      <c r="H19" s="7">
        <f t="shared" si="0"/>
        <v>98.2</v>
      </c>
      <c r="I19" s="7">
        <f t="shared" si="0"/>
        <v>25.7</v>
      </c>
      <c r="J19" s="7">
        <f t="shared" si="0"/>
        <v>93.1</v>
      </c>
    </row>
    <row r="20" spans="1:10" ht="13.5">
      <c r="A20" s="5" t="s">
        <v>15</v>
      </c>
      <c r="B20" s="6">
        <v>25494663</v>
      </c>
      <c r="C20" s="6">
        <v>2758582</v>
      </c>
      <c r="D20" s="6">
        <v>28253245</v>
      </c>
      <c r="E20" s="6">
        <v>24909754</v>
      </c>
      <c r="F20" s="6">
        <v>572509</v>
      </c>
      <c r="G20" s="6">
        <v>25482263</v>
      </c>
      <c r="H20" s="7">
        <f t="shared" si="0"/>
        <v>97.7</v>
      </c>
      <c r="I20" s="7">
        <f t="shared" si="0"/>
        <v>20.8</v>
      </c>
      <c r="J20" s="7">
        <f t="shared" si="0"/>
        <v>90.2</v>
      </c>
    </row>
    <row r="21" spans="1:10" ht="13.5">
      <c r="A21" s="5" t="s">
        <v>16</v>
      </c>
      <c r="B21" s="6">
        <v>11674472</v>
      </c>
      <c r="C21" s="6">
        <v>689532</v>
      </c>
      <c r="D21" s="6">
        <v>12364004</v>
      </c>
      <c r="E21" s="6">
        <v>11527969</v>
      </c>
      <c r="F21" s="6">
        <v>161766</v>
      </c>
      <c r="G21" s="6">
        <v>11689735</v>
      </c>
      <c r="H21" s="7">
        <f t="shared" si="0"/>
        <v>98.7</v>
      </c>
      <c r="I21" s="7">
        <f t="shared" si="0"/>
        <v>23.5</v>
      </c>
      <c r="J21" s="7">
        <f t="shared" si="0"/>
        <v>94.5</v>
      </c>
    </row>
    <row r="22" spans="1:10" ht="13.5">
      <c r="A22" s="5" t="s">
        <v>17</v>
      </c>
      <c r="B22" s="6">
        <v>12410986</v>
      </c>
      <c r="C22" s="6">
        <v>744930</v>
      </c>
      <c r="D22" s="6">
        <v>13155916</v>
      </c>
      <c r="E22" s="6">
        <v>12188451</v>
      </c>
      <c r="F22" s="6">
        <v>245701</v>
      </c>
      <c r="G22" s="6">
        <v>12434152</v>
      </c>
      <c r="H22" s="7">
        <f t="shared" si="0"/>
        <v>98.2</v>
      </c>
      <c r="I22" s="7">
        <f t="shared" si="0"/>
        <v>33</v>
      </c>
      <c r="J22" s="7">
        <f t="shared" si="0"/>
        <v>94.5</v>
      </c>
    </row>
    <row r="23" spans="1:10" ht="13.5">
      <c r="A23" s="5" t="s">
        <v>18</v>
      </c>
      <c r="B23" s="6">
        <v>15153267</v>
      </c>
      <c r="C23" s="6">
        <v>1075184</v>
      </c>
      <c r="D23" s="6">
        <v>16228451</v>
      </c>
      <c r="E23" s="6">
        <v>14850220</v>
      </c>
      <c r="F23" s="6">
        <v>270625</v>
      </c>
      <c r="G23" s="6">
        <v>15120845</v>
      </c>
      <c r="H23" s="7">
        <f t="shared" si="0"/>
        <v>98</v>
      </c>
      <c r="I23" s="7">
        <f t="shared" si="0"/>
        <v>25.2</v>
      </c>
      <c r="J23" s="7">
        <f t="shared" si="0"/>
        <v>93.2</v>
      </c>
    </row>
    <row r="24" spans="1:10" ht="13.5">
      <c r="A24" s="5" t="s">
        <v>19</v>
      </c>
      <c r="B24" s="6">
        <v>19849776</v>
      </c>
      <c r="C24" s="6">
        <v>1064663</v>
      </c>
      <c r="D24" s="6">
        <v>20914439</v>
      </c>
      <c r="E24" s="6">
        <v>19563044</v>
      </c>
      <c r="F24" s="6">
        <v>294374</v>
      </c>
      <c r="G24" s="6">
        <v>19857418</v>
      </c>
      <c r="H24" s="7">
        <f t="shared" si="0"/>
        <v>98.6</v>
      </c>
      <c r="I24" s="7">
        <f t="shared" si="0"/>
        <v>27.6</v>
      </c>
      <c r="J24" s="7">
        <f t="shared" si="0"/>
        <v>94.9</v>
      </c>
    </row>
    <row r="25" spans="1:10" ht="13.5">
      <c r="A25" s="5" t="s">
        <v>20</v>
      </c>
      <c r="B25" s="6">
        <v>20545363</v>
      </c>
      <c r="C25" s="6">
        <v>1479317</v>
      </c>
      <c r="D25" s="6">
        <v>22024680</v>
      </c>
      <c r="E25" s="6">
        <v>20247590</v>
      </c>
      <c r="F25" s="6">
        <v>252358</v>
      </c>
      <c r="G25" s="6">
        <v>20499948</v>
      </c>
      <c r="H25" s="7">
        <f t="shared" si="0"/>
        <v>98.6</v>
      </c>
      <c r="I25" s="7">
        <f t="shared" si="0"/>
        <v>17.1</v>
      </c>
      <c r="J25" s="7">
        <f t="shared" si="0"/>
        <v>93.1</v>
      </c>
    </row>
    <row r="26" spans="1:10" ht="13.5">
      <c r="A26" s="5" t="s">
        <v>21</v>
      </c>
      <c r="B26" s="6">
        <v>8087887</v>
      </c>
      <c r="C26" s="6">
        <v>518282</v>
      </c>
      <c r="D26" s="6">
        <v>8606169</v>
      </c>
      <c r="E26" s="6">
        <v>7935096</v>
      </c>
      <c r="F26" s="6">
        <v>160364</v>
      </c>
      <c r="G26" s="6">
        <v>8095460</v>
      </c>
      <c r="H26" s="7">
        <f t="shared" si="0"/>
        <v>98.1</v>
      </c>
      <c r="I26" s="7">
        <f t="shared" si="0"/>
        <v>30.9</v>
      </c>
      <c r="J26" s="7">
        <f t="shared" si="0"/>
        <v>94.1</v>
      </c>
    </row>
    <row r="27" spans="1:10" ht="13.5">
      <c r="A27" s="5" t="s">
        <v>22</v>
      </c>
      <c r="B27" s="6">
        <v>11405952</v>
      </c>
      <c r="C27" s="6">
        <v>1033371</v>
      </c>
      <c r="D27" s="6">
        <v>12439323</v>
      </c>
      <c r="E27" s="6">
        <v>11184991</v>
      </c>
      <c r="F27" s="6">
        <v>249433</v>
      </c>
      <c r="G27" s="6">
        <v>11434424</v>
      </c>
      <c r="H27" s="7">
        <f t="shared" si="0"/>
        <v>98.1</v>
      </c>
      <c r="I27" s="7">
        <f t="shared" si="0"/>
        <v>24.1</v>
      </c>
      <c r="J27" s="7">
        <f t="shared" si="0"/>
        <v>91.9</v>
      </c>
    </row>
    <row r="28" spans="1:10" ht="13.5">
      <c r="A28" s="5" t="s">
        <v>23</v>
      </c>
      <c r="B28" s="6">
        <v>15926403</v>
      </c>
      <c r="C28" s="6">
        <v>1605654</v>
      </c>
      <c r="D28" s="6">
        <v>17532057</v>
      </c>
      <c r="E28" s="6">
        <v>15618815</v>
      </c>
      <c r="F28" s="6">
        <v>354422</v>
      </c>
      <c r="G28" s="6">
        <v>15973237</v>
      </c>
      <c r="H28" s="7">
        <f t="shared" si="0"/>
        <v>98.1</v>
      </c>
      <c r="I28" s="7">
        <f t="shared" si="0"/>
        <v>22.1</v>
      </c>
      <c r="J28" s="7">
        <f t="shared" si="0"/>
        <v>91.1</v>
      </c>
    </row>
    <row r="29" spans="1:10" ht="13.5">
      <c r="A29" s="5" t="s">
        <v>24</v>
      </c>
      <c r="B29" s="6">
        <v>16213897</v>
      </c>
      <c r="C29" s="6">
        <v>865523</v>
      </c>
      <c r="D29" s="6">
        <v>17079420</v>
      </c>
      <c r="E29" s="6">
        <v>15978346</v>
      </c>
      <c r="F29" s="6">
        <v>245814</v>
      </c>
      <c r="G29" s="6">
        <v>16224160</v>
      </c>
      <c r="H29" s="7">
        <f t="shared" si="0"/>
        <v>98.5</v>
      </c>
      <c r="I29" s="7">
        <f t="shared" si="0"/>
        <v>28.4</v>
      </c>
      <c r="J29" s="7">
        <f t="shared" si="0"/>
        <v>95</v>
      </c>
    </row>
    <row r="30" spans="1:10" ht="13.5">
      <c r="A30" s="5" t="s">
        <v>25</v>
      </c>
      <c r="B30" s="6">
        <v>9647876</v>
      </c>
      <c r="C30" s="6">
        <v>534703</v>
      </c>
      <c r="D30" s="6">
        <v>10182579</v>
      </c>
      <c r="E30" s="6">
        <v>9530756</v>
      </c>
      <c r="F30" s="6">
        <v>119013</v>
      </c>
      <c r="G30" s="6">
        <v>9649769</v>
      </c>
      <c r="H30" s="7">
        <f t="shared" si="0"/>
        <v>98.8</v>
      </c>
      <c r="I30" s="7">
        <f t="shared" si="0"/>
        <v>22.3</v>
      </c>
      <c r="J30" s="7">
        <f t="shared" si="0"/>
        <v>94.8</v>
      </c>
    </row>
    <row r="31" spans="1:10" ht="13.5">
      <c r="A31" s="5" t="s">
        <v>26</v>
      </c>
      <c r="B31" s="6">
        <v>7162197</v>
      </c>
      <c r="C31" s="6">
        <v>443797</v>
      </c>
      <c r="D31" s="6">
        <v>7605994</v>
      </c>
      <c r="E31" s="6">
        <v>7041858</v>
      </c>
      <c r="F31" s="6">
        <v>119395</v>
      </c>
      <c r="G31" s="6">
        <v>7161253</v>
      </c>
      <c r="H31" s="7">
        <f t="shared" si="0"/>
        <v>98.3</v>
      </c>
      <c r="I31" s="7">
        <f t="shared" si="0"/>
        <v>26.9</v>
      </c>
      <c r="J31" s="7">
        <f t="shared" si="0"/>
        <v>94.2</v>
      </c>
    </row>
    <row r="32" spans="1:10" ht="13.5">
      <c r="A32" s="5" t="s">
        <v>27</v>
      </c>
      <c r="B32" s="6">
        <v>65497786</v>
      </c>
      <c r="C32" s="6">
        <v>4669298</v>
      </c>
      <c r="D32" s="6">
        <v>70167084</v>
      </c>
      <c r="E32" s="6">
        <v>64295691</v>
      </c>
      <c r="F32" s="6">
        <v>1604686</v>
      </c>
      <c r="G32" s="6">
        <v>65900377</v>
      </c>
      <c r="H32" s="7">
        <f t="shared" si="0"/>
        <v>98.2</v>
      </c>
      <c r="I32" s="7">
        <f t="shared" si="0"/>
        <v>34.4</v>
      </c>
      <c r="J32" s="7">
        <f t="shared" si="0"/>
        <v>93.9</v>
      </c>
    </row>
    <row r="33" spans="1:10" ht="13.5">
      <c r="A33" s="5" t="s">
        <v>28</v>
      </c>
      <c r="B33" s="6">
        <v>7970276</v>
      </c>
      <c r="C33" s="6">
        <v>565188</v>
      </c>
      <c r="D33" s="6">
        <v>8535464</v>
      </c>
      <c r="E33" s="6">
        <v>7830035</v>
      </c>
      <c r="F33" s="6">
        <v>109432</v>
      </c>
      <c r="G33" s="6">
        <v>7939467</v>
      </c>
      <c r="H33" s="7">
        <f t="shared" si="0"/>
        <v>98.2</v>
      </c>
      <c r="I33" s="7">
        <f t="shared" si="0"/>
        <v>19.4</v>
      </c>
      <c r="J33" s="7">
        <f t="shared" si="0"/>
        <v>93</v>
      </c>
    </row>
    <row r="34" spans="1:10" ht="13.5">
      <c r="A34" s="5" t="s">
        <v>29</v>
      </c>
      <c r="B34" s="6">
        <v>5905295</v>
      </c>
      <c r="C34" s="6">
        <v>409985</v>
      </c>
      <c r="D34" s="6">
        <v>6315280</v>
      </c>
      <c r="E34" s="6">
        <v>5819255</v>
      </c>
      <c r="F34" s="6">
        <v>104556</v>
      </c>
      <c r="G34" s="6">
        <v>5923811</v>
      </c>
      <c r="H34" s="7">
        <f t="shared" si="0"/>
        <v>98.5</v>
      </c>
      <c r="I34" s="7">
        <f t="shared" si="0"/>
        <v>25.5</v>
      </c>
      <c r="J34" s="7">
        <f t="shared" si="0"/>
        <v>93.8</v>
      </c>
    </row>
    <row r="35" spans="1:10" ht="13.5">
      <c r="A35" s="5" t="s">
        <v>30</v>
      </c>
      <c r="B35" s="6">
        <v>8481491</v>
      </c>
      <c r="C35" s="6">
        <v>378345</v>
      </c>
      <c r="D35" s="6">
        <v>8859836</v>
      </c>
      <c r="E35" s="6">
        <v>8403175</v>
      </c>
      <c r="F35" s="6">
        <v>127107</v>
      </c>
      <c r="G35" s="6">
        <v>8530282</v>
      </c>
      <c r="H35" s="7">
        <f t="shared" si="0"/>
        <v>99.1</v>
      </c>
      <c r="I35" s="7">
        <f t="shared" si="0"/>
        <v>33.6</v>
      </c>
      <c r="J35" s="7">
        <f t="shared" si="0"/>
        <v>96.3</v>
      </c>
    </row>
    <row r="36" spans="1:10" ht="13.5">
      <c r="A36" s="5" t="s">
        <v>31</v>
      </c>
      <c r="B36" s="6">
        <v>7050793</v>
      </c>
      <c r="C36" s="6">
        <v>627758</v>
      </c>
      <c r="D36" s="6">
        <v>7678551</v>
      </c>
      <c r="E36" s="6">
        <v>6932353</v>
      </c>
      <c r="F36" s="6">
        <v>100644</v>
      </c>
      <c r="G36" s="6">
        <v>7032997</v>
      </c>
      <c r="H36" s="7">
        <f t="shared" si="0"/>
        <v>98.3</v>
      </c>
      <c r="I36" s="7">
        <f t="shared" si="0"/>
        <v>16</v>
      </c>
      <c r="J36" s="7">
        <f t="shared" si="0"/>
        <v>91.6</v>
      </c>
    </row>
    <row r="37" spans="1:10" ht="13.5">
      <c r="A37" s="5" t="s">
        <v>32</v>
      </c>
      <c r="B37" s="6">
        <v>5028213</v>
      </c>
      <c r="C37" s="6">
        <v>395773</v>
      </c>
      <c r="D37" s="6">
        <v>5423986</v>
      </c>
      <c r="E37" s="6">
        <v>4915140</v>
      </c>
      <c r="F37" s="6">
        <v>98260</v>
      </c>
      <c r="G37" s="6">
        <v>5013400</v>
      </c>
      <c r="H37" s="7">
        <f t="shared" si="0"/>
        <v>97.8</v>
      </c>
      <c r="I37" s="7">
        <f t="shared" si="0"/>
        <v>24.8</v>
      </c>
      <c r="J37" s="7">
        <f t="shared" si="0"/>
        <v>92.4</v>
      </c>
    </row>
    <row r="38" spans="1:10" ht="13.5">
      <c r="A38" s="5" t="s">
        <v>33</v>
      </c>
      <c r="B38" s="6">
        <v>4255396</v>
      </c>
      <c r="C38" s="6">
        <v>315324</v>
      </c>
      <c r="D38" s="6">
        <v>4570720</v>
      </c>
      <c r="E38" s="6">
        <v>4225225</v>
      </c>
      <c r="F38" s="6">
        <v>26298</v>
      </c>
      <c r="G38" s="6">
        <v>4251523</v>
      </c>
      <c r="H38" s="7">
        <f t="shared" si="0"/>
        <v>99.3</v>
      </c>
      <c r="I38" s="7">
        <f t="shared" si="0"/>
        <v>8.3</v>
      </c>
      <c r="J38" s="7">
        <f t="shared" si="0"/>
        <v>93</v>
      </c>
    </row>
    <row r="39" spans="1:10" ht="13.5">
      <c r="A39" s="5" t="s">
        <v>34</v>
      </c>
      <c r="B39" s="6">
        <v>2143699</v>
      </c>
      <c r="C39" s="6">
        <v>68561</v>
      </c>
      <c r="D39" s="6">
        <v>2212260</v>
      </c>
      <c r="E39" s="6">
        <v>2125859</v>
      </c>
      <c r="F39" s="6">
        <v>17473</v>
      </c>
      <c r="G39" s="6">
        <v>2143332</v>
      </c>
      <c r="H39" s="7">
        <f t="shared" si="0"/>
        <v>99.2</v>
      </c>
      <c r="I39" s="7">
        <f t="shared" si="0"/>
        <v>25.5</v>
      </c>
      <c r="J39" s="7">
        <f t="shared" si="0"/>
        <v>96.9</v>
      </c>
    </row>
    <row r="40" spans="1:10" ht="13.5">
      <c r="A40" s="5" t="s">
        <v>35</v>
      </c>
      <c r="B40" s="6">
        <v>1284127</v>
      </c>
      <c r="C40" s="6">
        <v>126768</v>
      </c>
      <c r="D40" s="6">
        <v>1410895</v>
      </c>
      <c r="E40" s="6">
        <v>1266887</v>
      </c>
      <c r="F40" s="6">
        <v>26727</v>
      </c>
      <c r="G40" s="6">
        <v>1293614</v>
      </c>
      <c r="H40" s="7">
        <f t="shared" si="0"/>
        <v>98.7</v>
      </c>
      <c r="I40" s="7">
        <f t="shared" si="0"/>
        <v>21.1</v>
      </c>
      <c r="J40" s="7">
        <f t="shared" si="0"/>
        <v>91.7</v>
      </c>
    </row>
    <row r="41" spans="1:10" ht="13.5">
      <c r="A41" s="5" t="s">
        <v>36</v>
      </c>
      <c r="B41" s="6">
        <v>2070336</v>
      </c>
      <c r="C41" s="6">
        <v>158922</v>
      </c>
      <c r="D41" s="6">
        <v>2229258</v>
      </c>
      <c r="E41" s="6">
        <v>2041671</v>
      </c>
      <c r="F41" s="6">
        <v>49020</v>
      </c>
      <c r="G41" s="6">
        <v>2090691</v>
      </c>
      <c r="H41" s="7">
        <f t="shared" si="0"/>
        <v>98.6</v>
      </c>
      <c r="I41" s="7">
        <f t="shared" si="0"/>
        <v>30.8</v>
      </c>
      <c r="J41" s="7">
        <f t="shared" si="0"/>
        <v>93.8</v>
      </c>
    </row>
    <row r="42" spans="1:10" ht="13.5">
      <c r="A42" s="5" t="s">
        <v>37</v>
      </c>
      <c r="B42" s="6">
        <v>4319609</v>
      </c>
      <c r="C42" s="6">
        <v>270031</v>
      </c>
      <c r="D42" s="6">
        <v>4589640</v>
      </c>
      <c r="E42" s="6">
        <v>4260652</v>
      </c>
      <c r="F42" s="6">
        <v>74555</v>
      </c>
      <c r="G42" s="6">
        <v>4335207</v>
      </c>
      <c r="H42" s="7">
        <f t="shared" si="0"/>
        <v>98.6</v>
      </c>
      <c r="I42" s="7">
        <f t="shared" si="0"/>
        <v>27.6</v>
      </c>
      <c r="J42" s="7">
        <f t="shared" si="0"/>
        <v>94.5</v>
      </c>
    </row>
    <row r="43" spans="1:10" ht="13.5">
      <c r="A43" s="5" t="s">
        <v>38</v>
      </c>
      <c r="B43" s="6">
        <v>3886823</v>
      </c>
      <c r="C43" s="6">
        <v>14730</v>
      </c>
      <c r="D43" s="6">
        <v>3901553</v>
      </c>
      <c r="E43" s="6">
        <v>3877871</v>
      </c>
      <c r="F43" s="6">
        <v>6390</v>
      </c>
      <c r="G43" s="6">
        <v>3884261</v>
      </c>
      <c r="H43" s="7">
        <f t="shared" si="0"/>
        <v>99.8</v>
      </c>
      <c r="I43" s="7">
        <f t="shared" si="0"/>
        <v>43.4</v>
      </c>
      <c r="J43" s="7">
        <f t="shared" si="0"/>
        <v>99.6</v>
      </c>
    </row>
    <row r="44" spans="1:10" ht="13.5">
      <c r="A44" s="5" t="s">
        <v>39</v>
      </c>
      <c r="B44" s="6">
        <v>2264659</v>
      </c>
      <c r="C44" s="6">
        <v>165975</v>
      </c>
      <c r="D44" s="6">
        <v>2430634</v>
      </c>
      <c r="E44" s="6">
        <v>2223552</v>
      </c>
      <c r="F44" s="6">
        <v>41575</v>
      </c>
      <c r="G44" s="6">
        <v>2265127</v>
      </c>
      <c r="H44" s="7">
        <f t="shared" si="0"/>
        <v>98.2</v>
      </c>
      <c r="I44" s="7">
        <f t="shared" si="0"/>
        <v>25</v>
      </c>
      <c r="J44" s="7">
        <f t="shared" si="0"/>
        <v>93.2</v>
      </c>
    </row>
    <row r="45" spans="1:10" ht="13.5">
      <c r="A45" s="5" t="s">
        <v>40</v>
      </c>
      <c r="B45" s="6">
        <v>1515279</v>
      </c>
      <c r="C45" s="6">
        <v>76572</v>
      </c>
      <c r="D45" s="6">
        <v>1591851</v>
      </c>
      <c r="E45" s="6">
        <v>1487990</v>
      </c>
      <c r="F45" s="6">
        <v>20713</v>
      </c>
      <c r="G45" s="6">
        <v>1508703</v>
      </c>
      <c r="H45" s="7">
        <f t="shared" si="0"/>
        <v>98.2</v>
      </c>
      <c r="I45" s="7">
        <f t="shared" si="0"/>
        <v>27.1</v>
      </c>
      <c r="J45" s="7">
        <f t="shared" si="0"/>
        <v>94.8</v>
      </c>
    </row>
    <row r="46" spans="1:10" ht="13.5">
      <c r="A46" s="5" t="s">
        <v>41</v>
      </c>
      <c r="B46" s="6">
        <v>1532329</v>
      </c>
      <c r="C46" s="6">
        <v>271039</v>
      </c>
      <c r="D46" s="6">
        <v>1803368</v>
      </c>
      <c r="E46" s="6">
        <v>1477321</v>
      </c>
      <c r="F46" s="6">
        <v>41719</v>
      </c>
      <c r="G46" s="6">
        <v>1519040</v>
      </c>
      <c r="H46" s="7">
        <f t="shared" si="0"/>
        <v>96.4</v>
      </c>
      <c r="I46" s="7">
        <f t="shared" si="0"/>
        <v>15.4</v>
      </c>
      <c r="J46" s="7">
        <f t="shared" si="0"/>
        <v>84.2</v>
      </c>
    </row>
    <row r="47" spans="1:10" ht="13.5">
      <c r="A47" s="5" t="s">
        <v>42</v>
      </c>
      <c r="B47" s="6">
        <v>552236</v>
      </c>
      <c r="C47" s="6">
        <v>36855</v>
      </c>
      <c r="D47" s="6">
        <v>589091</v>
      </c>
      <c r="E47" s="6">
        <v>548874</v>
      </c>
      <c r="F47" s="6">
        <v>14767</v>
      </c>
      <c r="G47" s="6">
        <v>563641</v>
      </c>
      <c r="H47" s="7">
        <f t="shared" si="0"/>
        <v>99.4</v>
      </c>
      <c r="I47" s="7">
        <f t="shared" si="0"/>
        <v>40.1</v>
      </c>
      <c r="J47" s="7">
        <f t="shared" si="0"/>
        <v>95.7</v>
      </c>
    </row>
    <row r="48" spans="1:10" ht="13.5">
      <c r="A48" s="2" t="s">
        <v>52</v>
      </c>
      <c r="B48" s="3">
        <f aca="true" t="shared" si="1" ref="B48:G48">SUM(B7:B37)</f>
        <v>660622414</v>
      </c>
      <c r="C48" s="3">
        <f t="shared" si="1"/>
        <v>39214380</v>
      </c>
      <c r="D48" s="3">
        <f t="shared" si="1"/>
        <v>699836794</v>
      </c>
      <c r="E48" s="3">
        <f t="shared" si="1"/>
        <v>651120151</v>
      </c>
      <c r="F48" s="3">
        <f t="shared" si="1"/>
        <v>9934886</v>
      </c>
      <c r="G48" s="3">
        <f t="shared" si="1"/>
        <v>661055037</v>
      </c>
      <c r="H48" s="4">
        <f t="shared" si="0"/>
        <v>98.6</v>
      </c>
      <c r="I48" s="4">
        <f t="shared" si="0"/>
        <v>25.3</v>
      </c>
      <c r="J48" s="4">
        <f t="shared" si="0"/>
        <v>94.5</v>
      </c>
    </row>
    <row r="49" spans="1:10" ht="13.5">
      <c r="A49" s="5" t="s">
        <v>53</v>
      </c>
      <c r="B49" s="6">
        <f aca="true" t="shared" si="2" ref="B49:G49">SUM(B38:B47)</f>
        <v>23824493</v>
      </c>
      <c r="C49" s="6">
        <f t="shared" si="2"/>
        <v>1504777</v>
      </c>
      <c r="D49" s="6">
        <f t="shared" si="2"/>
        <v>25329270</v>
      </c>
      <c r="E49" s="6">
        <f t="shared" si="2"/>
        <v>23535902</v>
      </c>
      <c r="F49" s="6">
        <f t="shared" si="2"/>
        <v>319237</v>
      </c>
      <c r="G49" s="6">
        <f t="shared" si="2"/>
        <v>23855139</v>
      </c>
      <c r="H49" s="7">
        <f t="shared" si="0"/>
        <v>98.8</v>
      </c>
      <c r="I49" s="7">
        <f t="shared" si="0"/>
        <v>21.2</v>
      </c>
      <c r="J49" s="7">
        <f t="shared" si="0"/>
        <v>94.2</v>
      </c>
    </row>
    <row r="50" spans="1:10" ht="13.5">
      <c r="A50" s="5" t="s">
        <v>54</v>
      </c>
      <c r="B50" s="6">
        <f aca="true" t="shared" si="3" ref="B50:G50">B48+B49</f>
        <v>684446907</v>
      </c>
      <c r="C50" s="6">
        <f t="shared" si="3"/>
        <v>40719157</v>
      </c>
      <c r="D50" s="6">
        <f t="shared" si="3"/>
        <v>725166064</v>
      </c>
      <c r="E50" s="6">
        <f t="shared" si="3"/>
        <v>674656053</v>
      </c>
      <c r="F50" s="6">
        <f t="shared" si="3"/>
        <v>10254123</v>
      </c>
      <c r="G50" s="6">
        <f t="shared" si="3"/>
        <v>684910176</v>
      </c>
      <c r="H50" s="7">
        <f t="shared" si="0"/>
        <v>98.6</v>
      </c>
      <c r="I50" s="7">
        <f t="shared" si="0"/>
        <v>25.2</v>
      </c>
      <c r="J50" s="7">
        <f t="shared" si="0"/>
        <v>94.4</v>
      </c>
    </row>
    <row r="51" spans="1:10" ht="13.5">
      <c r="A51" s="8" t="s">
        <v>55</v>
      </c>
      <c r="B51" s="9">
        <f aca="true" t="shared" si="4" ref="B51:G51">B5+B6+B50</f>
        <v>1348783209</v>
      </c>
      <c r="C51" s="9">
        <f t="shared" si="4"/>
        <v>69104202</v>
      </c>
      <c r="D51" s="9">
        <f t="shared" si="4"/>
        <v>1417887411</v>
      </c>
      <c r="E51" s="9">
        <f t="shared" si="4"/>
        <v>1331863046</v>
      </c>
      <c r="F51" s="9">
        <f t="shared" si="4"/>
        <v>17162992</v>
      </c>
      <c r="G51" s="9">
        <f t="shared" si="4"/>
        <v>1349026038</v>
      </c>
      <c r="H51" s="10">
        <f t="shared" si="0"/>
        <v>98.7</v>
      </c>
      <c r="I51" s="10">
        <f t="shared" si="0"/>
        <v>24.8</v>
      </c>
      <c r="J51" s="10">
        <f t="shared" si="0"/>
        <v>95.1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79385434</v>
      </c>
      <c r="C5" s="3">
        <v>2043453</v>
      </c>
      <c r="D5" s="3">
        <v>81428887</v>
      </c>
      <c r="E5" s="3">
        <v>78902343</v>
      </c>
      <c r="F5" s="3">
        <v>575523</v>
      </c>
      <c r="G5" s="3">
        <v>79477866</v>
      </c>
      <c r="H5" s="4">
        <f aca="true" t="shared" si="0" ref="H5:J51">ROUND(E5/B5*100,1)</f>
        <v>99.4</v>
      </c>
      <c r="I5" s="4">
        <f t="shared" si="0"/>
        <v>28.2</v>
      </c>
      <c r="J5" s="4">
        <f t="shared" si="0"/>
        <v>97.6</v>
      </c>
    </row>
    <row r="6" spans="1:10" ht="13.5">
      <c r="A6" s="5" t="s">
        <v>1</v>
      </c>
      <c r="B6" s="6">
        <v>14404319</v>
      </c>
      <c r="C6" s="6">
        <v>587478</v>
      </c>
      <c r="D6" s="6">
        <v>14991797</v>
      </c>
      <c r="E6" s="6">
        <v>14198792</v>
      </c>
      <c r="F6" s="6">
        <v>201934</v>
      </c>
      <c r="G6" s="6">
        <v>14400726</v>
      </c>
      <c r="H6" s="7">
        <f t="shared" si="0"/>
        <v>98.6</v>
      </c>
      <c r="I6" s="7">
        <f t="shared" si="0"/>
        <v>34.4</v>
      </c>
      <c r="J6" s="7">
        <f t="shared" si="0"/>
        <v>96.1</v>
      </c>
    </row>
    <row r="7" spans="1:10" ht="13.5">
      <c r="A7" s="5" t="s">
        <v>2</v>
      </c>
      <c r="B7" s="6">
        <v>1923575</v>
      </c>
      <c r="C7" s="6">
        <v>137264</v>
      </c>
      <c r="D7" s="6">
        <v>2060839</v>
      </c>
      <c r="E7" s="6">
        <v>1897606</v>
      </c>
      <c r="F7" s="6">
        <v>38699</v>
      </c>
      <c r="G7" s="6">
        <v>1936305</v>
      </c>
      <c r="H7" s="7">
        <f t="shared" si="0"/>
        <v>98.6</v>
      </c>
      <c r="I7" s="7">
        <f t="shared" si="0"/>
        <v>28.2</v>
      </c>
      <c r="J7" s="7">
        <f t="shared" si="0"/>
        <v>94</v>
      </c>
    </row>
    <row r="8" spans="1:10" ht="13.5">
      <c r="A8" s="5" t="s">
        <v>3</v>
      </c>
      <c r="B8" s="6">
        <v>6497966</v>
      </c>
      <c r="C8" s="6">
        <v>460221</v>
      </c>
      <c r="D8" s="6">
        <v>6958187</v>
      </c>
      <c r="E8" s="6">
        <v>6407972</v>
      </c>
      <c r="F8" s="6">
        <v>112373</v>
      </c>
      <c r="G8" s="6">
        <v>6520345</v>
      </c>
      <c r="H8" s="7">
        <f t="shared" si="0"/>
        <v>98.6</v>
      </c>
      <c r="I8" s="7">
        <f t="shared" si="0"/>
        <v>24.4</v>
      </c>
      <c r="J8" s="7">
        <f t="shared" si="0"/>
        <v>93.7</v>
      </c>
    </row>
    <row r="9" spans="1:10" ht="13.5">
      <c r="A9" s="5" t="s">
        <v>4</v>
      </c>
      <c r="B9" s="6">
        <v>1350220</v>
      </c>
      <c r="C9" s="6">
        <v>133475</v>
      </c>
      <c r="D9" s="6">
        <v>1483695</v>
      </c>
      <c r="E9" s="6">
        <v>1317610</v>
      </c>
      <c r="F9" s="6">
        <v>41938</v>
      </c>
      <c r="G9" s="6">
        <v>1359548</v>
      </c>
      <c r="H9" s="7">
        <f t="shared" si="0"/>
        <v>97.6</v>
      </c>
      <c r="I9" s="7">
        <f t="shared" si="0"/>
        <v>31.4</v>
      </c>
      <c r="J9" s="7">
        <f t="shared" si="0"/>
        <v>91.6</v>
      </c>
    </row>
    <row r="10" spans="1:10" ht="13.5">
      <c r="A10" s="5" t="s">
        <v>5</v>
      </c>
      <c r="B10" s="6">
        <v>6358818</v>
      </c>
      <c r="C10" s="6">
        <v>198296</v>
      </c>
      <c r="D10" s="6">
        <v>6557114</v>
      </c>
      <c r="E10" s="6">
        <v>6301393</v>
      </c>
      <c r="F10" s="6">
        <v>48359</v>
      </c>
      <c r="G10" s="6">
        <v>6349752</v>
      </c>
      <c r="H10" s="7">
        <f t="shared" si="0"/>
        <v>99.1</v>
      </c>
      <c r="I10" s="7">
        <f t="shared" si="0"/>
        <v>24.4</v>
      </c>
      <c r="J10" s="7">
        <f t="shared" si="0"/>
        <v>96.8</v>
      </c>
    </row>
    <row r="11" spans="1:10" ht="13.5">
      <c r="A11" s="5" t="s">
        <v>6</v>
      </c>
      <c r="B11" s="6">
        <v>973677</v>
      </c>
      <c r="C11" s="6">
        <v>33067</v>
      </c>
      <c r="D11" s="6">
        <v>1006744</v>
      </c>
      <c r="E11" s="6">
        <v>964526</v>
      </c>
      <c r="F11" s="6">
        <v>7885</v>
      </c>
      <c r="G11" s="6">
        <v>972411</v>
      </c>
      <c r="H11" s="7">
        <f t="shared" si="0"/>
        <v>99.1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4832116</v>
      </c>
      <c r="C12" s="6">
        <v>179873</v>
      </c>
      <c r="D12" s="6">
        <v>5011989</v>
      </c>
      <c r="E12" s="6">
        <v>4788323</v>
      </c>
      <c r="F12" s="6">
        <v>62202</v>
      </c>
      <c r="G12" s="6">
        <v>4850525</v>
      </c>
      <c r="H12" s="7">
        <f t="shared" si="0"/>
        <v>99.1</v>
      </c>
      <c r="I12" s="7">
        <f t="shared" si="0"/>
        <v>34.6</v>
      </c>
      <c r="J12" s="7">
        <f t="shared" si="0"/>
        <v>96.8</v>
      </c>
    </row>
    <row r="13" spans="1:10" ht="13.5">
      <c r="A13" s="5" t="s">
        <v>8</v>
      </c>
      <c r="B13" s="6">
        <v>855182</v>
      </c>
      <c r="C13" s="6">
        <v>83395</v>
      </c>
      <c r="D13" s="6">
        <v>938577</v>
      </c>
      <c r="E13" s="6">
        <v>843007</v>
      </c>
      <c r="F13" s="6">
        <v>15253</v>
      </c>
      <c r="G13" s="6">
        <v>858260</v>
      </c>
      <c r="H13" s="7">
        <f t="shared" si="0"/>
        <v>98.6</v>
      </c>
      <c r="I13" s="7">
        <f t="shared" si="0"/>
        <v>18.3</v>
      </c>
      <c r="J13" s="7">
        <f t="shared" si="0"/>
        <v>91.4</v>
      </c>
    </row>
    <row r="14" spans="1:10" ht="13.5">
      <c r="A14" s="5" t="s">
        <v>9</v>
      </c>
      <c r="B14" s="6">
        <v>2623413</v>
      </c>
      <c r="C14" s="6">
        <v>174338</v>
      </c>
      <c r="D14" s="6">
        <v>2797751</v>
      </c>
      <c r="E14" s="6">
        <v>2581742</v>
      </c>
      <c r="F14" s="6">
        <v>40438</v>
      </c>
      <c r="G14" s="6">
        <v>2622180</v>
      </c>
      <c r="H14" s="7">
        <f t="shared" si="0"/>
        <v>98.4</v>
      </c>
      <c r="I14" s="7">
        <f t="shared" si="0"/>
        <v>23.2</v>
      </c>
      <c r="J14" s="7">
        <f t="shared" si="0"/>
        <v>93.7</v>
      </c>
    </row>
    <row r="15" spans="1:10" ht="13.5">
      <c r="A15" s="5" t="s">
        <v>10</v>
      </c>
      <c r="B15" s="6">
        <v>5813814</v>
      </c>
      <c r="C15" s="6">
        <v>242494</v>
      </c>
      <c r="D15" s="6">
        <v>6056308</v>
      </c>
      <c r="E15" s="6">
        <v>5774920</v>
      </c>
      <c r="F15" s="6">
        <v>54756</v>
      </c>
      <c r="G15" s="6">
        <v>5829676</v>
      </c>
      <c r="H15" s="7">
        <f t="shared" si="0"/>
        <v>99.3</v>
      </c>
      <c r="I15" s="7">
        <f t="shared" si="0"/>
        <v>22.6</v>
      </c>
      <c r="J15" s="7">
        <f t="shared" si="0"/>
        <v>96.3</v>
      </c>
    </row>
    <row r="16" spans="1:10" ht="13.5">
      <c r="A16" s="5" t="s">
        <v>11</v>
      </c>
      <c r="B16" s="6">
        <v>3654823</v>
      </c>
      <c r="C16" s="6">
        <v>127155</v>
      </c>
      <c r="D16" s="6">
        <v>3781978</v>
      </c>
      <c r="E16" s="6">
        <v>3615962</v>
      </c>
      <c r="F16" s="6">
        <v>31486</v>
      </c>
      <c r="G16" s="6">
        <v>3647448</v>
      </c>
      <c r="H16" s="7">
        <f t="shared" si="0"/>
        <v>98.9</v>
      </c>
      <c r="I16" s="7">
        <f t="shared" si="0"/>
        <v>24.8</v>
      </c>
      <c r="J16" s="7">
        <f t="shared" si="0"/>
        <v>96.4</v>
      </c>
    </row>
    <row r="17" spans="1:10" ht="13.5">
      <c r="A17" s="5" t="s">
        <v>12</v>
      </c>
      <c r="B17" s="6">
        <v>3331308</v>
      </c>
      <c r="C17" s="6">
        <v>118233</v>
      </c>
      <c r="D17" s="6">
        <v>3449541</v>
      </c>
      <c r="E17" s="6">
        <v>3295507</v>
      </c>
      <c r="F17" s="6">
        <v>33602</v>
      </c>
      <c r="G17" s="6">
        <v>3329109</v>
      </c>
      <c r="H17" s="7">
        <f t="shared" si="0"/>
        <v>98.9</v>
      </c>
      <c r="I17" s="7">
        <f t="shared" si="0"/>
        <v>28.4</v>
      </c>
      <c r="J17" s="7">
        <f t="shared" si="0"/>
        <v>96.5</v>
      </c>
    </row>
    <row r="18" spans="1:10" ht="13.5">
      <c r="A18" s="5" t="s">
        <v>13</v>
      </c>
      <c r="B18" s="6">
        <v>1405452</v>
      </c>
      <c r="C18" s="6">
        <v>80777</v>
      </c>
      <c r="D18" s="6">
        <v>1486229</v>
      </c>
      <c r="E18" s="6">
        <v>1393058</v>
      </c>
      <c r="F18" s="6">
        <v>16286</v>
      </c>
      <c r="G18" s="6">
        <v>1409344</v>
      </c>
      <c r="H18" s="7">
        <f t="shared" si="0"/>
        <v>99.1</v>
      </c>
      <c r="I18" s="7">
        <f t="shared" si="0"/>
        <v>20.2</v>
      </c>
      <c r="J18" s="7">
        <f t="shared" si="0"/>
        <v>94.8</v>
      </c>
    </row>
    <row r="19" spans="1:10" ht="13.5">
      <c r="A19" s="5" t="s">
        <v>14</v>
      </c>
      <c r="B19" s="6">
        <v>979566</v>
      </c>
      <c r="C19" s="6">
        <v>89343</v>
      </c>
      <c r="D19" s="6">
        <v>1068909</v>
      </c>
      <c r="E19" s="6">
        <v>957788</v>
      </c>
      <c r="F19" s="6">
        <v>24258</v>
      </c>
      <c r="G19" s="6">
        <v>982046</v>
      </c>
      <c r="H19" s="7">
        <f t="shared" si="0"/>
        <v>97.8</v>
      </c>
      <c r="I19" s="7">
        <f t="shared" si="0"/>
        <v>27.2</v>
      </c>
      <c r="J19" s="7">
        <f t="shared" si="0"/>
        <v>91.9</v>
      </c>
    </row>
    <row r="20" spans="1:10" ht="13.5">
      <c r="A20" s="5" t="s">
        <v>15</v>
      </c>
      <c r="B20" s="6">
        <v>2451120</v>
      </c>
      <c r="C20" s="6">
        <v>337503</v>
      </c>
      <c r="D20" s="6">
        <v>2788623</v>
      </c>
      <c r="E20" s="6">
        <v>2386817</v>
      </c>
      <c r="F20" s="6">
        <v>69889</v>
      </c>
      <c r="G20" s="6">
        <v>2456706</v>
      </c>
      <c r="H20" s="7">
        <f t="shared" si="0"/>
        <v>97.4</v>
      </c>
      <c r="I20" s="7">
        <f t="shared" si="0"/>
        <v>20.7</v>
      </c>
      <c r="J20" s="7">
        <f t="shared" si="0"/>
        <v>88.1</v>
      </c>
    </row>
    <row r="21" spans="1:10" ht="13.5">
      <c r="A21" s="5" t="s">
        <v>16</v>
      </c>
      <c r="B21" s="6">
        <v>922959</v>
      </c>
      <c r="C21" s="6">
        <v>95401</v>
      </c>
      <c r="D21" s="6">
        <v>1018360</v>
      </c>
      <c r="E21" s="6">
        <v>906822</v>
      </c>
      <c r="F21" s="6">
        <v>23181</v>
      </c>
      <c r="G21" s="6">
        <v>930003</v>
      </c>
      <c r="H21" s="7">
        <f t="shared" si="0"/>
        <v>98.3</v>
      </c>
      <c r="I21" s="7">
        <f t="shared" si="0"/>
        <v>24.3</v>
      </c>
      <c r="J21" s="7">
        <f t="shared" si="0"/>
        <v>91.3</v>
      </c>
    </row>
    <row r="22" spans="1:10" ht="13.5">
      <c r="A22" s="5" t="s">
        <v>17</v>
      </c>
      <c r="B22" s="6">
        <v>1176376</v>
      </c>
      <c r="C22" s="6">
        <v>99291</v>
      </c>
      <c r="D22" s="6">
        <v>1275667</v>
      </c>
      <c r="E22" s="6">
        <v>1151228</v>
      </c>
      <c r="F22" s="6">
        <v>32429</v>
      </c>
      <c r="G22" s="6">
        <v>1183657</v>
      </c>
      <c r="H22" s="7">
        <f t="shared" si="0"/>
        <v>97.9</v>
      </c>
      <c r="I22" s="7">
        <f t="shared" si="0"/>
        <v>32.7</v>
      </c>
      <c r="J22" s="7">
        <f t="shared" si="0"/>
        <v>92.8</v>
      </c>
    </row>
    <row r="23" spans="1:10" ht="13.5">
      <c r="A23" s="5" t="s">
        <v>18</v>
      </c>
      <c r="B23" s="6">
        <v>1536634</v>
      </c>
      <c r="C23" s="6">
        <v>93303</v>
      </c>
      <c r="D23" s="6">
        <v>1629937</v>
      </c>
      <c r="E23" s="6">
        <v>1509613</v>
      </c>
      <c r="F23" s="6">
        <v>27418</v>
      </c>
      <c r="G23" s="6">
        <v>1537031</v>
      </c>
      <c r="H23" s="7">
        <f t="shared" si="0"/>
        <v>98.2</v>
      </c>
      <c r="I23" s="7">
        <f t="shared" si="0"/>
        <v>29.4</v>
      </c>
      <c r="J23" s="7">
        <f t="shared" si="0"/>
        <v>94.3</v>
      </c>
    </row>
    <row r="24" spans="1:10" ht="13.5">
      <c r="A24" s="5" t="s">
        <v>19</v>
      </c>
      <c r="B24" s="6">
        <v>1794237</v>
      </c>
      <c r="C24" s="6">
        <v>107464</v>
      </c>
      <c r="D24" s="6">
        <v>1901701</v>
      </c>
      <c r="E24" s="6">
        <v>1764585</v>
      </c>
      <c r="F24" s="6">
        <v>32709</v>
      </c>
      <c r="G24" s="6">
        <v>1797294</v>
      </c>
      <c r="H24" s="7">
        <f t="shared" si="0"/>
        <v>98.3</v>
      </c>
      <c r="I24" s="7">
        <f t="shared" si="0"/>
        <v>30.4</v>
      </c>
      <c r="J24" s="7">
        <f t="shared" si="0"/>
        <v>94.5</v>
      </c>
    </row>
    <row r="25" spans="1:10" ht="13.5">
      <c r="A25" s="5" t="s">
        <v>20</v>
      </c>
      <c r="B25" s="6">
        <v>2033456</v>
      </c>
      <c r="C25" s="6">
        <v>168952</v>
      </c>
      <c r="D25" s="6">
        <v>2202408</v>
      </c>
      <c r="E25" s="6">
        <v>1994300</v>
      </c>
      <c r="F25" s="6">
        <v>30696</v>
      </c>
      <c r="G25" s="6">
        <v>2024996</v>
      </c>
      <c r="H25" s="7">
        <f t="shared" si="0"/>
        <v>98.1</v>
      </c>
      <c r="I25" s="7">
        <f t="shared" si="0"/>
        <v>18.2</v>
      </c>
      <c r="J25" s="7">
        <f t="shared" si="0"/>
        <v>91.9</v>
      </c>
    </row>
    <row r="26" spans="1:10" ht="13.5">
      <c r="A26" s="5" t="s">
        <v>21</v>
      </c>
      <c r="B26" s="6">
        <v>711854</v>
      </c>
      <c r="C26" s="6">
        <v>72173</v>
      </c>
      <c r="D26" s="6">
        <v>784027</v>
      </c>
      <c r="E26" s="6">
        <v>694614</v>
      </c>
      <c r="F26" s="6">
        <v>23213</v>
      </c>
      <c r="G26" s="6">
        <v>717827</v>
      </c>
      <c r="H26" s="7">
        <f t="shared" si="0"/>
        <v>97.6</v>
      </c>
      <c r="I26" s="7">
        <f t="shared" si="0"/>
        <v>32.2</v>
      </c>
      <c r="J26" s="7">
        <f t="shared" si="0"/>
        <v>91.6</v>
      </c>
    </row>
    <row r="27" spans="1:10" ht="13.5">
      <c r="A27" s="5" t="s">
        <v>22</v>
      </c>
      <c r="B27" s="6">
        <v>1057443</v>
      </c>
      <c r="C27" s="6">
        <v>121641</v>
      </c>
      <c r="D27" s="6">
        <v>1179084</v>
      </c>
      <c r="E27" s="6">
        <v>1033438</v>
      </c>
      <c r="F27" s="6">
        <v>28453</v>
      </c>
      <c r="G27" s="6">
        <v>1061891</v>
      </c>
      <c r="H27" s="7">
        <f t="shared" si="0"/>
        <v>97.7</v>
      </c>
      <c r="I27" s="7">
        <f t="shared" si="0"/>
        <v>23.4</v>
      </c>
      <c r="J27" s="7">
        <f t="shared" si="0"/>
        <v>90.1</v>
      </c>
    </row>
    <row r="28" spans="1:10" ht="13.5">
      <c r="A28" s="5" t="s">
        <v>23</v>
      </c>
      <c r="B28" s="6">
        <v>1653179</v>
      </c>
      <c r="C28" s="6">
        <v>145282</v>
      </c>
      <c r="D28" s="6">
        <v>1798461</v>
      </c>
      <c r="E28" s="6">
        <v>1625647</v>
      </c>
      <c r="F28" s="6">
        <v>36940</v>
      </c>
      <c r="G28" s="6">
        <v>1662587</v>
      </c>
      <c r="H28" s="7">
        <f t="shared" si="0"/>
        <v>98.3</v>
      </c>
      <c r="I28" s="7">
        <f t="shared" si="0"/>
        <v>25.4</v>
      </c>
      <c r="J28" s="7">
        <f t="shared" si="0"/>
        <v>92.4</v>
      </c>
    </row>
    <row r="29" spans="1:10" ht="13.5">
      <c r="A29" s="5" t="s">
        <v>24</v>
      </c>
      <c r="B29" s="6">
        <v>1575142</v>
      </c>
      <c r="C29" s="6">
        <v>61884</v>
      </c>
      <c r="D29" s="6">
        <v>1637026</v>
      </c>
      <c r="E29" s="6">
        <v>1556959</v>
      </c>
      <c r="F29" s="6">
        <v>19996</v>
      </c>
      <c r="G29" s="6">
        <v>1576955</v>
      </c>
      <c r="H29" s="7">
        <f t="shared" si="0"/>
        <v>98.8</v>
      </c>
      <c r="I29" s="7">
        <f t="shared" si="0"/>
        <v>32.3</v>
      </c>
      <c r="J29" s="7">
        <f t="shared" si="0"/>
        <v>96.3</v>
      </c>
    </row>
    <row r="30" spans="1:10" ht="13.5">
      <c r="A30" s="5" t="s">
        <v>25</v>
      </c>
      <c r="B30" s="6">
        <v>890825</v>
      </c>
      <c r="C30" s="6">
        <v>65607</v>
      </c>
      <c r="D30" s="6">
        <v>956432</v>
      </c>
      <c r="E30" s="6">
        <v>881586</v>
      </c>
      <c r="F30" s="6">
        <v>14021</v>
      </c>
      <c r="G30" s="6">
        <v>895607</v>
      </c>
      <c r="H30" s="7">
        <f t="shared" si="0"/>
        <v>99</v>
      </c>
      <c r="I30" s="7">
        <f t="shared" si="0"/>
        <v>21.4</v>
      </c>
      <c r="J30" s="7">
        <f t="shared" si="0"/>
        <v>93.6</v>
      </c>
    </row>
    <row r="31" spans="1:10" ht="13.5">
      <c r="A31" s="5" t="s">
        <v>26</v>
      </c>
      <c r="B31" s="6">
        <v>692876</v>
      </c>
      <c r="C31" s="6">
        <v>53427</v>
      </c>
      <c r="D31" s="6">
        <v>746303</v>
      </c>
      <c r="E31" s="6">
        <v>679259</v>
      </c>
      <c r="F31" s="6">
        <v>13497</v>
      </c>
      <c r="G31" s="6">
        <v>692756</v>
      </c>
      <c r="H31" s="7">
        <f t="shared" si="0"/>
        <v>98</v>
      </c>
      <c r="I31" s="7">
        <f t="shared" si="0"/>
        <v>25.3</v>
      </c>
      <c r="J31" s="7">
        <f t="shared" si="0"/>
        <v>92.8</v>
      </c>
    </row>
    <row r="32" spans="1:10" ht="13.5">
      <c r="A32" s="5" t="s">
        <v>27</v>
      </c>
      <c r="B32" s="6">
        <v>8972144</v>
      </c>
      <c r="C32" s="6">
        <v>688170</v>
      </c>
      <c r="D32" s="6">
        <v>9660314</v>
      </c>
      <c r="E32" s="6">
        <v>8867882</v>
      </c>
      <c r="F32" s="6">
        <v>242429</v>
      </c>
      <c r="G32" s="6">
        <v>9110311</v>
      </c>
      <c r="H32" s="7">
        <f t="shared" si="0"/>
        <v>98.8</v>
      </c>
      <c r="I32" s="7">
        <f t="shared" si="0"/>
        <v>35.2</v>
      </c>
      <c r="J32" s="7">
        <f t="shared" si="0"/>
        <v>94.3</v>
      </c>
    </row>
    <row r="33" spans="1:10" ht="13.5">
      <c r="A33" s="5" t="s">
        <v>28</v>
      </c>
      <c r="B33" s="6">
        <v>689847</v>
      </c>
      <c r="C33" s="6">
        <v>87430</v>
      </c>
      <c r="D33" s="6">
        <v>777277</v>
      </c>
      <c r="E33" s="6">
        <v>673940</v>
      </c>
      <c r="F33" s="6">
        <v>14153</v>
      </c>
      <c r="G33" s="6">
        <v>688093</v>
      </c>
      <c r="H33" s="7">
        <f t="shared" si="0"/>
        <v>97.7</v>
      </c>
      <c r="I33" s="7">
        <f t="shared" si="0"/>
        <v>16.2</v>
      </c>
      <c r="J33" s="7">
        <f t="shared" si="0"/>
        <v>88.5</v>
      </c>
    </row>
    <row r="34" spans="1:10" ht="13.5">
      <c r="A34" s="5" t="s">
        <v>29</v>
      </c>
      <c r="B34" s="6">
        <v>557979</v>
      </c>
      <c r="C34" s="6">
        <v>42244</v>
      </c>
      <c r="D34" s="6">
        <v>600223</v>
      </c>
      <c r="E34" s="6">
        <v>550798</v>
      </c>
      <c r="F34" s="6">
        <v>10581</v>
      </c>
      <c r="G34" s="6">
        <v>561379</v>
      </c>
      <c r="H34" s="7">
        <f t="shared" si="0"/>
        <v>98.7</v>
      </c>
      <c r="I34" s="7">
        <f t="shared" si="0"/>
        <v>25</v>
      </c>
      <c r="J34" s="7">
        <f t="shared" si="0"/>
        <v>93.5</v>
      </c>
    </row>
    <row r="35" spans="1:10" ht="13.5">
      <c r="A35" s="5" t="s">
        <v>30</v>
      </c>
      <c r="B35" s="6">
        <v>728558</v>
      </c>
      <c r="C35" s="6">
        <v>36383</v>
      </c>
      <c r="D35" s="6">
        <v>764941</v>
      </c>
      <c r="E35" s="6">
        <v>723411</v>
      </c>
      <c r="F35" s="6">
        <v>12611</v>
      </c>
      <c r="G35" s="6">
        <v>736022</v>
      </c>
      <c r="H35" s="7">
        <f t="shared" si="0"/>
        <v>99.3</v>
      </c>
      <c r="I35" s="7">
        <f t="shared" si="0"/>
        <v>34.7</v>
      </c>
      <c r="J35" s="7">
        <f t="shared" si="0"/>
        <v>96.2</v>
      </c>
    </row>
    <row r="36" spans="1:10" ht="13.5">
      <c r="A36" s="5" t="s">
        <v>31</v>
      </c>
      <c r="B36" s="6">
        <v>357667</v>
      </c>
      <c r="C36" s="6">
        <v>41163</v>
      </c>
      <c r="D36" s="6">
        <v>398830</v>
      </c>
      <c r="E36" s="6">
        <v>349360</v>
      </c>
      <c r="F36" s="6">
        <v>7363</v>
      </c>
      <c r="G36" s="6">
        <v>356723</v>
      </c>
      <c r="H36" s="7">
        <f t="shared" si="0"/>
        <v>97.7</v>
      </c>
      <c r="I36" s="7">
        <f t="shared" si="0"/>
        <v>17.9</v>
      </c>
      <c r="J36" s="7">
        <f t="shared" si="0"/>
        <v>89.4</v>
      </c>
    </row>
    <row r="37" spans="1:10" ht="13.5">
      <c r="A37" s="5" t="s">
        <v>32</v>
      </c>
      <c r="B37" s="6">
        <v>397386</v>
      </c>
      <c r="C37" s="6">
        <v>47153</v>
      </c>
      <c r="D37" s="6">
        <v>444539</v>
      </c>
      <c r="E37" s="6">
        <v>385459</v>
      </c>
      <c r="F37" s="6">
        <v>12845</v>
      </c>
      <c r="G37" s="6">
        <v>398304</v>
      </c>
      <c r="H37" s="7">
        <f t="shared" si="0"/>
        <v>97</v>
      </c>
      <c r="I37" s="7">
        <f t="shared" si="0"/>
        <v>27.2</v>
      </c>
      <c r="J37" s="7">
        <f t="shared" si="0"/>
        <v>89.6</v>
      </c>
    </row>
    <row r="38" spans="1:10" ht="13.5">
      <c r="A38" s="5" t="s">
        <v>33</v>
      </c>
      <c r="B38" s="6">
        <v>342360</v>
      </c>
      <c r="C38" s="6">
        <v>10861</v>
      </c>
      <c r="D38" s="6">
        <v>353221</v>
      </c>
      <c r="E38" s="6">
        <v>339561</v>
      </c>
      <c r="F38" s="6">
        <v>1927</v>
      </c>
      <c r="G38" s="6">
        <v>341488</v>
      </c>
      <c r="H38" s="7">
        <f t="shared" si="0"/>
        <v>99.2</v>
      </c>
      <c r="I38" s="7">
        <f t="shared" si="0"/>
        <v>17.7</v>
      </c>
      <c r="J38" s="7">
        <f t="shared" si="0"/>
        <v>96.7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7344</v>
      </c>
      <c r="C40" s="6">
        <v>0</v>
      </c>
      <c r="D40" s="6">
        <v>7344</v>
      </c>
      <c r="E40" s="6">
        <v>7344</v>
      </c>
      <c r="F40" s="6">
        <v>0</v>
      </c>
      <c r="G40" s="6">
        <v>7344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224769</v>
      </c>
      <c r="C41" s="6">
        <v>26582</v>
      </c>
      <c r="D41" s="6">
        <v>251351</v>
      </c>
      <c r="E41" s="6">
        <v>220432</v>
      </c>
      <c r="F41" s="6">
        <v>7518</v>
      </c>
      <c r="G41" s="6">
        <v>227950</v>
      </c>
      <c r="H41" s="7">
        <f>ROUND(E41/B41*100,1)</f>
        <v>98.1</v>
      </c>
      <c r="I41" s="7">
        <f>ROUND(F41/C41*100,1)</f>
        <v>28.3</v>
      </c>
      <c r="J41" s="7">
        <f>ROUND(G41/D41*100,1)</f>
        <v>90.7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514</v>
      </c>
      <c r="C45" s="6">
        <v>0</v>
      </c>
      <c r="D45" s="6">
        <v>514</v>
      </c>
      <c r="E45" s="6">
        <v>514</v>
      </c>
      <c r="F45" s="6">
        <v>0</v>
      </c>
      <c r="G45" s="6">
        <v>514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57</v>
      </c>
      <c r="C46" s="6">
        <v>0</v>
      </c>
      <c r="D46" s="6">
        <v>57</v>
      </c>
      <c r="E46" s="6">
        <v>57</v>
      </c>
      <c r="F46" s="6">
        <v>0</v>
      </c>
      <c r="G46" s="6">
        <v>57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68799612</v>
      </c>
      <c r="C48" s="3">
        <f t="shared" si="1"/>
        <v>4422402</v>
      </c>
      <c r="D48" s="3">
        <f t="shared" si="1"/>
        <v>73222014</v>
      </c>
      <c r="E48" s="3">
        <f t="shared" si="1"/>
        <v>67875132</v>
      </c>
      <c r="F48" s="3">
        <f t="shared" si="1"/>
        <v>1179959</v>
      </c>
      <c r="G48" s="3">
        <f t="shared" si="1"/>
        <v>69055091</v>
      </c>
      <c r="H48" s="4">
        <f t="shared" si="0"/>
        <v>98.7</v>
      </c>
      <c r="I48" s="4">
        <f t="shared" si="0"/>
        <v>26.7</v>
      </c>
      <c r="J48" s="4">
        <f t="shared" si="0"/>
        <v>94.3</v>
      </c>
    </row>
    <row r="49" spans="1:10" ht="13.5">
      <c r="A49" s="5" t="s">
        <v>53</v>
      </c>
      <c r="B49" s="6">
        <f aca="true" t="shared" si="2" ref="B49:G49">SUM(B38:B47)</f>
        <v>575044</v>
      </c>
      <c r="C49" s="6">
        <f t="shared" si="2"/>
        <v>37443</v>
      </c>
      <c r="D49" s="6">
        <f t="shared" si="2"/>
        <v>612487</v>
      </c>
      <c r="E49" s="6">
        <f t="shared" si="2"/>
        <v>567908</v>
      </c>
      <c r="F49" s="6">
        <f t="shared" si="2"/>
        <v>9445</v>
      </c>
      <c r="G49" s="6">
        <f t="shared" si="2"/>
        <v>577353</v>
      </c>
      <c r="H49" s="7">
        <f t="shared" si="0"/>
        <v>98.8</v>
      </c>
      <c r="I49" s="7">
        <f t="shared" si="0"/>
        <v>25.2</v>
      </c>
      <c r="J49" s="7">
        <f t="shared" si="0"/>
        <v>94.3</v>
      </c>
    </row>
    <row r="50" spans="1:10" ht="13.5">
      <c r="A50" s="5" t="s">
        <v>54</v>
      </c>
      <c r="B50" s="6">
        <f aca="true" t="shared" si="3" ref="B50:G50">B48+B49</f>
        <v>69374656</v>
      </c>
      <c r="C50" s="6">
        <f t="shared" si="3"/>
        <v>4459845</v>
      </c>
      <c r="D50" s="6">
        <f t="shared" si="3"/>
        <v>73834501</v>
      </c>
      <c r="E50" s="6">
        <f t="shared" si="3"/>
        <v>68443040</v>
      </c>
      <c r="F50" s="6">
        <f t="shared" si="3"/>
        <v>1189404</v>
      </c>
      <c r="G50" s="6">
        <f t="shared" si="3"/>
        <v>69632444</v>
      </c>
      <c r="H50" s="7">
        <f t="shared" si="0"/>
        <v>98.7</v>
      </c>
      <c r="I50" s="7">
        <f t="shared" si="0"/>
        <v>26.7</v>
      </c>
      <c r="J50" s="7">
        <f t="shared" si="0"/>
        <v>94.3</v>
      </c>
    </row>
    <row r="51" spans="1:10" ht="13.5">
      <c r="A51" s="8" t="s">
        <v>55</v>
      </c>
      <c r="B51" s="9">
        <f aca="true" t="shared" si="4" ref="B51:G51">B5+B6+B50</f>
        <v>163164409</v>
      </c>
      <c r="C51" s="9">
        <f t="shared" si="4"/>
        <v>7090776</v>
      </c>
      <c r="D51" s="9">
        <f t="shared" si="4"/>
        <v>170255185</v>
      </c>
      <c r="E51" s="9">
        <f t="shared" si="4"/>
        <v>161544175</v>
      </c>
      <c r="F51" s="9">
        <f t="shared" si="4"/>
        <v>1966861</v>
      </c>
      <c r="G51" s="9">
        <f t="shared" si="4"/>
        <v>163511036</v>
      </c>
      <c r="H51" s="10">
        <f t="shared" si="0"/>
        <v>99</v>
      </c>
      <c r="I51" s="10">
        <f t="shared" si="0"/>
        <v>27.7</v>
      </c>
      <c r="J51" s="10">
        <f t="shared" si="0"/>
        <v>96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2012-01-05T08:53:18Z</cp:lastPrinted>
  <dcterms:created xsi:type="dcterms:W3CDTF">2003-10-15T07:51:28Z</dcterms:created>
  <dcterms:modified xsi:type="dcterms:W3CDTF">2013-12-24T02:27:34Z</dcterms:modified>
  <cp:category/>
  <cp:version/>
  <cp:contentType/>
  <cp:contentStatus/>
</cp:coreProperties>
</file>