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5" windowWidth="20490" windowHeight="4065" tabRatio="914" activeTab="0"/>
  </bookViews>
  <sheets>
    <sheet name="1-1歳入（ごみ）" sheetId="1" r:id="rId1"/>
    <sheet name="1-1歳入（し尿）" sheetId="2" r:id="rId2"/>
    <sheet name="１-2歳出（ごみ）" sheetId="3" r:id="rId3"/>
    <sheet name="１-2歳出（し尿）" sheetId="4" r:id="rId4"/>
    <sheet name="2従事職員" sheetId="5" r:id="rId5"/>
    <sheet name="3委託許可" sheetId="6" r:id="rId6"/>
  </sheets>
  <definedNames>
    <definedName name="_xlnm.Print_Area" localSheetId="0">'1-1歳入（ごみ）'!$A$1:$J$70</definedName>
    <definedName name="_xlnm.Print_Area" localSheetId="1">'1-1歳入（し尿）'!$A$2:$J$59</definedName>
    <definedName name="_xlnm.Print_Area" localSheetId="2">'１-2歳出（ごみ）'!$A$2:$S$69</definedName>
    <definedName name="_xlnm.Print_Area" localSheetId="3">'１-2歳出（し尿）'!$A$2:$S$59</definedName>
    <definedName name="_xlnm.Print_Area" localSheetId="4">'2従事職員'!$A$2:$V$66</definedName>
    <definedName name="_xlnm.Print_Area" localSheetId="5">'3委託許可'!$A$2:$G$238</definedName>
    <definedName name="_xlnm.Print_Titles" localSheetId="0">'1-1歳入（ごみ）'!$5:$8</definedName>
    <definedName name="_xlnm.Print_Titles" localSheetId="1">'1-1歳入（し尿）'!$3:$6</definedName>
    <definedName name="_xlnm.Print_Titles" localSheetId="2">'１-2歳出（ごみ）'!$4:$7</definedName>
    <definedName name="_xlnm.Print_Titles" localSheetId="3">'１-2歳出（し尿）'!$4:$6</definedName>
    <definedName name="_xlnm.Print_Titles" localSheetId="4">'2従事職員'!$3:$6</definedName>
    <definedName name="_xlnm.Print_Titles" localSheetId="5">'3委託許可'!$4:$6</definedName>
  </definedNames>
  <calcPr fullCalcOnLoad="1"/>
</workbook>
</file>

<file path=xl/sharedStrings.xml><?xml version="1.0" encoding="utf-8"?>
<sst xmlns="http://schemas.openxmlformats.org/spreadsheetml/2006/main" count="1021" uniqueCount="191">
  <si>
    <t>市町村・</t>
  </si>
  <si>
    <t>一部事務</t>
  </si>
  <si>
    <t>組合名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</si>
  <si>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</si>
  <si>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</si>
  <si>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</si>
  <si>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</si>
  <si>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</si>
  <si>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</si>
  <si>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</si>
  <si>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</si>
  <si>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</si>
  <si>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</si>
  <si>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</si>
  <si>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</si>
  <si>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</si>
  <si>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</si>
  <si>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</si>
  <si>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</si>
  <si>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</si>
  <si>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</si>
  <si>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</si>
  <si>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</si>
  <si>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</si>
  <si>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</si>
  <si>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</si>
  <si>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</si>
  <si>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</si>
  <si>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</si>
  <si>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</si>
  <si>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</si>
  <si>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</si>
  <si>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</si>
  <si>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</si>
  <si>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</si>
  <si>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</si>
  <si>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市計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</si>
  <si>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</si>
  <si>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</si>
  <si>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</si>
  <si>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</si>
  <si>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</si>
  <si>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</si>
  <si>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</si>
  <si>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</si>
  <si>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</si>
  <si>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</si>
  <si>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</si>
  <si>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市町村計</t>
  </si>
  <si>
    <t>（単位：千円）</t>
  </si>
  <si>
    <t>ご　　み　　関　　係　　経　　費</t>
  </si>
  <si>
    <t>国庫支出金</t>
  </si>
  <si>
    <t>府支出金</t>
  </si>
  <si>
    <t>地方債</t>
  </si>
  <si>
    <t>使用料及び</t>
  </si>
  <si>
    <t>その他</t>
  </si>
  <si>
    <t>計</t>
  </si>
  <si>
    <t>一般財源</t>
  </si>
  <si>
    <t>合計</t>
  </si>
  <si>
    <t>手数料</t>
  </si>
  <si>
    <t>府合計</t>
  </si>
  <si>
    <t>建  　設　　改　　良　　費</t>
  </si>
  <si>
    <t>処　　理　　及　　び　　維　　持　　管　　理　　費</t>
  </si>
  <si>
    <t>工　　事　　費</t>
  </si>
  <si>
    <t>調査費</t>
  </si>
  <si>
    <t>小計</t>
  </si>
  <si>
    <t>人件費</t>
  </si>
  <si>
    <t>処　　理　　費</t>
  </si>
  <si>
    <t>車輌等</t>
  </si>
  <si>
    <t>委託費</t>
  </si>
  <si>
    <t>中間処理施設</t>
  </si>
  <si>
    <t>最終処分場</t>
  </si>
  <si>
    <t>収集運搬費</t>
  </si>
  <si>
    <t>中間処理費</t>
  </si>
  <si>
    <t>最終処分費</t>
  </si>
  <si>
    <t>購入費</t>
  </si>
  <si>
    <t>市町村・一部</t>
  </si>
  <si>
    <t>事務組合名</t>
  </si>
  <si>
    <t>（単位:人）</t>
  </si>
  <si>
    <t>一般職</t>
  </si>
  <si>
    <t>技能職</t>
  </si>
  <si>
    <t>事務</t>
  </si>
  <si>
    <t>技術</t>
  </si>
  <si>
    <t>岸和田市貝塚市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清掃施設組合</t>
  </si>
  <si>
    <t>市町村</t>
  </si>
  <si>
    <t>分担金</t>
  </si>
  <si>
    <t>一部事務組合計</t>
  </si>
  <si>
    <t>一部事務組合計</t>
  </si>
  <si>
    <t>府合計</t>
  </si>
  <si>
    <t>一部事務組合計</t>
  </si>
  <si>
    <t>市町村・</t>
  </si>
  <si>
    <t>一部事務</t>
  </si>
  <si>
    <t>組合名</t>
  </si>
  <si>
    <t>し　　　尿</t>
  </si>
  <si>
    <t>泉南清掃
事務組合</t>
  </si>
  <si>
    <t>調査</t>
  </si>
  <si>
    <t>研究費</t>
  </si>
  <si>
    <t>収集運搬施設</t>
  </si>
  <si>
    <t>南河内環境  　　                                                                                                                                               事業組合</t>
  </si>
  <si>
    <t>３　委託・許可件数</t>
  </si>
  <si>
    <t>区分</t>
  </si>
  <si>
    <t>ご　み　（件）</t>
  </si>
  <si>
    <t>し　尿　（件）</t>
  </si>
  <si>
    <t>委託</t>
  </si>
  <si>
    <t>許可</t>
  </si>
  <si>
    <t>（法第6条の2）</t>
  </si>
  <si>
    <t>（法第7条）</t>
  </si>
  <si>
    <t>（浄化槽法第35条）</t>
  </si>
  <si>
    <t>収集運搬</t>
  </si>
  <si>
    <t>中間処理</t>
  </si>
  <si>
    <t>最終処分場</t>
  </si>
  <si>
    <t>計</t>
  </si>
  <si>
    <t>南河内環境    　　　　　　　　　　　　　　　　　　　　　　　　　　　　　　　　　　　　　　　　　　　　　　　　　　　　　　　　　　　　　　　　　　　　　　　　　　事業組合</t>
  </si>
  <si>
    <t>泉南清掃     　　　　　　　　　　　　　　　　　　　　　　　　　　　　　　　　　　　　　　　　　　　　　　　　　　　　　　　　　　　　　　　　　　　　　　　　　　　事務組合</t>
  </si>
  <si>
    <t>第１章　一般廃棄物処理事業の状況</t>
  </si>
  <si>
    <t>泉北環境整備
施設組合</t>
  </si>
  <si>
    <t>柏羽藤環境
事業組合</t>
  </si>
  <si>
    <t>泉佐野市田尻町
清掃施設組合</t>
  </si>
  <si>
    <t>東大阪都市
清掃施設組合</t>
  </si>
  <si>
    <t>四條畷市交野市
清掃施設組合</t>
  </si>
  <si>
    <t>南河内環境
事業組合</t>
  </si>
  <si>
    <t>柏羽藤環境事業組合</t>
  </si>
  <si>
    <t>１　一般廃棄物処理事業経費の状況</t>
  </si>
  <si>
    <t>し　　尿　　関　　係　　経　　費</t>
  </si>
  <si>
    <t>研究費</t>
  </si>
  <si>
    <t>泉北環境
整備施設組合</t>
  </si>
  <si>
    <t>豊中市伊丹市
クリーンランド
（豊中市分）</t>
  </si>
  <si>
    <t>東大阪都市
清掃施設組合</t>
  </si>
  <si>
    <t>泉佐野市田尻町
清掃施設組合</t>
  </si>
  <si>
    <t>四條畷市交野市
清掃施設組合</t>
  </si>
  <si>
    <t>豊中市伊丹市
クリーンランド
（豊中市分）</t>
  </si>
  <si>
    <t>北河内４市
リサイクル
施設組合</t>
  </si>
  <si>
    <t>猪名川上流広域
ごみ処理施設組合
(豊能町,能勢町分)</t>
  </si>
  <si>
    <t>岸和田市貝塚市
清掃施設組合</t>
  </si>
  <si>
    <t>２　一般廃棄物処理事業従事職員</t>
  </si>
  <si>
    <t>収集　　　　　　　　　　　　　　　　　　　　　　　　　　　　　　　　　　　　　　　　　　　　　　　　　　　　　　　　　　　　　　　　　　　　　　　　　　　　　　　　　　　運搬</t>
  </si>
  <si>
    <t>中間　　　　　　　　　　　　　　　　　　　　　　　　　　　　　　　　　　　　　　　　　　　　　　　　　　　　　　　　　　　　　　　　　　　　　　　　　　　　　　　　　　　　　　　　　　　処理</t>
  </si>
  <si>
    <t>最終　　　　　　　　　　　　　　　　　　　　　　　　　　　　　　　　　　　　　　　　　　　　　　　　　　　　　　　　　　　　　　　　　　　　　　　　　　　　　　　　　　　　　　　　処分</t>
  </si>
  <si>
    <t>豊中市伊丹市
クリーンランド</t>
  </si>
  <si>
    <t>泉北環境                                                                                                                                                      整備施設組合</t>
  </si>
  <si>
    <t>柏羽藤環境                                                                                                                                                                                                                           　事業組合</t>
  </si>
  <si>
    <t>泉佐野市田尻町                                                                                                                                                 清掃施設組合</t>
  </si>
  <si>
    <t>東大阪都市   　　                                                                                                                                                清掃施設組合</t>
  </si>
  <si>
    <t>四條畷市交野市                                                                                                                                                                          清掃施設組合</t>
  </si>
  <si>
    <t>岸和田市貝塚市                                                                                                                                                清掃施設組合</t>
  </si>
  <si>
    <t>泉南清掃
事務組合</t>
  </si>
  <si>
    <t>　　（２）し尿</t>
  </si>
  <si>
    <t>市町村・</t>
  </si>
  <si>
    <t>組合</t>
  </si>
  <si>
    <t>その他</t>
  </si>
  <si>
    <t>中間処理施設</t>
  </si>
  <si>
    <t>分担金</t>
  </si>
  <si>
    <t>－</t>
  </si>
  <si>
    <t>　１－１　廃棄物処理事業歳入の状況</t>
  </si>
  <si>
    <t>　　（１）ごみ</t>
  </si>
  <si>
    <t>国庫支出金</t>
  </si>
  <si>
    <t>泉南清掃事務組合</t>
  </si>
  <si>
    <t>　１－２　廃棄物処理事業歳出の状況</t>
  </si>
  <si>
    <t>（単位：千円）</t>
  </si>
  <si>
    <t>組合</t>
  </si>
  <si>
    <t>その他</t>
  </si>
  <si>
    <t>分担金</t>
  </si>
  <si>
    <t>南河内環境事業組合</t>
  </si>
  <si>
    <t>猪名川上流広域
ごみ処理施設組合（豊能町,能勢町分）</t>
  </si>
  <si>
    <t>し尿浄化槽</t>
  </si>
  <si>
    <t>豊中市伊丹市                                                                                                                                                           クリーンランド</t>
  </si>
  <si>
    <t>泉北環境　　　　　　　　　　　　　　　　　　　　　　　　　　　　　　　　　　　　　　　　　　　　　　　　　　　　　　　　　　　　　　　　　　　　　　　　　　　　　　整備施設組合</t>
  </si>
  <si>
    <t>柏羽藤環境     　　　　　　　　　　　　　　　　　　　　　　　　　　　　　　　　　　　　　　　　　　　　　　　　　　　　　　　　　　　　　　　　　　　　　　　　　事業組合</t>
  </si>
  <si>
    <t>泉佐野市田尻町    　　　　　　　　　　　　　　　　　　　　　　　　　　　　　　　　　　　　　　　　　　　　　　　　　　　　　　　　　　　　　　　　　　　　　　　清掃施設組合</t>
  </si>
  <si>
    <t>東大阪都市    　　　　　　　　　　　　　　　　　　　　　　　　　　　　　　　　　　　　　　　　　　　　　　　　　　　　　　　　　　　　　　　　　　　　　　　　　　清掃施設組合</t>
  </si>
  <si>
    <t>四條畷市交野市   　　　　　　　　　　　　　　　　　　　　　　　　　　　　　　　　　　　　　　　　　　　　　　　　　　　　　　　　　　　　　　　　　　　　　　　　　　 清掃施設組合</t>
  </si>
  <si>
    <t>岸和田市貝塚市    　　　　　　　　　　　　　　　　　　　　　　　　　　　　　　　　　　　　　　　　　　　　　　　　　　　　　　　　　　　　　　　　　　　　　　　　　清掃施設組合</t>
  </si>
  <si>
    <t>ご　　　み</t>
  </si>
  <si>
    <t>枚方京田辺
環境施設組合</t>
  </si>
  <si>
    <t>（注1）　歳入の府合計は、上記府合計から分担金18,081,157千円を控除した119,630,460千円である。</t>
  </si>
  <si>
    <t>大阪広域
環境施設組合</t>
  </si>
  <si>
    <t>（注1）　歳出の府合計は、上記府合計から組合分担金（建設改良費 1,917,627千円、処理及び維持管理費  16,076,992千円）を控除した 113,970,875千円である。</t>
  </si>
  <si>
    <t>大阪広域
環境施設組合</t>
  </si>
  <si>
    <t>北河内４市リサイクル
施設組合</t>
  </si>
  <si>
    <t>泉北環境整備　　　　　　　　　　　　　　　　　　　　　　　　　　　　　　　　　　　　　　　　　　　　　　　　　　　　　　　　　　　　　　　　　　　　　　　　　　　　　　施設組合</t>
  </si>
  <si>
    <t>南河内環境
事業組合</t>
  </si>
  <si>
    <t>柏羽藤環境　　　　　　　　　　　　　　　　　　　　　　　　　　　　　　　　　　　　　　　　　　　　　　　　　　　　　　　　　　　　　　　　　　　　　　　　　　　　　　事業組合</t>
  </si>
  <si>
    <t>泉佐野市田尻町　　　　　　　　　　　　　　　　　　　　　　　　　　　　　　　　　　　　　　　　　　　　　　　　　　　　　　　　　　　　　　　　　　　　　　　　　　　　　清掃施設組合</t>
  </si>
  <si>
    <t>府合計</t>
  </si>
  <si>
    <t>（注）　歳入の府合計は、上記府合計から分担金922,501千円を控除した7,392,884千円である。</t>
  </si>
  <si>
    <t>大阪市</t>
  </si>
  <si>
    <t>泉北環境整備施設組合</t>
  </si>
  <si>
    <t>泉佐野市
田尻町清掃施設組合</t>
  </si>
  <si>
    <t>南河内環境
事業組合</t>
  </si>
  <si>
    <t>（注）　歳出の府合計は、上記府合計から分担金（建設改良費171,717千円、処理及び維持管理費750,784千円）を控除した7,392,884千円である。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</si>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</sst>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[Red]#,##0"/>
    <numFmt numFmtId="186" formatCode="#,##0.00_ "/>
    <numFmt numFmtId="187" formatCode="0.0"/>
    <numFmt numFmtId="188" formatCode="#,##0;&quot;△ &quot;#,##0"/>
    <numFmt numFmtId="189" formatCode="0;&quot;△ &quot;0"/>
    <numFmt numFmtId="190" formatCode="#,##0_);[Red]\(#,##0\)"/>
    <numFmt numFmtId="191" formatCode="0.00_);[Red]\(0.00\)"/>
    <numFmt numFmtId="192" formatCode="#,##0.00_);[Red]\(#,##0.00\)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;[Red]\-#,##0.0"/>
    <numFmt numFmtId="200" formatCode="\(#,###\)"/>
    <numFmt numFmtId="201" formatCode="#,##0.0"/>
    <numFmt numFmtId="202" formatCode="#,##0\)_ ;[Red]\-#,##0\ 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sz val="8"/>
      <name val="MS ゴシック"/>
      <family val="3"/>
    </font>
    <font>
      <sz val="8"/>
      <color indexed="8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 diagonalDown="1">
      <left style="hair"/>
      <right style="hair"/>
      <top style="medium"/>
      <bottom style="medium"/>
      <diagonal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 diagonalDown="1">
      <left style="hair"/>
      <right style="hair"/>
      <top style="medium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hair"/>
      <right style="hair"/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hair"/>
      <right style="hair"/>
      <top style="hair"/>
      <bottom style="medium"/>
      <diagonal style="hair"/>
    </border>
    <border>
      <left style="thin"/>
      <right style="thin"/>
      <top style="hair"/>
      <bottom style="medium"/>
    </border>
    <border diagonalDown="1">
      <left style="hair"/>
      <right style="hair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hair"/>
      <right style="thin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/>
      <top/>
      <bottom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0" fontId="8" fillId="0" borderId="22" xfId="0" applyFont="1" applyFill="1" applyBorder="1" applyAlignment="1" quotePrefix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27" xfId="0" applyFont="1" applyFill="1" applyBorder="1" applyAlignment="1">
      <alignment horizontal="distributed"/>
    </xf>
    <xf numFmtId="0" fontId="8" fillId="0" borderId="28" xfId="0" applyFont="1" applyFill="1" applyBorder="1" applyAlignment="1">
      <alignment horizontal="distributed"/>
    </xf>
    <xf numFmtId="0" fontId="8" fillId="0" borderId="29" xfId="0" applyFont="1" applyFill="1" applyBorder="1" applyAlignment="1">
      <alignment horizontal="distributed"/>
    </xf>
    <xf numFmtId="0" fontId="8" fillId="0" borderId="30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/>
    </xf>
    <xf numFmtId="3" fontId="8" fillId="0" borderId="32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0" fontId="9" fillId="0" borderId="29" xfId="0" applyFont="1" applyFill="1" applyBorder="1" applyAlignment="1">
      <alignment horizontal="distributed" vertical="center" wrapText="1"/>
    </xf>
    <xf numFmtId="3" fontId="8" fillId="0" borderId="34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distributed" vertical="center" wrapText="1"/>
    </xf>
    <xf numFmtId="3" fontId="8" fillId="0" borderId="3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distributed"/>
    </xf>
    <xf numFmtId="3" fontId="9" fillId="0" borderId="16" xfId="0" applyNumberFormat="1" applyFont="1" applyFill="1" applyBorder="1" applyAlignment="1">
      <alignment horizontal="centerContinuous"/>
    </xf>
    <xf numFmtId="0" fontId="9" fillId="0" borderId="40" xfId="0" applyNumberFormat="1" applyFont="1" applyFill="1" applyBorder="1" applyAlignment="1">
      <alignment horizontal="distributed"/>
    </xf>
    <xf numFmtId="3" fontId="9" fillId="0" borderId="41" xfId="0" applyNumberFormat="1" applyFont="1" applyFill="1" applyBorder="1" applyAlignment="1" quotePrefix="1">
      <alignment horizontal="distributed"/>
    </xf>
    <xf numFmtId="0" fontId="9" fillId="0" borderId="18" xfId="0" applyFont="1" applyFill="1" applyBorder="1" applyAlignment="1">
      <alignment horizontal="distributed"/>
    </xf>
    <xf numFmtId="3" fontId="9" fillId="0" borderId="19" xfId="0" applyNumberFormat="1" applyFont="1" applyFill="1" applyBorder="1" applyAlignment="1">
      <alignment horizontal="distributed"/>
    </xf>
    <xf numFmtId="3" fontId="9" fillId="0" borderId="42" xfId="0" applyNumberFormat="1" applyFont="1" applyFill="1" applyBorder="1" applyAlignment="1">
      <alignment horizontal="distributed"/>
    </xf>
    <xf numFmtId="3" fontId="9" fillId="0" borderId="43" xfId="0" applyNumberFormat="1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3" fontId="9" fillId="0" borderId="25" xfId="0" applyNumberFormat="1" applyFont="1" applyFill="1" applyBorder="1" applyAlignment="1">
      <alignment horizontal="distributed"/>
    </xf>
    <xf numFmtId="3" fontId="9" fillId="0" borderId="44" xfId="0" applyNumberFormat="1" applyFont="1" applyFill="1" applyBorder="1" applyAlignment="1">
      <alignment horizontal="distributed"/>
    </xf>
    <xf numFmtId="3" fontId="9" fillId="0" borderId="27" xfId="0" applyNumberFormat="1" applyFont="1" applyFill="1" applyBorder="1" applyAlignment="1">
      <alignment horizontal="distributed"/>
    </xf>
    <xf numFmtId="0" fontId="9" fillId="0" borderId="28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distributed"/>
    </xf>
    <xf numFmtId="0" fontId="9" fillId="0" borderId="30" xfId="0" applyFont="1" applyFill="1" applyBorder="1" applyAlignment="1">
      <alignment horizontal="distributed"/>
    </xf>
    <xf numFmtId="0" fontId="9" fillId="0" borderId="45" xfId="0" applyFont="1" applyFill="1" applyBorder="1" applyAlignment="1">
      <alignment horizontal="distributed"/>
    </xf>
    <xf numFmtId="0" fontId="9" fillId="0" borderId="28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wrapText="1"/>
    </xf>
    <xf numFmtId="3" fontId="8" fillId="0" borderId="48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distributed"/>
    </xf>
    <xf numFmtId="0" fontId="8" fillId="0" borderId="50" xfId="0" applyFont="1" applyFill="1" applyBorder="1" applyAlignment="1">
      <alignment horizontal="centerContinuous"/>
    </xf>
    <xf numFmtId="3" fontId="8" fillId="0" borderId="51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distributed"/>
    </xf>
    <xf numFmtId="3" fontId="9" fillId="0" borderId="23" xfId="0" applyNumberFormat="1" applyFont="1" applyFill="1" applyBorder="1" applyAlignment="1">
      <alignment horizontal="distributed"/>
    </xf>
    <xf numFmtId="3" fontId="9" fillId="0" borderId="13" xfId="0" applyNumberFormat="1" applyFont="1" applyFill="1" applyBorder="1" applyAlignment="1">
      <alignment horizontal="distributed"/>
    </xf>
    <xf numFmtId="3" fontId="9" fillId="0" borderId="13" xfId="0" applyNumberFormat="1" applyFont="1" applyFill="1" applyBorder="1" applyAlignment="1" quotePrefix="1">
      <alignment horizontal="distributed"/>
    </xf>
    <xf numFmtId="3" fontId="9" fillId="0" borderId="12" xfId="0" applyNumberFormat="1" applyFont="1" applyFill="1" applyBorder="1" applyAlignment="1">
      <alignment horizontal="distributed"/>
    </xf>
    <xf numFmtId="3" fontId="9" fillId="0" borderId="15" xfId="0" applyNumberFormat="1" applyFont="1" applyFill="1" applyBorder="1" applyAlignment="1">
      <alignment horizontal="centerContinuous"/>
    </xf>
    <xf numFmtId="3" fontId="9" fillId="0" borderId="10" xfId="0" applyNumberFormat="1" applyFont="1" applyFill="1" applyBorder="1" applyAlignment="1">
      <alignment horizontal="centerContinuous"/>
    </xf>
    <xf numFmtId="3" fontId="8" fillId="0" borderId="3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distributed" vertical="center"/>
    </xf>
    <xf numFmtId="3" fontId="9" fillId="0" borderId="23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58" xfId="0" applyNumberFormat="1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61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63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6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 wrapText="1"/>
    </xf>
    <xf numFmtId="0" fontId="8" fillId="0" borderId="14" xfId="0" applyFont="1" applyFill="1" applyBorder="1" applyAlignment="1">
      <alignment horizontal="distributed" wrapText="1"/>
    </xf>
    <xf numFmtId="0" fontId="8" fillId="0" borderId="65" xfId="0" applyFont="1" applyFill="1" applyBorder="1" applyAlignment="1">
      <alignment horizontal="distributed" wrapText="1"/>
    </xf>
    <xf numFmtId="0" fontId="8" fillId="0" borderId="66" xfId="0" applyFont="1" applyFill="1" applyBorder="1" applyAlignment="1">
      <alignment horizontal="distributed"/>
    </xf>
    <xf numFmtId="0" fontId="8" fillId="0" borderId="67" xfId="0" applyFont="1" applyFill="1" applyBorder="1" applyAlignment="1">
      <alignment horizontal="distributed"/>
    </xf>
    <xf numFmtId="0" fontId="8" fillId="0" borderId="68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fill"/>
    </xf>
    <xf numFmtId="0" fontId="8" fillId="0" borderId="6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distributed" wrapText="1"/>
    </xf>
    <xf numFmtId="3" fontId="8" fillId="0" borderId="70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8" xfId="0" applyFont="1" applyFill="1" applyBorder="1" applyAlignment="1">
      <alignment horizontal="distributed" wrapText="1"/>
    </xf>
    <xf numFmtId="0" fontId="8" fillId="0" borderId="71" xfId="0" applyFont="1" applyFill="1" applyBorder="1" applyAlignment="1">
      <alignment horizontal="distributed" wrapText="1"/>
    </xf>
    <xf numFmtId="3" fontId="8" fillId="0" borderId="72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73" xfId="0" applyFont="1" applyFill="1" applyBorder="1" applyAlignment="1">
      <alignment horizontal="distributed" wrapText="1"/>
    </xf>
    <xf numFmtId="3" fontId="8" fillId="0" borderId="74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0" fontId="8" fillId="0" borderId="74" xfId="0" applyFont="1" applyFill="1" applyBorder="1" applyAlignment="1">
      <alignment/>
    </xf>
    <xf numFmtId="0" fontId="8" fillId="0" borderId="22" xfId="0" applyFont="1" applyFill="1" applyBorder="1" applyAlignment="1">
      <alignment horizontal="distributed" wrapText="1"/>
    </xf>
    <xf numFmtId="0" fontId="8" fillId="0" borderId="49" xfId="0" applyFont="1" applyFill="1" applyBorder="1" applyAlignment="1">
      <alignment horizontal="distributed" wrapText="1"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72" xfId="0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distributed" wrapText="1"/>
    </xf>
    <xf numFmtId="3" fontId="9" fillId="0" borderId="35" xfId="0" applyNumberFormat="1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79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80" xfId="0" applyNumberFormat="1" applyFont="1" applyFill="1" applyBorder="1" applyAlignment="1">
      <alignment/>
    </xf>
    <xf numFmtId="3" fontId="9" fillId="0" borderId="81" xfId="0" applyNumberFormat="1" applyFont="1" applyFill="1" applyBorder="1" applyAlignment="1">
      <alignment/>
    </xf>
    <xf numFmtId="3" fontId="9" fillId="0" borderId="82" xfId="0" applyNumberFormat="1" applyFont="1" applyFill="1" applyBorder="1" applyAlignment="1">
      <alignment/>
    </xf>
    <xf numFmtId="3" fontId="9" fillId="0" borderId="83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0" fontId="8" fillId="0" borderId="85" xfId="0" applyFont="1" applyFill="1" applyBorder="1" applyAlignment="1">
      <alignment horizontal="distributed" vertical="center" wrapText="1"/>
    </xf>
    <xf numFmtId="0" fontId="8" fillId="0" borderId="86" xfId="0" applyFont="1" applyFill="1" applyBorder="1" applyAlignment="1">
      <alignment horizontal="distributed" vertical="center"/>
    </xf>
    <xf numFmtId="3" fontId="9" fillId="0" borderId="87" xfId="0" applyNumberFormat="1" applyFont="1" applyFill="1" applyBorder="1" applyAlignment="1">
      <alignment horizontal="right"/>
    </xf>
    <xf numFmtId="3" fontId="9" fillId="0" borderId="8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86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0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56" fontId="7" fillId="0" borderId="0" xfId="0" applyNumberFormat="1" applyFont="1" applyFill="1" applyAlignment="1">
      <alignment horizontal="left"/>
    </xf>
    <xf numFmtId="0" fontId="8" fillId="0" borderId="88" xfId="0" applyFont="1" applyFill="1" applyBorder="1" applyAlignment="1">
      <alignment shrinkToFit="1"/>
    </xf>
    <xf numFmtId="0" fontId="8" fillId="0" borderId="22" xfId="0" applyFont="1" applyFill="1" applyBorder="1" applyAlignment="1">
      <alignment horizontal="distributed" vertical="center" wrapText="1"/>
    </xf>
    <xf numFmtId="3" fontId="8" fillId="0" borderId="32" xfId="51" applyNumberFormat="1" applyFont="1" applyFill="1" applyBorder="1" applyAlignment="1">
      <alignment/>
    </xf>
    <xf numFmtId="3" fontId="8" fillId="0" borderId="51" xfId="51" applyNumberFormat="1" applyFont="1" applyFill="1" applyBorder="1" applyAlignment="1">
      <alignment/>
    </xf>
    <xf numFmtId="3" fontId="8" fillId="0" borderId="34" xfId="51" applyNumberFormat="1" applyFont="1" applyFill="1" applyBorder="1" applyAlignment="1">
      <alignment/>
    </xf>
    <xf numFmtId="3" fontId="8" fillId="0" borderId="53" xfId="51" applyNumberFormat="1" applyFont="1" applyFill="1" applyBorder="1" applyAlignment="1">
      <alignment/>
    </xf>
    <xf numFmtId="3" fontId="8" fillId="0" borderId="46" xfId="51" applyNumberFormat="1" applyFont="1" applyFill="1" applyBorder="1" applyAlignment="1">
      <alignment/>
    </xf>
    <xf numFmtId="3" fontId="8" fillId="0" borderId="47" xfId="51" applyNumberFormat="1" applyFont="1" applyFill="1" applyBorder="1" applyAlignment="1">
      <alignment/>
    </xf>
    <xf numFmtId="3" fontId="8" fillId="0" borderId="89" xfId="62" applyNumberFormat="1" applyFont="1" applyFill="1" applyBorder="1" applyAlignment="1">
      <alignment/>
      <protection/>
    </xf>
    <xf numFmtId="3" fontId="8" fillId="0" borderId="51" xfId="62" applyNumberFormat="1" applyFont="1" applyFill="1" applyBorder="1" applyAlignment="1">
      <alignment/>
      <protection/>
    </xf>
    <xf numFmtId="3" fontId="8" fillId="0" borderId="90" xfId="62" applyNumberFormat="1" applyFont="1" applyFill="1" applyBorder="1" applyAlignment="1">
      <alignment/>
      <protection/>
    </xf>
    <xf numFmtId="3" fontId="8" fillId="0" borderId="91" xfId="62" applyNumberFormat="1" applyFont="1" applyFill="1" applyBorder="1" applyAlignment="1">
      <alignment/>
      <protection/>
    </xf>
    <xf numFmtId="3" fontId="8" fillId="0" borderId="53" xfId="62" applyNumberFormat="1" applyFont="1" applyFill="1" applyBorder="1" applyAlignment="1">
      <alignment/>
      <protection/>
    </xf>
    <xf numFmtId="3" fontId="8" fillId="0" borderId="92" xfId="62" applyNumberFormat="1" applyFont="1" applyFill="1" applyBorder="1" applyAlignment="1">
      <alignment/>
      <protection/>
    </xf>
    <xf numFmtId="3" fontId="8" fillId="0" borderId="93" xfId="62" applyNumberFormat="1" applyFont="1" applyFill="1" applyBorder="1" applyAlignment="1">
      <alignment/>
      <protection/>
    </xf>
    <xf numFmtId="3" fontId="8" fillId="0" borderId="47" xfId="62" applyNumberFormat="1" applyFont="1" applyFill="1" applyBorder="1" applyAlignment="1">
      <alignment/>
      <protection/>
    </xf>
    <xf numFmtId="3" fontId="8" fillId="0" borderId="94" xfId="62" applyNumberFormat="1" applyFont="1" applyFill="1" applyBorder="1" applyAlignment="1">
      <alignment/>
      <protection/>
    </xf>
    <xf numFmtId="0" fontId="8" fillId="0" borderId="95" xfId="0" applyFont="1" applyFill="1" applyBorder="1" applyAlignment="1">
      <alignment horizontal="distributed" vertical="center" wrapText="1"/>
    </xf>
    <xf numFmtId="3" fontId="8" fillId="0" borderId="58" xfId="0" applyNumberFormat="1" applyFont="1" applyFill="1" applyBorder="1" applyAlignment="1">
      <alignment/>
    </xf>
    <xf numFmtId="3" fontId="8" fillId="0" borderId="96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188" fontId="8" fillId="0" borderId="20" xfId="49" applyNumberFormat="1" applyFont="1" applyFill="1" applyBorder="1" applyAlignment="1">
      <alignment horizontal="distributed"/>
    </xf>
    <xf numFmtId="188" fontId="8" fillId="0" borderId="26" xfId="49" applyNumberFormat="1" applyFont="1" applyFill="1" applyBorder="1" applyAlignment="1">
      <alignment horizontal="distributed"/>
    </xf>
    <xf numFmtId="188" fontId="8" fillId="0" borderId="0" xfId="49" applyNumberFormat="1" applyFont="1" applyFill="1" applyAlignment="1">
      <alignment/>
    </xf>
    <xf numFmtId="38" fontId="8" fillId="0" borderId="0" xfId="49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8" fillId="0" borderId="97" xfId="0" applyFont="1" applyFill="1" applyBorder="1" applyAlignment="1">
      <alignment horizontal="distributed" vertical="center"/>
    </xf>
    <xf numFmtId="0" fontId="8" fillId="0" borderId="18" xfId="0" applyFont="1" applyFill="1" applyBorder="1" applyAlignment="1" quotePrefix="1">
      <alignment horizontal="distributed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98" xfId="0" applyFont="1" applyFill="1" applyBorder="1" applyAlignment="1">
      <alignment horizontal="distributed" vertical="center" wrapText="1"/>
    </xf>
    <xf numFmtId="0" fontId="9" fillId="0" borderId="99" xfId="0" applyFont="1" applyFill="1" applyBorder="1" applyAlignment="1">
      <alignment horizontal="distributed"/>
    </xf>
    <xf numFmtId="0" fontId="9" fillId="0" borderId="98" xfId="0" applyFont="1" applyFill="1" applyBorder="1" applyAlignment="1">
      <alignment horizontal="distributed"/>
    </xf>
    <xf numFmtId="3" fontId="9" fillId="0" borderId="57" xfId="0" applyNumberFormat="1" applyFont="1" applyFill="1" applyBorder="1" applyAlignment="1">
      <alignment horizontal="distributed"/>
    </xf>
    <xf numFmtId="3" fontId="9" fillId="0" borderId="40" xfId="0" applyNumberFormat="1" applyFont="1" applyFill="1" applyBorder="1" applyAlignment="1">
      <alignment horizontal="distributed"/>
    </xf>
    <xf numFmtId="0" fontId="8" fillId="0" borderId="100" xfId="0" applyFont="1" applyFill="1" applyBorder="1" applyAlignment="1">
      <alignment horizontal="distributed"/>
    </xf>
    <xf numFmtId="0" fontId="8" fillId="0" borderId="101" xfId="0" applyFont="1" applyFill="1" applyBorder="1" applyAlignment="1">
      <alignment horizontal="distributed"/>
    </xf>
    <xf numFmtId="0" fontId="8" fillId="0" borderId="57" xfId="0" applyFont="1" applyFill="1" applyBorder="1" applyAlignment="1">
      <alignment horizontal="distributed"/>
    </xf>
    <xf numFmtId="0" fontId="16" fillId="0" borderId="0" xfId="0" applyFont="1" applyFill="1" applyAlignment="1">
      <alignment horizontal="left"/>
    </xf>
    <xf numFmtId="38" fontId="17" fillId="0" borderId="32" xfId="49" applyFont="1" applyFill="1" applyBorder="1" applyAlignment="1">
      <alignment vertical="center"/>
    </xf>
    <xf numFmtId="38" fontId="17" fillId="0" borderId="51" xfId="49" applyFont="1" applyFill="1" applyBorder="1" applyAlignment="1">
      <alignment vertical="center"/>
    </xf>
    <xf numFmtId="38" fontId="17" fillId="0" borderId="81" xfId="49" applyFont="1" applyFill="1" applyBorder="1" applyAlignment="1">
      <alignment vertical="center"/>
    </xf>
    <xf numFmtId="38" fontId="17" fillId="0" borderId="102" xfId="49" applyFont="1" applyFill="1" applyBorder="1" applyAlignment="1">
      <alignment vertical="center"/>
    </xf>
    <xf numFmtId="38" fontId="17" fillId="0" borderId="69" xfId="49" applyFont="1" applyFill="1" applyBorder="1" applyAlignment="1">
      <alignment vertical="center"/>
    </xf>
    <xf numFmtId="38" fontId="17" fillId="0" borderId="80" xfId="49" applyFont="1" applyFill="1" applyBorder="1" applyAlignment="1">
      <alignment vertical="center"/>
    </xf>
    <xf numFmtId="38" fontId="17" fillId="0" borderId="34" xfId="49" applyFont="1" applyFill="1" applyBorder="1" applyAlignment="1">
      <alignment vertical="center"/>
    </xf>
    <xf numFmtId="38" fontId="17" fillId="0" borderId="53" xfId="49" applyFont="1" applyFill="1" applyBorder="1" applyAlignment="1">
      <alignment vertical="center"/>
    </xf>
    <xf numFmtId="38" fontId="17" fillId="0" borderId="82" xfId="49" applyFont="1" applyFill="1" applyBorder="1" applyAlignment="1">
      <alignment vertical="center"/>
    </xf>
    <xf numFmtId="38" fontId="17" fillId="0" borderId="103" xfId="49" applyFont="1" applyFill="1" applyBorder="1" applyAlignment="1">
      <alignment vertical="center"/>
    </xf>
    <xf numFmtId="38" fontId="17" fillId="0" borderId="71" xfId="49" applyFont="1" applyFill="1" applyBorder="1" applyAlignment="1">
      <alignment vertical="center"/>
    </xf>
    <xf numFmtId="38" fontId="17" fillId="0" borderId="78" xfId="49" applyFont="1" applyFill="1" applyBorder="1" applyAlignment="1">
      <alignment vertical="center"/>
    </xf>
    <xf numFmtId="38" fontId="17" fillId="0" borderId="104" xfId="49" applyFont="1" applyFill="1" applyBorder="1" applyAlignment="1">
      <alignment vertical="center"/>
    </xf>
    <xf numFmtId="38" fontId="17" fillId="0" borderId="77" xfId="49" applyFont="1" applyFill="1" applyBorder="1" applyAlignment="1">
      <alignment vertical="center"/>
    </xf>
    <xf numFmtId="38" fontId="17" fillId="0" borderId="105" xfId="49" applyFont="1" applyFill="1" applyBorder="1" applyAlignment="1">
      <alignment vertical="center"/>
    </xf>
    <xf numFmtId="38" fontId="17" fillId="0" borderId="66" xfId="49" applyFont="1" applyFill="1" applyBorder="1" applyAlignment="1">
      <alignment vertical="center"/>
    </xf>
    <xf numFmtId="38" fontId="17" fillId="0" borderId="106" xfId="49" applyFont="1" applyFill="1" applyBorder="1" applyAlignment="1">
      <alignment vertical="center"/>
    </xf>
    <xf numFmtId="38" fontId="17" fillId="0" borderId="43" xfId="49" applyFont="1" applyFill="1" applyBorder="1" applyAlignment="1">
      <alignment vertical="center"/>
    </xf>
    <xf numFmtId="38" fontId="17" fillId="0" borderId="36" xfId="49" applyFont="1" applyFill="1" applyBorder="1" applyAlignment="1">
      <alignment vertical="center"/>
    </xf>
    <xf numFmtId="38" fontId="17" fillId="0" borderId="37" xfId="49" applyFont="1" applyFill="1" applyBorder="1" applyAlignment="1">
      <alignment vertical="center"/>
    </xf>
    <xf numFmtId="38" fontId="17" fillId="0" borderId="63" xfId="49" applyFont="1" applyFill="1" applyBorder="1" applyAlignment="1">
      <alignment vertical="center"/>
    </xf>
    <xf numFmtId="38" fontId="17" fillId="0" borderId="107" xfId="49" applyFont="1" applyFill="1" applyBorder="1" applyAlignment="1">
      <alignment vertical="center"/>
    </xf>
    <xf numFmtId="38" fontId="17" fillId="0" borderId="108" xfId="49" applyFont="1" applyFill="1" applyBorder="1" applyAlignment="1">
      <alignment vertical="center"/>
    </xf>
    <xf numFmtId="38" fontId="17" fillId="0" borderId="59" xfId="49" applyFont="1" applyFill="1" applyBorder="1" applyAlignment="1">
      <alignment vertical="center"/>
    </xf>
    <xf numFmtId="38" fontId="17" fillId="0" borderId="23" xfId="49" applyFont="1" applyFill="1" applyBorder="1" applyAlignment="1">
      <alignment vertical="center"/>
    </xf>
    <xf numFmtId="38" fontId="17" fillId="0" borderId="24" xfId="49" applyFont="1" applyFill="1" applyBorder="1" applyAlignment="1">
      <alignment vertical="center"/>
    </xf>
    <xf numFmtId="38" fontId="17" fillId="0" borderId="109" xfId="49" applyFont="1" applyFill="1" applyBorder="1" applyAlignment="1">
      <alignment vertical="center"/>
    </xf>
    <xf numFmtId="38" fontId="17" fillId="0" borderId="49" xfId="49" applyFont="1" applyFill="1" applyBorder="1" applyAlignment="1">
      <alignment vertical="center"/>
    </xf>
    <xf numFmtId="38" fontId="17" fillId="0" borderId="26" xfId="49" applyFont="1" applyFill="1" applyBorder="1" applyAlignment="1">
      <alignment vertical="center"/>
    </xf>
    <xf numFmtId="38" fontId="17" fillId="0" borderId="27" xfId="49" applyFont="1" applyFill="1" applyBorder="1" applyAlignment="1">
      <alignment vertical="center"/>
    </xf>
    <xf numFmtId="0" fontId="8" fillId="0" borderId="110" xfId="0" applyFont="1" applyFill="1" applyBorder="1" applyAlignment="1">
      <alignment horizontal="distributed" vertical="center" wrapText="1"/>
    </xf>
    <xf numFmtId="38" fontId="17" fillId="0" borderId="32" xfId="49" applyFont="1" applyFill="1" applyBorder="1" applyAlignment="1">
      <alignment horizontal="right" vertical="center"/>
    </xf>
    <xf numFmtId="38" fontId="17" fillId="0" borderId="51" xfId="49" applyFont="1" applyFill="1" applyBorder="1" applyAlignment="1">
      <alignment horizontal="right" vertical="center"/>
    </xf>
    <xf numFmtId="38" fontId="17" fillId="0" borderId="111" xfId="49" applyFont="1" applyFill="1" applyBorder="1" applyAlignment="1">
      <alignment horizontal="right" vertical="center"/>
    </xf>
    <xf numFmtId="38" fontId="17" fillId="0" borderId="69" xfId="49" applyFont="1" applyFill="1" applyBorder="1" applyAlignment="1">
      <alignment horizontal="right" vertical="center"/>
    </xf>
    <xf numFmtId="38" fontId="17" fillId="0" borderId="34" xfId="49" applyFont="1" applyFill="1" applyBorder="1" applyAlignment="1">
      <alignment horizontal="right" vertical="center"/>
    </xf>
    <xf numFmtId="38" fontId="17" fillId="0" borderId="53" xfId="49" applyFont="1" applyFill="1" applyBorder="1" applyAlignment="1">
      <alignment horizontal="right" vertical="center"/>
    </xf>
    <xf numFmtId="38" fontId="17" fillId="0" borderId="92" xfId="49" applyFont="1" applyFill="1" applyBorder="1" applyAlignment="1">
      <alignment horizontal="right" vertical="center"/>
    </xf>
    <xf numFmtId="38" fontId="17" fillId="0" borderId="71" xfId="49" applyFont="1" applyFill="1" applyBorder="1" applyAlignment="1">
      <alignment horizontal="right" vertical="center"/>
    </xf>
    <xf numFmtId="38" fontId="17" fillId="0" borderId="65" xfId="49" applyFont="1" applyFill="1" applyBorder="1" applyAlignment="1">
      <alignment vertical="center"/>
    </xf>
    <xf numFmtId="38" fontId="17" fillId="0" borderId="41" xfId="49" applyFont="1" applyFill="1" applyBorder="1" applyAlignment="1">
      <alignment vertical="center"/>
    </xf>
    <xf numFmtId="0" fontId="8" fillId="0" borderId="85" xfId="0" applyFont="1" applyFill="1" applyBorder="1" applyAlignment="1">
      <alignment horizontal="distributed" vertical="center"/>
    </xf>
    <xf numFmtId="0" fontId="8" fillId="0" borderId="95" xfId="0" applyFont="1" applyFill="1" applyBorder="1" applyAlignment="1">
      <alignment horizontal="distributed" vertical="center"/>
    </xf>
    <xf numFmtId="0" fontId="8" fillId="0" borderId="110" xfId="0" applyFont="1" applyFill="1" applyBorder="1" applyAlignment="1">
      <alignment horizontal="distributed" vertical="center"/>
    </xf>
    <xf numFmtId="0" fontId="8" fillId="0" borderId="112" xfId="0" applyFont="1" applyFill="1" applyBorder="1" applyAlignment="1">
      <alignment horizontal="distributed" vertical="center"/>
    </xf>
    <xf numFmtId="38" fontId="17" fillId="0" borderId="113" xfId="64" applyNumberFormat="1" applyFont="1" applyFill="1" applyBorder="1" applyAlignment="1">
      <alignment vertical="center"/>
      <protection/>
    </xf>
    <xf numFmtId="38" fontId="17" fillId="0" borderId="114" xfId="64" applyNumberFormat="1" applyFont="1" applyFill="1" applyBorder="1" applyAlignment="1">
      <alignment vertical="center"/>
      <protection/>
    </xf>
    <xf numFmtId="38" fontId="17" fillId="0" borderId="40" xfId="64" applyNumberFormat="1" applyFont="1" applyFill="1" applyBorder="1" applyAlignment="1">
      <alignment vertical="center"/>
      <protection/>
    </xf>
    <xf numFmtId="38" fontId="17" fillId="0" borderId="36" xfId="64" applyNumberFormat="1" applyFont="1" applyFill="1" applyBorder="1" applyAlignment="1">
      <alignment vertical="center"/>
      <protection/>
    </xf>
    <xf numFmtId="38" fontId="17" fillId="0" borderId="37" xfId="64" applyNumberFormat="1" applyFont="1" applyFill="1" applyBorder="1" applyAlignment="1">
      <alignment vertical="center"/>
      <protection/>
    </xf>
    <xf numFmtId="38" fontId="17" fillId="0" borderId="108" xfId="64" applyNumberFormat="1" applyFont="1" applyFill="1" applyBorder="1" applyAlignment="1">
      <alignment vertical="center"/>
      <protection/>
    </xf>
    <xf numFmtId="3" fontId="18" fillId="0" borderId="32" xfId="49" applyNumberFormat="1" applyFont="1" applyFill="1" applyBorder="1" applyAlignment="1">
      <alignment vertical="center"/>
    </xf>
    <xf numFmtId="3" fontId="18" fillId="0" borderId="51" xfId="49" applyNumberFormat="1" applyFont="1" applyFill="1" applyBorder="1" applyAlignment="1">
      <alignment vertical="center"/>
    </xf>
    <xf numFmtId="3" fontId="18" fillId="0" borderId="51" xfId="49" applyNumberFormat="1" applyFont="1" applyFill="1" applyBorder="1" applyAlignment="1">
      <alignment horizontal="right" vertical="center"/>
    </xf>
    <xf numFmtId="38" fontId="19" fillId="0" borderId="102" xfId="49" applyFont="1" applyFill="1" applyBorder="1" applyAlignment="1">
      <alignment vertical="center"/>
    </xf>
    <xf numFmtId="3" fontId="18" fillId="0" borderId="111" xfId="49" applyNumberFormat="1" applyFont="1" applyFill="1" applyBorder="1" applyAlignment="1">
      <alignment vertical="center"/>
    </xf>
    <xf numFmtId="3" fontId="18" fillId="0" borderId="69" xfId="49" applyNumberFormat="1" applyFont="1" applyFill="1" applyBorder="1" applyAlignment="1">
      <alignment vertical="center"/>
    </xf>
    <xf numFmtId="38" fontId="19" fillId="0" borderId="80" xfId="49" applyFont="1" applyFill="1" applyBorder="1" applyAlignment="1">
      <alignment vertical="center"/>
    </xf>
    <xf numFmtId="3" fontId="18" fillId="0" borderId="104" xfId="49" applyNumberFormat="1" applyFont="1" applyFill="1" applyBorder="1" applyAlignment="1">
      <alignment vertical="center"/>
    </xf>
    <xf numFmtId="3" fontId="18" fillId="0" borderId="53" xfId="49" applyNumberFormat="1" applyFont="1" applyFill="1" applyBorder="1" applyAlignment="1">
      <alignment vertical="center"/>
    </xf>
    <xf numFmtId="3" fontId="18" fillId="0" borderId="53" xfId="49" applyNumberFormat="1" applyFont="1" applyFill="1" applyBorder="1" applyAlignment="1">
      <alignment horizontal="right" vertical="center"/>
    </xf>
    <xf numFmtId="38" fontId="19" fillId="0" borderId="103" xfId="49" applyFont="1" applyFill="1" applyBorder="1" applyAlignment="1">
      <alignment vertical="center"/>
    </xf>
    <xf numFmtId="3" fontId="18" fillId="0" borderId="34" xfId="49" applyNumberFormat="1" applyFont="1" applyFill="1" applyBorder="1" applyAlignment="1">
      <alignment vertical="center"/>
    </xf>
    <xf numFmtId="3" fontId="18" fillId="0" borderId="71" xfId="49" applyNumberFormat="1" applyFont="1" applyFill="1" applyBorder="1" applyAlignment="1">
      <alignment vertical="center"/>
    </xf>
    <xf numFmtId="38" fontId="19" fillId="0" borderId="78" xfId="49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3" fontId="18" fillId="0" borderId="53" xfId="0" applyNumberFormat="1" applyFont="1" applyFill="1" applyBorder="1" applyAlignment="1">
      <alignment vertical="center"/>
    </xf>
    <xf numFmtId="3" fontId="18" fillId="0" borderId="53" xfId="0" applyNumberFormat="1" applyFont="1" applyFill="1" applyBorder="1" applyAlignment="1">
      <alignment horizontal="right" vertical="center"/>
    </xf>
    <xf numFmtId="3" fontId="18" fillId="0" borderId="71" xfId="0" applyNumberFormat="1" applyFont="1" applyFill="1" applyBorder="1" applyAlignment="1">
      <alignment vertical="center"/>
    </xf>
    <xf numFmtId="3" fontId="18" fillId="0" borderId="115" xfId="0" applyNumberFormat="1" applyFont="1" applyFill="1" applyBorder="1" applyAlignment="1">
      <alignment vertical="center"/>
    </xf>
    <xf numFmtId="3" fontId="18" fillId="0" borderId="116" xfId="0" applyNumberFormat="1" applyFont="1" applyFill="1" applyBorder="1" applyAlignment="1">
      <alignment vertical="center"/>
    </xf>
    <xf numFmtId="3" fontId="18" fillId="0" borderId="116" xfId="0" applyNumberFormat="1" applyFont="1" applyFill="1" applyBorder="1" applyAlignment="1">
      <alignment horizontal="right" vertical="center"/>
    </xf>
    <xf numFmtId="38" fontId="19" fillId="0" borderId="66" xfId="49" applyFont="1" applyFill="1" applyBorder="1" applyAlignment="1">
      <alignment vertical="center"/>
    </xf>
    <xf numFmtId="3" fontId="18" fillId="0" borderId="117" xfId="0" applyNumberFormat="1" applyFont="1" applyFill="1" applyBorder="1" applyAlignment="1">
      <alignment vertical="center"/>
    </xf>
    <xf numFmtId="38" fontId="19" fillId="0" borderId="43" xfId="49" applyFont="1" applyFill="1" applyBorder="1" applyAlignment="1">
      <alignment vertical="center"/>
    </xf>
    <xf numFmtId="38" fontId="19" fillId="0" borderId="36" xfId="49" applyFont="1" applyFill="1" applyBorder="1" applyAlignment="1">
      <alignment vertical="center"/>
    </xf>
    <xf numFmtId="38" fontId="19" fillId="0" borderId="37" xfId="49" applyFont="1" applyFill="1" applyBorder="1" applyAlignment="1">
      <alignment vertical="center"/>
    </xf>
    <xf numFmtId="38" fontId="19" fillId="0" borderId="107" xfId="49" applyFont="1" applyFill="1" applyBorder="1" applyAlignment="1">
      <alignment vertical="center"/>
    </xf>
    <xf numFmtId="38" fontId="19" fillId="0" borderId="108" xfId="49" applyFont="1" applyFill="1" applyBorder="1" applyAlignment="1">
      <alignment vertical="center"/>
    </xf>
    <xf numFmtId="38" fontId="19" fillId="0" borderId="59" xfId="49" applyFont="1" applyFill="1" applyBorder="1" applyAlignment="1">
      <alignment vertical="center"/>
    </xf>
    <xf numFmtId="3" fontId="18" fillId="0" borderId="32" xfId="0" applyNumberFormat="1" applyFont="1" applyFill="1" applyBorder="1" applyAlignment="1">
      <alignment vertical="center"/>
    </xf>
    <xf numFmtId="3" fontId="18" fillId="0" borderId="51" xfId="0" applyNumberFormat="1" applyFont="1" applyFill="1" applyBorder="1" applyAlignment="1">
      <alignment vertical="center"/>
    </xf>
    <xf numFmtId="3" fontId="18" fillId="0" borderId="51" xfId="0" applyNumberFormat="1" applyFont="1" applyFill="1" applyBorder="1" applyAlignment="1">
      <alignment horizontal="right" vertical="center"/>
    </xf>
    <xf numFmtId="3" fontId="18" fillId="0" borderId="69" xfId="0" applyNumberFormat="1" applyFont="1" applyFill="1" applyBorder="1" applyAlignment="1">
      <alignment vertical="center"/>
    </xf>
    <xf numFmtId="38" fontId="19" fillId="0" borderId="51" xfId="49" applyFont="1" applyFill="1" applyBorder="1" applyAlignment="1">
      <alignment horizontal="right" vertical="center"/>
    </xf>
    <xf numFmtId="38" fontId="19" fillId="0" borderId="53" xfId="49" applyFont="1" applyFill="1" applyBorder="1" applyAlignment="1">
      <alignment horizontal="right" vertical="center"/>
    </xf>
    <xf numFmtId="38" fontId="19" fillId="0" borderId="36" xfId="64" applyNumberFormat="1" applyFont="1" applyFill="1" applyBorder="1">
      <alignment vertical="center"/>
      <protection/>
    </xf>
    <xf numFmtId="38" fontId="19" fillId="0" borderId="37" xfId="64" applyNumberFormat="1" applyFont="1" applyFill="1" applyBorder="1">
      <alignment vertical="center"/>
      <protection/>
    </xf>
    <xf numFmtId="38" fontId="19" fillId="0" borderId="108" xfId="64" applyNumberFormat="1" applyFont="1" applyFill="1" applyBorder="1">
      <alignment vertical="center"/>
      <protection/>
    </xf>
    <xf numFmtId="38" fontId="19" fillId="0" borderId="23" xfId="64" applyNumberFormat="1" applyFont="1" applyFill="1" applyBorder="1">
      <alignment vertical="center"/>
      <protection/>
    </xf>
    <xf numFmtId="38" fontId="19" fillId="0" borderId="24" xfId="64" applyNumberFormat="1" applyFont="1" applyFill="1" applyBorder="1">
      <alignment vertical="center"/>
      <protection/>
    </xf>
    <xf numFmtId="38" fontId="19" fillId="0" borderId="49" xfId="49" applyFont="1" applyFill="1" applyBorder="1" applyAlignment="1">
      <alignment vertical="center"/>
    </xf>
    <xf numFmtId="38" fontId="19" fillId="0" borderId="26" xfId="64" applyNumberFormat="1" applyFont="1" applyFill="1" applyBorder="1">
      <alignment vertical="center"/>
      <protection/>
    </xf>
    <xf numFmtId="38" fontId="19" fillId="0" borderId="27" xfId="49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horizontal="center"/>
    </xf>
    <xf numFmtId="3" fontId="9" fillId="0" borderId="47" xfId="0" applyNumberFormat="1" applyFont="1" applyFill="1" applyBorder="1" applyAlignment="1">
      <alignment horizontal="center"/>
    </xf>
    <xf numFmtId="3" fontId="9" fillId="0" borderId="57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76" xfId="0" applyFont="1" applyFill="1" applyBorder="1" applyAlignment="1">
      <alignment/>
    </xf>
    <xf numFmtId="0" fontId="8" fillId="0" borderId="1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88" xfId="0" applyFont="1" applyFill="1" applyBorder="1" applyAlignment="1">
      <alignment/>
    </xf>
    <xf numFmtId="0" fontId="8" fillId="0" borderId="119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right"/>
    </xf>
    <xf numFmtId="3" fontId="8" fillId="0" borderId="120" xfId="51" applyNumberFormat="1" applyFont="1" applyFill="1" applyBorder="1" applyAlignment="1">
      <alignment vertical="center"/>
    </xf>
    <xf numFmtId="3" fontId="8" fillId="0" borderId="114" xfId="51" applyNumberFormat="1" applyFont="1" applyFill="1" applyBorder="1" applyAlignment="1">
      <alignment vertical="center"/>
    </xf>
    <xf numFmtId="3" fontId="8" fillId="0" borderId="121" xfId="51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0" borderId="51" xfId="51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9" xfId="51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91" xfId="51" applyNumberFormat="1" applyFont="1" applyFill="1" applyBorder="1" applyAlignment="1">
      <alignment vertical="center"/>
    </xf>
    <xf numFmtId="3" fontId="8" fillId="0" borderId="53" xfId="51" applyNumberFormat="1" applyFont="1" applyFill="1" applyBorder="1" applyAlignment="1">
      <alignment vertical="center"/>
    </xf>
    <xf numFmtId="3" fontId="8" fillId="0" borderId="92" xfId="51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71" xfId="51" applyNumberFormat="1" applyFont="1" applyFill="1" applyBorder="1" applyAlignment="1">
      <alignment vertical="center"/>
    </xf>
    <xf numFmtId="3" fontId="8" fillId="0" borderId="78" xfId="0" applyNumberFormat="1" applyFont="1" applyFill="1" applyBorder="1" applyAlignment="1">
      <alignment vertical="center"/>
    </xf>
    <xf numFmtId="3" fontId="8" fillId="0" borderId="122" xfId="51" applyNumberFormat="1" applyFont="1" applyFill="1" applyBorder="1" applyAlignment="1">
      <alignment vertical="center"/>
    </xf>
    <xf numFmtId="3" fontId="8" fillId="0" borderId="123" xfId="51" applyNumberFormat="1" applyFont="1" applyFill="1" applyBorder="1" applyAlignment="1">
      <alignment vertical="center"/>
    </xf>
    <xf numFmtId="3" fontId="8" fillId="0" borderId="124" xfId="51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8" fillId="0" borderId="47" xfId="51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26" xfId="51" applyNumberFormat="1" applyFont="1" applyFill="1" applyBorder="1" applyAlignment="1">
      <alignment vertical="center"/>
    </xf>
    <xf numFmtId="3" fontId="8" fillId="0" borderId="79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2" xfId="62" applyNumberFormat="1" applyFont="1" applyFill="1" applyBorder="1" applyAlignment="1">
      <alignment vertical="center"/>
      <protection/>
    </xf>
    <xf numFmtId="3" fontId="8" fillId="0" borderId="51" xfId="62" applyNumberFormat="1" applyFont="1" applyFill="1" applyBorder="1" applyAlignment="1">
      <alignment vertical="center"/>
      <protection/>
    </xf>
    <xf numFmtId="3" fontId="8" fillId="0" borderId="69" xfId="62" applyNumberFormat="1" applyFont="1" applyFill="1" applyBorder="1" applyAlignment="1">
      <alignment vertical="center"/>
      <protection/>
    </xf>
    <xf numFmtId="3" fontId="8" fillId="0" borderId="34" xfId="62" applyNumberFormat="1" applyFont="1" applyFill="1" applyBorder="1" applyAlignment="1">
      <alignment vertical="center"/>
      <protection/>
    </xf>
    <xf numFmtId="3" fontId="8" fillId="0" borderId="53" xfId="62" applyNumberFormat="1" applyFont="1" applyFill="1" applyBorder="1" applyAlignment="1">
      <alignment vertical="center"/>
      <protection/>
    </xf>
    <xf numFmtId="3" fontId="8" fillId="0" borderId="71" xfId="62" applyNumberFormat="1" applyFont="1" applyFill="1" applyBorder="1" applyAlignment="1">
      <alignment vertical="center"/>
      <protection/>
    </xf>
    <xf numFmtId="3" fontId="8" fillId="0" borderId="46" xfId="62" applyNumberFormat="1" applyFont="1" applyFill="1" applyBorder="1" applyAlignment="1">
      <alignment vertical="center"/>
      <protection/>
    </xf>
    <xf numFmtId="3" fontId="8" fillId="0" borderId="47" xfId="62" applyNumberFormat="1" applyFont="1" applyFill="1" applyBorder="1" applyAlignment="1">
      <alignment vertical="center"/>
      <protection/>
    </xf>
    <xf numFmtId="3" fontId="8" fillId="0" borderId="126" xfId="62" applyNumberFormat="1" applyFont="1" applyFill="1" applyBorder="1" applyAlignment="1">
      <alignment vertical="center"/>
      <protection/>
    </xf>
    <xf numFmtId="3" fontId="8" fillId="0" borderId="108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8" fillId="0" borderId="129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3" fontId="8" fillId="0" borderId="91" xfId="62" applyNumberFormat="1" applyFont="1" applyFill="1" applyBorder="1" applyAlignment="1">
      <alignment vertical="center"/>
      <protection/>
    </xf>
    <xf numFmtId="3" fontId="8" fillId="0" borderId="92" xfId="62" applyNumberFormat="1" applyFont="1" applyFill="1" applyBorder="1" applyAlignment="1">
      <alignment vertical="center"/>
      <protection/>
    </xf>
    <xf numFmtId="3" fontId="8" fillId="0" borderId="113" xfId="0" applyNumberFormat="1" applyFont="1" applyFill="1" applyBorder="1" applyAlignment="1">
      <alignment vertical="center"/>
    </xf>
    <xf numFmtId="3" fontId="8" fillId="0" borderId="114" xfId="0" applyNumberFormat="1" applyFont="1" applyFill="1" applyBorder="1" applyAlignment="1">
      <alignment vertical="center"/>
    </xf>
    <xf numFmtId="3" fontId="8" fillId="0" borderId="131" xfId="0" applyNumberFormat="1" applyFont="1" applyFill="1" applyBorder="1" applyAlignment="1">
      <alignment vertical="center"/>
    </xf>
    <xf numFmtId="188" fontId="8" fillId="0" borderId="12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distributed" vertical="center"/>
    </xf>
    <xf numFmtId="3" fontId="8" fillId="0" borderId="132" xfId="51" applyNumberFormat="1" applyFont="1" applyFill="1" applyBorder="1" applyAlignment="1">
      <alignment/>
    </xf>
    <xf numFmtId="3" fontId="8" fillId="0" borderId="133" xfId="51" applyNumberFormat="1" applyFont="1" applyFill="1" applyBorder="1" applyAlignment="1">
      <alignment/>
    </xf>
    <xf numFmtId="3" fontId="8" fillId="0" borderId="134" xfId="0" applyNumberFormat="1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3" fontId="8" fillId="0" borderId="113" xfId="0" applyNumberFormat="1" applyFont="1" applyFill="1" applyBorder="1" applyAlignment="1">
      <alignment/>
    </xf>
    <xf numFmtId="3" fontId="9" fillId="0" borderId="89" xfId="51" applyNumberFormat="1" applyFont="1" applyFill="1" applyBorder="1" applyAlignment="1">
      <alignment/>
    </xf>
    <xf numFmtId="3" fontId="9" fillId="0" borderId="51" xfId="51" applyNumberFormat="1" applyFont="1" applyFill="1" applyBorder="1" applyAlignment="1">
      <alignment/>
    </xf>
    <xf numFmtId="3" fontId="9" fillId="0" borderId="90" xfId="51" applyNumberFormat="1" applyFont="1" applyFill="1" applyBorder="1" applyAlignment="1">
      <alignment/>
    </xf>
    <xf numFmtId="3" fontId="9" fillId="0" borderId="32" xfId="51" applyNumberFormat="1" applyFont="1" applyFill="1" applyBorder="1" applyAlignment="1">
      <alignment/>
    </xf>
    <xf numFmtId="3" fontId="9" fillId="0" borderId="51" xfId="51" applyNumberFormat="1" applyFont="1" applyFill="1" applyBorder="1" applyAlignment="1">
      <alignment horizontal="right"/>
    </xf>
    <xf numFmtId="3" fontId="9" fillId="0" borderId="69" xfId="51" applyNumberFormat="1" applyFont="1" applyFill="1" applyBorder="1" applyAlignment="1">
      <alignment/>
    </xf>
    <xf numFmtId="3" fontId="9" fillId="0" borderId="91" xfId="51" applyNumberFormat="1" applyFont="1" applyFill="1" applyBorder="1" applyAlignment="1">
      <alignment/>
    </xf>
    <xf numFmtId="3" fontId="9" fillId="0" borderId="53" xfId="51" applyNumberFormat="1" applyFont="1" applyFill="1" applyBorder="1" applyAlignment="1">
      <alignment/>
    </xf>
    <xf numFmtId="3" fontId="9" fillId="0" borderId="92" xfId="51" applyNumberFormat="1" applyFont="1" applyFill="1" applyBorder="1" applyAlignment="1">
      <alignment/>
    </xf>
    <xf numFmtId="3" fontId="9" fillId="0" borderId="34" xfId="51" applyNumberFormat="1" applyFont="1" applyFill="1" applyBorder="1" applyAlignment="1">
      <alignment/>
    </xf>
    <xf numFmtId="3" fontId="9" fillId="0" borderId="53" xfId="51" applyNumberFormat="1" applyFont="1" applyFill="1" applyBorder="1" applyAlignment="1">
      <alignment horizontal="right"/>
    </xf>
    <xf numFmtId="3" fontId="9" fillId="0" borderId="71" xfId="51" applyNumberFormat="1" applyFont="1" applyFill="1" applyBorder="1" applyAlignment="1">
      <alignment/>
    </xf>
    <xf numFmtId="3" fontId="9" fillId="0" borderId="93" xfId="51" applyNumberFormat="1" applyFont="1" applyFill="1" applyBorder="1" applyAlignment="1">
      <alignment/>
    </xf>
    <xf numFmtId="3" fontId="9" fillId="0" borderId="47" xfId="51" applyNumberFormat="1" applyFont="1" applyFill="1" applyBorder="1" applyAlignment="1">
      <alignment/>
    </xf>
    <xf numFmtId="3" fontId="9" fillId="0" borderId="94" xfId="51" applyNumberFormat="1" applyFont="1" applyFill="1" applyBorder="1" applyAlignment="1">
      <alignment/>
    </xf>
    <xf numFmtId="3" fontId="9" fillId="0" borderId="46" xfId="51" applyNumberFormat="1" applyFont="1" applyFill="1" applyBorder="1" applyAlignment="1">
      <alignment/>
    </xf>
    <xf numFmtId="3" fontId="9" fillId="0" borderId="47" xfId="51" applyNumberFormat="1" applyFont="1" applyFill="1" applyBorder="1" applyAlignment="1">
      <alignment horizontal="right"/>
    </xf>
    <xf numFmtId="3" fontId="9" fillId="0" borderId="126" xfId="51" applyNumberFormat="1" applyFont="1" applyFill="1" applyBorder="1" applyAlignment="1">
      <alignment/>
    </xf>
    <xf numFmtId="3" fontId="9" fillId="0" borderId="32" xfId="62" applyNumberFormat="1" applyFont="1" applyFill="1" applyBorder="1" applyAlignment="1">
      <alignment/>
      <protection/>
    </xf>
    <xf numFmtId="3" fontId="9" fillId="0" borderId="51" xfId="62" applyNumberFormat="1" applyFont="1" applyFill="1" applyBorder="1" applyAlignment="1">
      <alignment/>
      <protection/>
    </xf>
    <xf numFmtId="3" fontId="9" fillId="0" borderId="51" xfId="0" applyNumberFormat="1" applyFont="1" applyFill="1" applyBorder="1" applyAlignment="1">
      <alignment/>
    </xf>
    <xf numFmtId="3" fontId="9" fillId="0" borderId="69" xfId="62" applyNumberFormat="1" applyFont="1" applyFill="1" applyBorder="1" applyAlignment="1">
      <alignment/>
      <protection/>
    </xf>
    <xf numFmtId="3" fontId="9" fillId="0" borderId="34" xfId="62" applyNumberFormat="1" applyFont="1" applyFill="1" applyBorder="1" applyAlignment="1">
      <alignment/>
      <protection/>
    </xf>
    <xf numFmtId="3" fontId="9" fillId="0" borderId="53" xfId="62" applyNumberFormat="1" applyFont="1" applyFill="1" applyBorder="1" applyAlignment="1">
      <alignment/>
      <protection/>
    </xf>
    <xf numFmtId="3" fontId="9" fillId="0" borderId="53" xfId="0" applyNumberFormat="1" applyFont="1" applyFill="1" applyBorder="1" applyAlignment="1">
      <alignment/>
    </xf>
    <xf numFmtId="3" fontId="9" fillId="0" borderId="71" xfId="62" applyNumberFormat="1" applyFont="1" applyFill="1" applyBorder="1" applyAlignment="1">
      <alignment/>
      <protection/>
    </xf>
    <xf numFmtId="3" fontId="9" fillId="0" borderId="46" xfId="62" applyNumberFormat="1" applyFont="1" applyFill="1" applyBorder="1" applyAlignment="1">
      <alignment/>
      <protection/>
    </xf>
    <xf numFmtId="3" fontId="9" fillId="0" borderId="47" xfId="62" applyNumberFormat="1" applyFont="1" applyFill="1" applyBorder="1" applyAlignment="1">
      <alignment/>
      <protection/>
    </xf>
    <xf numFmtId="3" fontId="9" fillId="0" borderId="47" xfId="0" applyNumberFormat="1" applyFont="1" applyFill="1" applyBorder="1" applyAlignment="1">
      <alignment/>
    </xf>
    <xf numFmtId="3" fontId="9" fillId="0" borderId="126" xfId="62" applyNumberFormat="1" applyFont="1" applyFill="1" applyBorder="1" applyAlignment="1">
      <alignment/>
      <protection/>
    </xf>
    <xf numFmtId="3" fontId="9" fillId="0" borderId="91" xfId="62" applyNumberFormat="1" applyFont="1" applyFill="1" applyBorder="1" applyAlignment="1">
      <alignment/>
      <protection/>
    </xf>
    <xf numFmtId="3" fontId="9" fillId="0" borderId="122" xfId="62" applyNumberFormat="1" applyFont="1" applyFill="1" applyBorder="1" applyAlignment="1">
      <alignment/>
      <protection/>
    </xf>
    <xf numFmtId="3" fontId="9" fillId="0" borderId="123" xfId="62" applyNumberFormat="1" applyFont="1" applyFill="1" applyBorder="1" applyAlignment="1">
      <alignment/>
      <protection/>
    </xf>
    <xf numFmtId="3" fontId="9" fillId="0" borderId="135" xfId="62" applyNumberFormat="1" applyFont="1" applyFill="1" applyBorder="1" applyAlignment="1">
      <alignment/>
      <protection/>
    </xf>
    <xf numFmtId="0" fontId="9" fillId="0" borderId="18" xfId="0" applyFont="1" applyFill="1" applyBorder="1" applyAlignment="1">
      <alignment horizontal="distributed" vertical="center" wrapText="1"/>
    </xf>
    <xf numFmtId="0" fontId="8" fillId="0" borderId="9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distributed" vertical="top" wrapText="1"/>
    </xf>
    <xf numFmtId="0" fontId="8" fillId="0" borderId="22" xfId="0" applyFont="1" applyFill="1" applyBorder="1" applyAlignment="1">
      <alignment horizontal="distributed" vertical="top" wrapText="1"/>
    </xf>
    <xf numFmtId="0" fontId="8" fillId="0" borderId="22" xfId="0" applyFont="1" applyFill="1" applyBorder="1" applyAlignment="1">
      <alignment horizontal="distributed" vertical="top"/>
    </xf>
    <xf numFmtId="3" fontId="9" fillId="0" borderId="0" xfId="0" applyNumberFormat="1" applyFont="1" applyFill="1" applyAlignment="1">
      <alignment vertical="center"/>
    </xf>
    <xf numFmtId="0" fontId="8" fillId="0" borderId="136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3" fontId="8" fillId="0" borderId="137" xfId="62" applyNumberFormat="1" applyFont="1" applyFill="1" applyBorder="1" applyAlignment="1">
      <alignment vertical="center"/>
      <protection/>
    </xf>
    <xf numFmtId="3" fontId="8" fillId="0" borderId="133" xfId="62" applyNumberFormat="1" applyFont="1" applyFill="1" applyBorder="1" applyAlignment="1">
      <alignment vertical="center"/>
      <protection/>
    </xf>
    <xf numFmtId="3" fontId="8" fillId="0" borderId="138" xfId="62" applyNumberFormat="1" applyFont="1" applyFill="1" applyBorder="1" applyAlignment="1">
      <alignment vertical="center"/>
      <protection/>
    </xf>
    <xf numFmtId="3" fontId="8" fillId="0" borderId="139" xfId="62" applyNumberFormat="1" applyFont="1" applyFill="1" applyBorder="1" applyAlignment="1">
      <alignment vertical="center"/>
      <protection/>
    </xf>
    <xf numFmtId="3" fontId="9" fillId="0" borderId="132" xfId="62" applyNumberFormat="1" applyFont="1" applyFill="1" applyBorder="1" applyAlignment="1">
      <alignment/>
      <protection/>
    </xf>
    <xf numFmtId="3" fontId="9" fillId="0" borderId="133" xfId="62" applyNumberFormat="1" applyFont="1" applyFill="1" applyBorder="1" applyAlignment="1">
      <alignment/>
      <protection/>
    </xf>
    <xf numFmtId="3" fontId="9" fillId="0" borderId="123" xfId="0" applyNumberFormat="1" applyFont="1" applyFill="1" applyBorder="1" applyAlignment="1">
      <alignment/>
    </xf>
    <xf numFmtId="3" fontId="8" fillId="0" borderId="23" xfId="51" applyNumberFormat="1" applyFont="1" applyFill="1" applyBorder="1" applyAlignment="1">
      <alignment/>
    </xf>
    <xf numFmtId="3" fontId="8" fillId="0" borderId="24" xfId="51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8" fillId="0" borderId="140" xfId="0" applyFont="1" applyFill="1" applyBorder="1" applyAlignment="1">
      <alignment horizontal="distributed" vertical="center" wrapText="1"/>
    </xf>
    <xf numFmtId="0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53" xfId="0" applyFont="1" applyFill="1" applyBorder="1" applyAlignment="1">
      <alignment horizontal="right"/>
    </xf>
    <xf numFmtId="0" fontId="8" fillId="0" borderId="76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distributed"/>
    </xf>
    <xf numFmtId="3" fontId="8" fillId="0" borderId="141" xfId="0" applyNumberFormat="1" applyFont="1" applyFill="1" applyBorder="1" applyAlignment="1">
      <alignment/>
    </xf>
    <xf numFmtId="3" fontId="8" fillId="0" borderId="142" xfId="0" applyNumberFormat="1" applyFont="1" applyFill="1" applyBorder="1" applyAlignment="1">
      <alignment/>
    </xf>
    <xf numFmtId="3" fontId="8" fillId="0" borderId="143" xfId="0" applyNumberFormat="1" applyFont="1" applyFill="1" applyBorder="1" applyAlignment="1">
      <alignment/>
    </xf>
    <xf numFmtId="3" fontId="8" fillId="0" borderId="124" xfId="0" applyNumberFormat="1" applyFont="1" applyFill="1" applyBorder="1" applyAlignment="1">
      <alignment/>
    </xf>
    <xf numFmtId="3" fontId="8" fillId="0" borderId="144" xfId="0" applyNumberFormat="1" applyFont="1" applyFill="1" applyBorder="1" applyAlignment="1">
      <alignment/>
    </xf>
    <xf numFmtId="3" fontId="8" fillId="0" borderId="145" xfId="0" applyNumberFormat="1" applyFont="1" applyFill="1" applyBorder="1" applyAlignment="1">
      <alignment/>
    </xf>
    <xf numFmtId="3" fontId="8" fillId="0" borderId="92" xfId="0" applyNumberFormat="1" applyFont="1" applyFill="1" applyBorder="1" applyAlignment="1">
      <alignment/>
    </xf>
    <xf numFmtId="3" fontId="8" fillId="0" borderId="146" xfId="0" applyNumberFormat="1" applyFont="1" applyFill="1" applyBorder="1" applyAlignment="1">
      <alignment/>
    </xf>
    <xf numFmtId="3" fontId="8" fillId="0" borderId="111" xfId="0" applyNumberFormat="1" applyFont="1" applyFill="1" applyBorder="1" applyAlignment="1">
      <alignment/>
    </xf>
    <xf numFmtId="3" fontId="8" fillId="0" borderId="123" xfId="0" applyNumberFormat="1" applyFont="1" applyFill="1" applyBorder="1" applyAlignment="1">
      <alignment/>
    </xf>
    <xf numFmtId="3" fontId="8" fillId="0" borderId="147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74" xfId="0" applyFont="1" applyFill="1" applyBorder="1" applyAlignment="1">
      <alignment horizontal="right"/>
    </xf>
    <xf numFmtId="0" fontId="8" fillId="0" borderId="10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148" xfId="0" applyFont="1" applyFill="1" applyBorder="1" applyAlignment="1">
      <alignment horizontal="right"/>
    </xf>
    <xf numFmtId="0" fontId="8" fillId="0" borderId="87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45" xfId="0" applyFont="1" applyFill="1" applyBorder="1" applyAlignment="1">
      <alignment horizontal="left"/>
    </xf>
    <xf numFmtId="3" fontId="9" fillId="0" borderId="149" xfId="0" applyNumberFormat="1" applyFont="1" applyFill="1" applyBorder="1" applyAlignment="1" quotePrefix="1">
      <alignment horizontal="center"/>
    </xf>
    <xf numFmtId="3" fontId="9" fillId="0" borderId="150" xfId="0" applyNumberFormat="1" applyFont="1" applyFill="1" applyBorder="1" applyAlignment="1" quotePrefix="1">
      <alignment horizontal="center"/>
    </xf>
    <xf numFmtId="3" fontId="9" fillId="0" borderId="151" xfId="0" applyNumberFormat="1" applyFont="1" applyFill="1" applyBorder="1" applyAlignment="1" quotePrefix="1">
      <alignment horizontal="center"/>
    </xf>
    <xf numFmtId="3" fontId="9" fillId="0" borderId="151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50" xfId="0" applyNumberFormat="1" applyFont="1" applyFill="1" applyBorder="1" applyAlignment="1">
      <alignment horizontal="center"/>
    </xf>
    <xf numFmtId="3" fontId="9" fillId="0" borderId="152" xfId="0" applyNumberFormat="1" applyFont="1" applyFill="1" applyBorder="1" applyAlignment="1" quotePrefix="1">
      <alignment horizontal="center"/>
    </xf>
    <xf numFmtId="3" fontId="9" fillId="0" borderId="153" xfId="0" applyNumberFormat="1" applyFont="1" applyFill="1" applyBorder="1" applyAlignment="1" quotePrefix="1">
      <alignment horizontal="center"/>
    </xf>
    <xf numFmtId="3" fontId="9" fillId="0" borderId="154" xfId="0" applyNumberFormat="1" applyFont="1" applyFill="1" applyBorder="1" applyAlignment="1">
      <alignment horizontal="center"/>
    </xf>
    <xf numFmtId="3" fontId="9" fillId="0" borderId="153" xfId="0" applyNumberFormat="1" applyFont="1" applyFill="1" applyBorder="1" applyAlignment="1">
      <alignment horizontal="center"/>
    </xf>
    <xf numFmtId="3" fontId="9" fillId="0" borderId="15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/>
    </xf>
    <xf numFmtId="0" fontId="8" fillId="0" borderId="150" xfId="0" applyFont="1" applyFill="1" applyBorder="1" applyAlignment="1">
      <alignment horizontal="center"/>
    </xf>
    <xf numFmtId="0" fontId="8" fillId="0" borderId="15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49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処理04_27_H19集計結果（経費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4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5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6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7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8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9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0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1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2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3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4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5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6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7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8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9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0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1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2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3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4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5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6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7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8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9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0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1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5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9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3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7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1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5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6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7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8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9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0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1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2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3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4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5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6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7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8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9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0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1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2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3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4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5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8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9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3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7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1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5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9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3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4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5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6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7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9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0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1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2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3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4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5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6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7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8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9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0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1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2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3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4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6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7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5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9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3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7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1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2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3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4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5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6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7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8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9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0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1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2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4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5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6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7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8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9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0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1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2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3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4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5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9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3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7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1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5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9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0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1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2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3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4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5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6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7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8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59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0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1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2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3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4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5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6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7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8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69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0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1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2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3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7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1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5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9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3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7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8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9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0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1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2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3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4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5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6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7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8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9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0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1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2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3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4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5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6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7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8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19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0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1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2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3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4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5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6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7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8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29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0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1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2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3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4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5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6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7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8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39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0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1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2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3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4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5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6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7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8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49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0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1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2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3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4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5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6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7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8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59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0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1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2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3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4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5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6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7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8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69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0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1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2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3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4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5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6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7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8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79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0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1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2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3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4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5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6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7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8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89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0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1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2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3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4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5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6" name="Line 1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7" name="Line 1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8" name="Line 1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99" name="Line 1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0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1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2" name="Line 1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3" name="Line 1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4" name="Line 1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5" name="Line 1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6" name="Line 1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7" name="Line 1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8" name="Line 1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09" name="Line 1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0" name="Line 1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1" name="Line 1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2" name="Line 1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3" name="Line 1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4" name="Line 1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5" name="Line 1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6" name="Line 1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7" name="Line 1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8" name="Line 1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19" name="Line 1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0" name="Line 1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1" name="Line 1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2" name="Line 1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3" name="Line 1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4" name="Line 1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5" name="Line 19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6" name="Line 20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7" name="Line 20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8" name="Line 20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29" name="Line 20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0" name="Line 20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1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2" name="Line 20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3" name="Line 20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4" name="Line 20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5" name="Line 20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6" name="Line 21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7" name="Line 21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8" name="Line 21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39" name="Line 21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0" name="Line 21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1" name="Line 21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2" name="Line 21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3" name="Line 21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4" name="Line 21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5" name="Line 21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6" name="Line 22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7" name="Line 22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8" name="Line 22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49" name="Line 22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0" name="Line 22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1" name="Line 22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2" name="Line 22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3" name="Line 22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4" name="Line 22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5" name="Line 22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6" name="Line 23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7" name="Line 23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8" name="Line 23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59" name="Line 23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0" name="Line 23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1" name="Line 23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2" name="Line 23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3" name="Line 23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4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5" name="Line 23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6" name="Line 24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7" name="Line 24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8" name="Line 24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69" name="Line 24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0" name="Line 24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1" name="Line 24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2" name="Line 24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3" name="Line 24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4" name="Line 24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5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6" name="Line 25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7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8" name="Line 25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79" name="Line 25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0" name="Line 25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1" name="Line 25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2" name="Line 25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3" name="Line 25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4" name="Line 25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5" name="Line 25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6" name="Line 26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7" name="Line 26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8" name="Line 26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89" name="Line 26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0" name="Line 26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1" name="Line 26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2" name="Line 26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3" name="Line 26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4" name="Line 26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5" name="Line 26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6" name="Line 27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7" name="Line 27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8" name="Line 27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99" name="Line 27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0" name="Line 2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1" name="Line 2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2" name="Line 27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3" name="Line 27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4" name="Line 27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5" name="Line 27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6" name="Line 28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7" name="Line 28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8" name="Line 28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09" name="Line 28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0" name="Line 28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1" name="Line 28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2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3" name="Line 28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4" name="Line 28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5" name="Line 28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6" name="Line 290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7" name="Line 29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8" name="Line 292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19" name="Line 293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0" name="Line 29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1" name="Line 29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2" name="Line 29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3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4" name="Line 29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5" name="Line 20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6" name="Line 249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7" name="Line 297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8" name="Line 174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29" name="Line 175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0" name="Line 238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1" name="Line 251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32" name="Line 286"/>
        <xdr:cNvSpPr>
          <a:spLocks/>
        </xdr:cNvSpPr>
      </xdr:nvSpPr>
      <xdr:spPr>
        <a:xfrm>
          <a:off x="8296275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" name="Line 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" name="Line 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4" name="Line 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" name="Line 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" name="Line 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" name="Line 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Line 1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0" name="Line 1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" name="Line 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" name="Line 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" name="Line 14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" name="Line 1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" name="Line 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" name="Line 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7" name="Line 1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" name="Line 1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" name="Line 2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" name="Line 2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" name="Line 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" name="Line 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" name="Line 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" name="Line 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" name="Line 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" name="Line 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" name="Line 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" name="Line 3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" name="Line 3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0" name="Line 3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1" name="Line 3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2" name="Line 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3" name="Line 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4" name="Line 3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5" name="Line 3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6" name="Line 3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" name="Line 39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8" name="Line 4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9" name="Line 4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0" name="Line 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1" name="Line 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2" name="Line 4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3" name="Line 4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4" name="Line 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5" name="Line 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6" name="Line 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7" name="Line 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8" name="Line 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49" name="Line 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0" name="Line 5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1" name="Line 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2" name="Line 5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3" name="Line 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4" name="Line 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5" name="Line 5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6" name="Line 5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7" name="Line 5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58" name="Line 6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9" name="Line 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" name="Line 6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1" name="Line 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2" name="Line 6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85725</xdr:colOff>
      <xdr:row>50</xdr:row>
      <xdr:rowOff>38100</xdr:rowOff>
    </xdr:from>
    <xdr:to>
      <xdr:col>7</xdr:col>
      <xdr:colOff>85725</xdr:colOff>
      <xdr:row>50</xdr:row>
      <xdr:rowOff>66675</xdr:rowOff>
    </xdr:to>
    <xdr:sp>
      <xdr:nvSpPr>
        <xdr:cNvPr id="63" name="Line 66"/>
        <xdr:cNvSpPr>
          <a:spLocks/>
        </xdr:cNvSpPr>
      </xdr:nvSpPr>
      <xdr:spPr>
        <a:xfrm>
          <a:off x="4752975" y="9496425"/>
          <a:ext cx="781050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4" name="Line 6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5" name="Line 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" name="Line 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" name="Line 7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" name="Line 7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9" name="Line 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0" name="Line 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1" name="Line 7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" name="Line 7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" name="Line 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" name="Line 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" name="Line 7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76" name="Line 79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" name="Line 8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8" name="Line 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" name="Line 8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" name="Line 8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" name="Line 8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" name="Line 8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" name="Line 8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" name="Line 8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" name="Line 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" name="Line 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" name="Line 9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" name="Line 9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" name="Line 9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" name="Line 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1" name="Line 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2" name="Line 9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3" name="Line 9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4" name="Line 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5" name="Line 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6" name="Line 10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7" name="Line 10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8" name="Line 1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9" name="Line 1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0" name="Line 104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1" name="Line 1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2" name="Line 1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3" name="Line 1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4" name="Line 10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5" name="Line 10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6" name="Line 11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7" name="Line 11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8" name="Line 11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09" name="Line 11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0" name="Line 1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1" name="Line 1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2" name="Line 11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3" name="Line 11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4" name="Line 11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5" name="Line 11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6" name="Line 12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17" name="Line 12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8" name="Line 1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19" name="Line 1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0" name="Line 12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1" name="Line 12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2" name="Line 12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3" name="Line 12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4" name="Line 1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25" name="Line 1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6" name="Line 13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7" name="Line 13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8" name="Line 13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29" name="Line 13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0" name="Line 1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1" name="Line 1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2" name="Line 13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3" name="Line 13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4" name="Line 13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5" name="Line 13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6" name="Line 1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37" name="Line 1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8" name="Line 1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39" name="Line 1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0" name="Line 1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1" name="Line 1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2" name="Line 1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3" name="Line 1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4" name="Line 14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5" name="Line 14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6" name="Line 1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47" name="Line 1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8" name="Line 15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49" name="Line 1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0" name="Line 1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1" name="Line 1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2" name="Line 15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3" name="Line 15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4" name="Line 15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5" name="Line 15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6" name="Line 16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57" name="Line 1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8" name="Line 1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59" name="Line 1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0" name="Line 1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1" name="Line 1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2" name="Line 1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3" name="Line 1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4" name="Line 1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5" name="Line 1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6" name="Line 1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67" name="Line 1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8" name="Line 1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69" name="Line 1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0" name="Line 1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1" name="Line 1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72" name="Line 1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73" name="Line 1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4" name="Line 17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5" name="Line 1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6" name="Line 18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7" name="Line 18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8" name="Line 1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79" name="Line 1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0" name="Line 18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1" name="Line 18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2" name="Line 18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83" name="Line 18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4" name="Line 1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5" name="Line 1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6" name="Line 19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7" name="Line 19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8" name="Line 1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89" name="Line 1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0" name="Line 19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1" name="Line 19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2" name="Line 1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3" name="Line 1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4" name="Line 1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" name="Line 1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6" name="Line 20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7" name="Line 20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8" name="Line 20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199" name="Line 20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0" name="Line 20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1" name="Line 2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2" name="Line 2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3" name="Line 2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4" name="Line 20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5" name="Line 20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6" name="Line 21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07" name="Line 21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8" name="Line 2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09" name="Line 2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0" name="Line 2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1" name="Line 2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2" name="Line 2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3" name="Line 2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4" name="Line 2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5" name="Line 2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6" name="Line 22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17" name="Line 22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8" name="Line 22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9" name="Line 22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0" name="Line 2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1" name="Line 2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2" name="Line 2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3" name="Line 2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4" name="Line 2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5" name="Line 2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6" name="Line 23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27" name="Line 23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8" name="Line 23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29" name="Line 23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0" name="Line 2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1" name="Line 2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2" name="Line 23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3" name="Line 23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4" name="Line 23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5" name="Line 23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6" name="Line 2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37" name="Line 2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8" name="Line 2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39" name="Line 2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0" name="Line 2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1" name="Line 2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2" name="Line 2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3" name="Line 2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4" name="Line 24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5" name="Line 24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6" name="Line 2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47" name="Line 2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8" name="Line 25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49" name="Line 2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0" name="Line 2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1" name="Line 2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2" name="Line 2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3" name="Line 25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54" name="Line 25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55" name="Line 25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6" name="Line 26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7" name="Line 26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8" name="Line 2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59" name="Line 2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0" name="Line 2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1" name="Line 2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2" name="Line 2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3" name="Line 2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4" name="Line 2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5" name="Line 2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6" name="Line 2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67" name="Line 2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8" name="Line 2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69" name="Line 2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0" name="Line 2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1" name="Line 2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2" name="Line 2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3" name="Line 2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4" name="Line 27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5" name="Line 2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6" name="Line 28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77" name="Line 2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8" name="Line 2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79" name="Line 2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0" name="Line 28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1" name="Line 28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2" name="Line 28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3" name="Line 28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4" name="Line 28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5" name="Line 28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6" name="Line 29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87" name="Line 29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8" name="Line 2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89" name="Line 2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0" name="Line 2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1" name="Line 2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2" name="Line 2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3" name="Line 2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4" name="Line 2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5" name="Line 2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6" name="Line 30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297" name="Line 30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8" name="Line 3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99" name="Line 3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00" name="Line 30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01" name="Line 30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02" name="Line 3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303" name="Line 3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4" name="Line 3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5" name="Line 3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6" name="Line 3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7" name="Line 3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8" name="Line 3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09" name="Line 3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0" name="Line 3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1" name="Line 3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2" name="Line 3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3" name="Line 3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4" name="Line 3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5" name="Line 3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6" name="Line 3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7" name="Line 3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8" name="Line 3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19" name="Line 3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0" name="Line 3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1" name="Line 3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2" name="Line 3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3" name="Line 3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4" name="Line 3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5" name="Line 3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6" name="Line 3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7" name="Line 3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8" name="Line 3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29" name="Line 3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0" name="Line 3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1" name="Line 3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2" name="Line 3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3" name="Line 3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4" name="Line 3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5" name="Line 3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6" name="Line 3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7" name="Line 3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8" name="Line 3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39" name="Line 3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0" name="Line 3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1" name="Line 3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2" name="Line 3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3" name="Line 3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4" name="Line 3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5" name="Line 3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6" name="Line 3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7" name="Line 3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8" name="Line 3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49" name="Line 3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0" name="Line 3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1" name="Line 3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2" name="Line 3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3" name="Line 3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4" name="Line 3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5" name="Line 3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6" name="Line 3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7" name="Line 3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8" name="Line 3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59" name="Line 3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0" name="Line 3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1" name="Line 3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2" name="Line 3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3" name="Line 3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4" name="Line 3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5" name="Line 3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6" name="Line 3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7" name="Line 3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8" name="Line 3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69" name="Line 3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0" name="Line 3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1" name="Line 3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2" name="Line 3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3" name="Line 3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4" name="Line 3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5" name="Line 3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6" name="Line 3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7" name="Line 3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8" name="Line 3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79" name="Line 3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0" name="Line 3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1" name="Line 3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2" name="Line 3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3" name="Line 3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4" name="Line 3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5" name="Line 3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6" name="Line 3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7" name="Line 3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8" name="Line 3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89" name="Line 4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0" name="Line 4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1" name="Line 4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2" name="Line 4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3" name="Line 4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4" name="Line 4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5" name="Line 4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6" name="Line 4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7" name="Line 4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8" name="Line 4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399" name="Line 4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0" name="Line 4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1" name="Line 4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2" name="Line 4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3" name="Line 4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4" name="Line 4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5" name="Line 4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6" name="Line 4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7" name="Line 4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8" name="Line 4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09" name="Line 4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0" name="Line 4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1" name="Line 4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2" name="Line 4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3" name="Line 4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4" name="Line 4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5" name="Line 4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6" name="Line 4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7" name="Line 4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8" name="Line 4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19" name="Line 4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0" name="Line 4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1" name="Line 4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2" name="Line 4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3" name="Line 4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4" name="Line 4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5" name="Line 4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6" name="Line 4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7" name="Line 4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8" name="Line 4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29" name="Line 4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0" name="Line 4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1" name="Line 4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2" name="Line 4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3" name="Line 4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4" name="Line 4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5" name="Line 4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6" name="Line 4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7" name="Line 4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8" name="Line 4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39" name="Line 4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0" name="Line 4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1" name="Line 4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2" name="Line 4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3" name="Line 4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4" name="Line 4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5" name="Line 4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6" name="Line 4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7" name="Line 4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8" name="Line 4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49" name="Line 4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0" name="Line 4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1" name="Line 4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2" name="Line 4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3" name="Line 4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4" name="Line 4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5" name="Line 4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6" name="Line 4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7" name="Line 4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8" name="Line 4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59" name="Line 4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0" name="Line 4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1" name="Line 4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2" name="Line 4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3" name="Line 4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4" name="Line 4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5" name="Line 4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6" name="Line 4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7" name="Line 4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8" name="Line 4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69" name="Line 4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0" name="Line 4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1" name="Line 4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2" name="Line 4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3" name="Line 4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4" name="Line 4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5" name="Line 4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6" name="Line 4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7" name="Line 4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8" name="Line 4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79" name="Line 4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0" name="Line 4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1" name="Line 4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2" name="Line 4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3" name="Line 4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4" name="Line 4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5" name="Line 4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6" name="Line 4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7" name="Line 4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8" name="Line 5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9" name="Line 5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0" name="Line 5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1" name="Line 5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2" name="Line 5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3" name="Line 5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4" name="Line 5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5" name="Line 5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6" name="Line 5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7" name="Line 5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8" name="Line 5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99" name="Line 5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0" name="Line 5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1" name="Line 5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2" name="Line 5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3" name="Line 5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4" name="Line 5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5" name="Line 5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6" name="Line 5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7" name="Line 5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8" name="Line 5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09" name="Line 5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0" name="Line 5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1" name="Line 5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2" name="Line 5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3" name="Line 5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4" name="Line 5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5" name="Line 5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6" name="Line 5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7" name="Line 5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8" name="Line 5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19" name="Line 5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0" name="Line 5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1" name="Line 5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2" name="Line 5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3" name="Line 5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4" name="Line 5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5" name="Line 5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6" name="Line 5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7" name="Line 5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8" name="Line 5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29" name="Line 5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0" name="Line 5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1" name="Line 5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2" name="Line 5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3" name="Line 5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4" name="Line 5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5" name="Line 5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6" name="Line 5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7" name="Line 5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8" name="Line 5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39" name="Line 5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0" name="Line 5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1" name="Line 5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2" name="Line 5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3" name="Line 5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4" name="Line 5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5" name="Line 5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6" name="Line 5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7" name="Line 5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8" name="Line 5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49" name="Line 5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0" name="Line 5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1" name="Line 5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2" name="Line 5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3" name="Line 5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4" name="Line 5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5" name="Line 5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6" name="Line 5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7" name="Line 5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8" name="Line 5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59" name="Line 5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0" name="Line 5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1" name="Line 5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2" name="Line 5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3" name="Line 5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4" name="Line 5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5" name="Line 5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6" name="Line 5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7" name="Line 5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8" name="Line 5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69" name="Line 5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0" name="Line 5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1" name="Line 5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2" name="Line 5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3" name="Line 5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4" name="Line 5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5" name="Line 5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6" name="Line 5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7" name="Line 5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8" name="Line 5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79" name="Line 5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0" name="Line 5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1" name="Line 5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2" name="Line 5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3" name="Line 5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4" name="Line 5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5" name="Line 5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6" name="Line 5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7" name="Line 5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8" name="Line 6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89" name="Line 6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0" name="Line 6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1" name="Line 6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2" name="Line 6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3" name="Line 6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4" name="Line 6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5" name="Line 6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6" name="Line 6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7" name="Line 6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8" name="Line 6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599" name="Line 6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0" name="Line 6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1" name="Line 6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2" name="Line 6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3" name="Line 6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4" name="Line 6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605" name="Line 6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6" name="Line 6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7" name="Line 6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8" name="Line 6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09" name="Line 6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0" name="Line 62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1" name="Line 62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2" name="Line 62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3" name="Line 62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4" name="Line 63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5" name="Line 63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6" name="Line 63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7" name="Line 63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618" name="Line 634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19" name="Line 63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0" name="Line 63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1" name="Line 63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2" name="Line 63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3" name="Line 63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4" name="Line 6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5" name="Line 6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6" name="Line 64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7" name="Line 64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8" name="Line 6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29" name="Line 6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0" name="Line 6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1" name="Line 6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2" name="Line 6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3" name="Line 65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4" name="Line 65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5" name="Line 65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6" name="Line 65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7" name="Line 6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8" name="Line 6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39" name="Line 6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0" name="Line 65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1" name="Line 65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642" name="Line 659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3" name="Line 66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4" name="Line 66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5" name="Line 6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6" name="Line 6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7" name="Line 66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8" name="Line 66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49" name="Line 6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0" name="Line 6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1" name="Line 66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2" name="Line 66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3" name="Line 6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4" name="Line 6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5" name="Line 67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56" name="Line 6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57" name="Line 67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8" name="Line 6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59" name="Line 67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0" name="Line 6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1" name="Line 67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2" name="Line 6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3" name="Line 68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4" name="Line 6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5" name="Line 68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6" name="Line 6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67" name="Line 68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8" name="Line 68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69" name="Line 6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0" name="Line 6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1" name="Line 69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2" name="Line 69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3" name="Line 6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4" name="Line 6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5" name="Line 69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6" name="Line 69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7" name="Line 6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8" name="Line 6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79" name="Line 69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680" name="Line 699"/>
        <xdr:cNvSpPr>
          <a:spLocks/>
        </xdr:cNvSpPr>
      </xdr:nvSpPr>
      <xdr:spPr>
        <a:xfrm>
          <a:off x="5448300" y="996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1" name="Line 70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2" name="Line 70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3" name="Line 70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4" name="Line 70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5" name="Line 70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6" name="Line 70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7" name="Line 70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8" name="Line 70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89" name="Line 70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90" name="Line 70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91" name="Line 71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2" name="Line 71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3" name="Line 71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4" name="Line 7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5" name="Line 7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6" name="Line 71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7" name="Line 71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8" name="Line 7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699" name="Line 7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0" name="Line 72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1" name="Line 72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2" name="Line 72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3" name="Line 72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704" name="Line 724"/>
        <xdr:cNvSpPr>
          <a:spLocks/>
        </xdr:cNvSpPr>
      </xdr:nvSpPr>
      <xdr:spPr>
        <a:xfrm>
          <a:off x="12506325" y="996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5" name="Line 72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6" name="Line 7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7" name="Line 7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8" name="Line 72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09" name="Line 72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0" name="Line 73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1" name="Line 73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2" name="Line 73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3" name="Line 73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4" name="Line 7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5" name="Line 7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6" name="Line 73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17" name="Line 73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18" name="Line 73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19" name="Line 73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0" name="Line 74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1" name="Line 74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2" name="Line 74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3" name="Line 74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4" name="Line 74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5" name="Line 74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6" name="Line 74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27" name="Line 74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8" name="Line 7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29" name="Line 7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0" name="Line 75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1" name="Line 75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2" name="Line 75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3" name="Line 75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4" name="Line 7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5" name="Line 7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6" name="Line 75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37" name="Line 75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8" name="Line 75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39" name="Line 75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0" name="Line 76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1" name="Line 7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2" name="Line 7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3" name="Line 7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4" name="Line 7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5" name="Line 7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6" name="Line 7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47" name="Line 7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8" name="Line 7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49" name="Line 7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0" name="Line 7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1" name="Line 7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2" name="Line 7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3" name="Line 7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4" name="Line 7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5" name="Line 7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6" name="Line 77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57" name="Line 77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8" name="Line 77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59" name="Line 77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0" name="Line 78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1" name="Line 78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2" name="Line 7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3" name="Line 7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4" name="Line 78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5" name="Line 78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6" name="Line 78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67" name="Line 78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8" name="Line 7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69" name="Line 7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0" name="Line 79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1" name="Line 79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2" name="Line 7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3" name="Line 7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4" name="Line 7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5" name="Line 7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6" name="Line 7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77" name="Line 7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8" name="Line 7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79" name="Line 7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0" name="Line 80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1" name="Line 80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2" name="Line 8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3" name="Line 8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4" name="Line 80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5" name="Line 8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6" name="Line 80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87" name="Line 80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88" name="Line 80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89" name="Line 80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0" name="Line 81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1" name="Line 81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2" name="Line 8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3" name="Line 8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4" name="Line 81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5" name="Line 81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6" name="Line 8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97" name="Line 8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98" name="Line 8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799" name="Line 8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0" name="Line 82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1" name="Line 82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2" name="Line 82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3" name="Line 82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4" name="Line 82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5" name="Line 82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6" name="Line 8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07" name="Line 8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8" name="Line 82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09" name="Line 82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0" name="Line 83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1" name="Line 83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2" name="Line 83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3" name="Line 83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4" name="Line 83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5" name="Line 83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6" name="Line 83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17" name="Line 83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8" name="Line 83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19" name="Line 83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0" name="Line 84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1" name="Line 84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2" name="Line 84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3" name="Line 84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4" name="Line 84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25" name="Line 84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6" name="Line 84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7" name="Line 84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8" name="Line 84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29" name="Line 84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0" name="Line 85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1" name="Line 85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2" name="Line 85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3" name="Line 85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4" name="Line 85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5" name="Line 85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6" name="Line 85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37" name="Line 85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8" name="Line 85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39" name="Line 85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0" name="Line 86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1" name="Line 86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2" name="Line 86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3" name="Line 86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4" name="Line 86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5" name="Line 86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6" name="Line 86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47" name="Line 86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8" name="Line 86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49" name="Line 86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0" name="Line 87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1" name="Line 87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2" name="Line 87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3" name="Line 87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4" name="Line 87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5" name="Line 87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6" name="Line 87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57" name="Line 87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8" name="Line 87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59" name="Line 87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0" name="Line 88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1" name="Line 88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2" name="Line 88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3" name="Line 88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4" name="Line 88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5" name="Line 88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6" name="Line 88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67" name="Line 88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8" name="Line 888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69" name="Line 889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0" name="Line 89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1" name="Line 89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2" name="Line 89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3" name="Line 89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4" name="Line 89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5" name="Line 89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6" name="Line 89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77" name="Line 89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8" name="Line 89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79" name="Line 89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0" name="Line 90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1" name="Line 90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2" name="Line 90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3" name="Line 90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4" name="Line 90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5" name="Line 90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6" name="Line 90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87" name="Line 90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8" name="Line 90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89" name="Line 90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0" name="Line 910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1" name="Line 911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2" name="Line 912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3" name="Line 913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4" name="Line 914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5" name="Line 915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6" name="Line 916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97" name="Line 917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8" name="Line 918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899" name="Line 919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0" name="Line 920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1" name="Line 921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2" name="Line 922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3" name="Line 923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4" name="Line 924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05" name="Line 925"/>
        <xdr:cNvSpPr>
          <a:spLocks/>
        </xdr:cNvSpPr>
      </xdr:nvSpPr>
      <xdr:spPr>
        <a:xfrm>
          <a:off x="5467350" y="9963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6" name="Line 926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907" name="Line 927"/>
        <xdr:cNvSpPr>
          <a:spLocks/>
        </xdr:cNvSpPr>
      </xdr:nvSpPr>
      <xdr:spPr>
        <a:xfrm>
          <a:off x="12525375" y="99631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08" name="Line 9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09" name="Line 9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0" name="Line 9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1" name="Line 9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2" name="Line 9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3" name="Line 9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4" name="Line 9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5" name="Line 9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6" name="Line 9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7" name="Line 9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8" name="Line 9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19" name="Line 9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0" name="Line 9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1" name="Line 9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2" name="Line 9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3" name="Line 9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4" name="Line 9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5" name="Line 9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6" name="Line 9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7" name="Line 9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8" name="Line 9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29" name="Line 9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0" name="Line 9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1" name="Line 9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2" name="Line 9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3" name="Line 9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4" name="Line 9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5" name="Line 9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6" name="Line 9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7" name="Line 9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8" name="Line 9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39" name="Line 9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0" name="Line 9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1" name="Line 9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2" name="Line 9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3" name="Line 9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4" name="Line 9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5" name="Line 9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6" name="Line 9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7" name="Line 9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8" name="Line 9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49" name="Line 9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0" name="Line 9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1" name="Line 9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2" name="Line 9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3" name="Line 9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4" name="Line 9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5" name="Line 9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6" name="Line 9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7" name="Line 9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8" name="Line 9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59" name="Line 9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0" name="Line 9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1" name="Line 9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2" name="Line 9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3" name="Line 9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4" name="Line 9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5" name="Line 9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6" name="Line 9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7" name="Line 9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8" name="Line 9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69" name="Line 9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0" name="Line 9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1" name="Line 9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2" name="Line 9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3" name="Line 10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4" name="Line 10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5" name="Line 10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6" name="Line 10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7" name="Line 10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8" name="Line 10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79" name="Line 10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0" name="Line 10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1" name="Line 10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2" name="Line 10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3" name="Line 10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4" name="Line 10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5" name="Line 10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6" name="Line 10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7" name="Line 10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8" name="Line 10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89" name="Line 10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0" name="Line 10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1" name="Line 10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2" name="Line 10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3" name="Line 10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4" name="Line 10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5" name="Line 10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6" name="Line 10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7" name="Line 10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8" name="Line 10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999" name="Line 10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0" name="Line 10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1" name="Line 10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2" name="Line 10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3" name="Line 10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4" name="Line 10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5" name="Line 10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6" name="Line 10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7" name="Line 10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8" name="Line 10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09" name="Line 10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0" name="Line 10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1" name="Line 10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2" name="Line 10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3" name="Line 10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4" name="Line 10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5" name="Line 10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6" name="Line 10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7" name="Line 10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8" name="Line 10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19" name="Line 10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0" name="Line 10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1" name="Line 10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2" name="Line 10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3" name="Line 10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4" name="Line 10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5" name="Line 10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6" name="Line 10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7" name="Line 10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8" name="Line 10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29" name="Line 10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0" name="Line 10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1" name="Line 10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2" name="Line 10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3" name="Line 10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4" name="Line 10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5" name="Line 10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6" name="Line 10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7" name="Line 10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8" name="Line 10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39" name="Line 10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0" name="Line 10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1" name="Line 10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2" name="Line 10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3" name="Line 10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4" name="Line 10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5" name="Line 10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6" name="Line 10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7" name="Line 10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8" name="Line 10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49" name="Line 10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0" name="Line 10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1" name="Line 10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2" name="Line 10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3" name="Line 10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4" name="Line 10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5" name="Line 10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6" name="Line 10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7" name="Line 10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8" name="Line 10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59" name="Line 10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0" name="Line 10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1" name="Line 10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2" name="Line 10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3" name="Line 10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4" name="Line 10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5" name="Line 10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6" name="Line 10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7" name="Line 10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8" name="Line 10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69" name="Line 10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0" name="Line 10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1" name="Line 10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2" name="Line 11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3" name="Line 11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4" name="Line 11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5" name="Line 11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6" name="Line 11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7" name="Line 11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8" name="Line 11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79" name="Line 11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0" name="Line 11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1" name="Line 11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2" name="Line 11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3" name="Line 11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4" name="Line 11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5" name="Line 11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6" name="Line 11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7" name="Line 11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8" name="Line 11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89" name="Line 11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0" name="Line 11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1" name="Line 11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2" name="Line 11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3" name="Line 11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4" name="Line 11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5" name="Line 11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6" name="Line 11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7" name="Line 11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8" name="Line 11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099" name="Line 11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0" name="Line 11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1" name="Line 11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2" name="Line 11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3" name="Line 11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4" name="Line 11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5" name="Line 11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6" name="Line 11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7" name="Line 11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8" name="Line 11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09" name="Line 11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0" name="Line 113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1" name="Line 113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2" name="Line 114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3" name="Line 114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4" name="Line 114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5" name="Line 114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6" name="Line 114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7" name="Line 114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8" name="Line 114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19" name="Line 114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0" name="Line 114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1" name="Line 114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2" name="Line 115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3" name="Line 115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4" name="Line 115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5" name="Line 115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6" name="Line 115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7" name="Line 115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8" name="Line 115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29" name="Line 115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0" name="Line 115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1" name="Line 115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2" name="Line 116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3" name="Line 116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4" name="Line 116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5" name="Line 116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6" name="Line 116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7" name="Line 116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8" name="Line 116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39" name="Line 116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0" name="Line 116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1" name="Line 116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2" name="Line 117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3" name="Line 117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4" name="Line 117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5" name="Line 117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6" name="Line 117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7" name="Line 117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8" name="Line 117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49" name="Line 117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0" name="Line 117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1" name="Line 117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2" name="Line 118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3" name="Line 118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4" name="Line 118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5" name="Line 118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6" name="Line 118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7" name="Line 118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8" name="Line 118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59" name="Line 118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0" name="Line 118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1" name="Line 118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2" name="Line 119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3" name="Line 119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4" name="Line 119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5" name="Line 119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6" name="Line 119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7" name="Line 119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8" name="Line 119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69" name="Line 119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0" name="Line 119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1" name="Line 119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2" name="Line 120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3" name="Line 120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4" name="Line 120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5" name="Line 120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6" name="Line 120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7" name="Line 120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8" name="Line 120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79" name="Line 120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0" name="Line 120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1" name="Line 120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2" name="Line 121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3" name="Line 121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4" name="Line 121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5" name="Line 121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6" name="Line 121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7" name="Line 121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8" name="Line 121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89" name="Line 121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0" name="Line 121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1" name="Line 121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2" name="Line 122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3" name="Line 122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4" name="Line 122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5" name="Line 122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6" name="Line 122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7" name="Line 122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8" name="Line 122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199" name="Line 122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0" name="Line 1228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1" name="Line 1229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2" name="Line 1230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3" name="Line 1231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4" name="Line 1232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5" name="Line 1233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6" name="Line 1234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7" name="Line 1235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8" name="Line 1236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1209" name="Line 1237"/>
        <xdr:cNvSpPr>
          <a:spLocks/>
        </xdr:cNvSpPr>
      </xdr:nvSpPr>
      <xdr:spPr>
        <a:xfrm>
          <a:off x="1556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10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11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12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13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14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15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16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17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18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19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20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1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2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23" name="Line 21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4" name="Line 211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25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26" name="Line 223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27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28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29" name="Line 226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30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31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32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33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34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35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36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37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38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39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40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41" name="Line 269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42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43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44" name="Line 27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45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46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47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48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49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50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51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52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53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54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55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56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57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58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59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60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61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62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63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64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65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66" name="Line 210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267" name="Line 211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68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69" name="Line 223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70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71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272" name="Line 226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73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74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76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77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78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79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80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81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282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83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84" name="Line 269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85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86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287" name="Line 272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288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89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91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92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93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294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295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96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97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98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99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00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02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03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4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05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06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07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08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09" name="Line 21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10" name="Line 211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11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12" name="Line 223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13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4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15" name="Line 226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16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17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18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19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0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21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22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23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24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25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26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27" name="Line 269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28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9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30" name="Line 27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31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32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33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34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35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36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37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38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39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40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1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42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43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44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45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46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7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48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49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50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51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2" name="Line 210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353" name="Line 211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54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5" name="Line 223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56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7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358" name="Line 226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59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60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61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62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3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64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65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66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67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68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69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70" name="Line 269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1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72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373" name="Line 272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74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75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76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77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78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79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80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81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82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383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4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385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386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87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88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89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0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391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392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93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94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95" name="Line 21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96" name="Line 211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397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398" name="Line 223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99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0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01" name="Line 226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02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03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04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05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6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07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08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09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10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411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12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13" name="Line 269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4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15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16" name="Line 27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17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18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19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20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1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22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23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24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25" name="Line 174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26" name="Line 175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7" name="Line 17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28" name="Line 177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29" name="Line 178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30" name="Line 193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31" name="Line 194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32" name="Line 195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3" name="Line 196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434" name="Line 197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35" name="Line 198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36" name="Line 199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37" name="Line 200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38" name="Line 210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439" name="Line 211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40" name="Line 212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41" name="Line 223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42" name="Line 224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3" name="Line 225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444" name="Line 226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45" name="Line 227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46" name="Line 238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47" name="Line 239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48" name="Line 240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9" name="Line 24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50" name="Line 242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51" name="Line 243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52" name="Line 244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53" name="Line 251"/>
        <xdr:cNvSpPr>
          <a:spLocks/>
        </xdr:cNvSpPr>
      </xdr:nvSpPr>
      <xdr:spPr>
        <a:xfrm>
          <a:off x="33909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1454" name="Line 252"/>
        <xdr:cNvSpPr>
          <a:spLocks/>
        </xdr:cNvSpPr>
      </xdr:nvSpPr>
      <xdr:spPr>
        <a:xfrm>
          <a:off x="9658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55" name="Line 253"/>
        <xdr:cNvSpPr>
          <a:spLocks/>
        </xdr:cNvSpPr>
      </xdr:nvSpPr>
      <xdr:spPr>
        <a:xfrm>
          <a:off x="102965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56" name="Line 269"/>
        <xdr:cNvSpPr>
          <a:spLocks/>
        </xdr:cNvSpPr>
      </xdr:nvSpPr>
      <xdr:spPr>
        <a:xfrm>
          <a:off x="5448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7" name="Line 270"/>
        <xdr:cNvSpPr>
          <a:spLocks/>
        </xdr:cNvSpPr>
      </xdr:nvSpPr>
      <xdr:spPr>
        <a:xfrm>
          <a:off x="62293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58" name="Line 271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1459" name="Line 272"/>
        <xdr:cNvSpPr>
          <a:spLocks/>
        </xdr:cNvSpPr>
      </xdr:nvSpPr>
      <xdr:spPr>
        <a:xfrm>
          <a:off x="11934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1460" name="Line 273"/>
        <xdr:cNvSpPr>
          <a:spLocks/>
        </xdr:cNvSpPr>
      </xdr:nvSpPr>
      <xdr:spPr>
        <a:xfrm>
          <a:off x="142113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61" name="Line 286"/>
        <xdr:cNvSpPr>
          <a:spLocks/>
        </xdr:cNvSpPr>
      </xdr:nvSpPr>
      <xdr:spPr>
        <a:xfrm>
          <a:off x="25336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462" name="Line 287"/>
        <xdr:cNvSpPr>
          <a:spLocks/>
        </xdr:cNvSpPr>
      </xdr:nvSpPr>
      <xdr:spPr>
        <a:xfrm>
          <a:off x="40290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463" name="Line 288"/>
        <xdr:cNvSpPr>
          <a:spLocks/>
        </xdr:cNvSpPr>
      </xdr:nvSpPr>
      <xdr:spPr>
        <a:xfrm>
          <a:off x="46672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4" name="Line 289"/>
        <xdr:cNvSpPr>
          <a:spLocks/>
        </xdr:cNvSpPr>
      </xdr:nvSpPr>
      <xdr:spPr>
        <a:xfrm>
          <a:off x="70866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465" name="Line 290"/>
        <xdr:cNvSpPr>
          <a:spLocks/>
        </xdr:cNvSpPr>
      </xdr:nvSpPr>
      <xdr:spPr>
        <a:xfrm>
          <a:off x="794385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1466" name="Line 291"/>
        <xdr:cNvSpPr>
          <a:spLocks/>
        </xdr:cNvSpPr>
      </xdr:nvSpPr>
      <xdr:spPr>
        <a:xfrm>
          <a:off x="8801100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67" name="Line 292"/>
        <xdr:cNvSpPr>
          <a:spLocks/>
        </xdr:cNvSpPr>
      </xdr:nvSpPr>
      <xdr:spPr>
        <a:xfrm>
          <a:off x="1115377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="70" zoomScaleSheetLayoutView="70" zoomScalePageLayoutView="0" workbookViewId="0" topLeftCell="A1">
      <pane xSplit="1" ySplit="8" topLeftCell="B30" activePane="bottomRight" state="frozen"/>
      <selection pane="topLeft" activeCell="J58" sqref="J58"/>
      <selection pane="topRight" activeCell="J58" sqref="J58"/>
      <selection pane="bottomLeft" activeCell="J58" sqref="J58"/>
      <selection pane="bottomRight" activeCell="D77" sqref="D77"/>
    </sheetView>
  </sheetViews>
  <sheetFormatPr defaultColWidth="8.796875" defaultRowHeight="15.75" customHeight="1"/>
  <cols>
    <col min="1" max="1" width="17.09765625" style="4" customWidth="1"/>
    <col min="2" max="9" width="9.19921875" style="1" customWidth="1"/>
    <col min="10" max="10" width="10.09765625" style="1" customWidth="1"/>
    <col min="11" max="11" width="1.4921875" style="1" customWidth="1"/>
    <col min="12" max="12" width="1.390625" style="1" customWidth="1"/>
    <col min="13" max="16384" width="9" style="1" customWidth="1"/>
  </cols>
  <sheetData>
    <row r="1" ht="11.25">
      <c r="A1" s="155" t="s">
        <v>114</v>
      </c>
    </row>
    <row r="2" s="3" customFormat="1" ht="11.25">
      <c r="A2" s="104" t="s">
        <v>122</v>
      </c>
    </row>
    <row r="3" s="3" customFormat="1" ht="11.25">
      <c r="A3" s="104" t="s">
        <v>153</v>
      </c>
    </row>
    <row r="4" s="3" customFormat="1" ht="11.25">
      <c r="A4" s="104" t="s">
        <v>154</v>
      </c>
    </row>
    <row r="5" spans="9:10" ht="15.75" customHeight="1" thickBot="1">
      <c r="I5" s="463" t="s">
        <v>49</v>
      </c>
      <c r="J5" s="463"/>
    </row>
    <row r="6" spans="1:10" ht="15.75" customHeight="1">
      <c r="A6" s="13" t="s">
        <v>0</v>
      </c>
      <c r="B6" s="14" t="s">
        <v>50</v>
      </c>
      <c r="C6" s="15"/>
      <c r="D6" s="15"/>
      <c r="E6" s="15"/>
      <c r="F6" s="15"/>
      <c r="G6" s="15"/>
      <c r="H6" s="15"/>
      <c r="I6" s="15"/>
      <c r="J6" s="16"/>
    </row>
    <row r="7" spans="1:10" ht="15.75" customHeight="1">
      <c r="A7" s="17" t="s">
        <v>1</v>
      </c>
      <c r="B7" s="11" t="s">
        <v>155</v>
      </c>
      <c r="C7" s="12" t="s">
        <v>52</v>
      </c>
      <c r="D7" s="12" t="s">
        <v>53</v>
      </c>
      <c r="E7" s="12" t="s">
        <v>54</v>
      </c>
      <c r="F7" s="12" t="s">
        <v>84</v>
      </c>
      <c r="G7" s="12" t="s">
        <v>55</v>
      </c>
      <c r="H7" s="18" t="s">
        <v>56</v>
      </c>
      <c r="I7" s="19" t="s">
        <v>57</v>
      </c>
      <c r="J7" s="20" t="s">
        <v>58</v>
      </c>
    </row>
    <row r="8" spans="1:10" ht="15.75" customHeight="1" thickBot="1">
      <c r="A8" s="21" t="s">
        <v>2</v>
      </c>
      <c r="B8" s="22"/>
      <c r="C8" s="23"/>
      <c r="D8" s="23"/>
      <c r="E8" s="23" t="s">
        <v>59</v>
      </c>
      <c r="F8" s="23" t="s">
        <v>85</v>
      </c>
      <c r="G8" s="23"/>
      <c r="H8" s="24"/>
      <c r="I8" s="25"/>
      <c r="J8" s="26"/>
    </row>
    <row r="9" spans="1:10" ht="15.75" customHeight="1">
      <c r="A9" s="147" t="s">
        <v>3</v>
      </c>
      <c r="B9" s="320">
        <v>659</v>
      </c>
      <c r="C9" s="321">
        <v>34710</v>
      </c>
      <c r="D9" s="321">
        <v>92000</v>
      </c>
      <c r="E9" s="322">
        <v>5865416</v>
      </c>
      <c r="F9" s="323"/>
      <c r="G9" s="324">
        <v>413063</v>
      </c>
      <c r="H9" s="325">
        <v>6405848</v>
      </c>
      <c r="I9" s="326">
        <v>19933176</v>
      </c>
      <c r="J9" s="327">
        <v>26339024</v>
      </c>
    </row>
    <row r="10" spans="1:10" ht="15.75" customHeight="1">
      <c r="A10" s="148" t="s">
        <v>4</v>
      </c>
      <c r="B10" s="328">
        <v>0</v>
      </c>
      <c r="C10" s="329">
        <v>0</v>
      </c>
      <c r="D10" s="329">
        <v>265900</v>
      </c>
      <c r="E10" s="330">
        <v>1450934</v>
      </c>
      <c r="F10" s="331"/>
      <c r="G10" s="329">
        <v>497455</v>
      </c>
      <c r="H10" s="332">
        <v>2214289</v>
      </c>
      <c r="I10" s="333">
        <v>6570594</v>
      </c>
      <c r="J10" s="334">
        <v>8784883</v>
      </c>
    </row>
    <row r="11" spans="1:10" ht="15.75" customHeight="1">
      <c r="A11" s="148" t="s">
        <v>5</v>
      </c>
      <c r="B11" s="328">
        <v>0</v>
      </c>
      <c r="C11" s="329">
        <v>200</v>
      </c>
      <c r="D11" s="329">
        <v>0</v>
      </c>
      <c r="E11" s="330">
        <v>233731</v>
      </c>
      <c r="F11" s="331"/>
      <c r="G11" s="329">
        <v>1700</v>
      </c>
      <c r="H11" s="332">
        <v>235631</v>
      </c>
      <c r="I11" s="333">
        <v>1981277</v>
      </c>
      <c r="J11" s="334">
        <v>2216908</v>
      </c>
    </row>
    <row r="12" spans="1:10" ht="15.75" customHeight="1">
      <c r="A12" s="148" t="s">
        <v>6</v>
      </c>
      <c r="B12" s="328">
        <v>0</v>
      </c>
      <c r="C12" s="329">
        <v>0</v>
      </c>
      <c r="D12" s="329">
        <v>0</v>
      </c>
      <c r="E12" s="330">
        <v>72891</v>
      </c>
      <c r="F12" s="331"/>
      <c r="G12" s="329">
        <v>31986</v>
      </c>
      <c r="H12" s="332">
        <v>104877</v>
      </c>
      <c r="I12" s="333">
        <v>3288030</v>
      </c>
      <c r="J12" s="334">
        <v>3392907</v>
      </c>
    </row>
    <row r="13" spans="1:10" ht="15.75" customHeight="1">
      <c r="A13" s="148" t="s">
        <v>7</v>
      </c>
      <c r="B13" s="328">
        <v>674980</v>
      </c>
      <c r="C13" s="329">
        <v>0</v>
      </c>
      <c r="D13" s="329">
        <v>873700</v>
      </c>
      <c r="E13" s="330">
        <v>203637</v>
      </c>
      <c r="F13" s="331"/>
      <c r="G13" s="329">
        <v>0</v>
      </c>
      <c r="H13" s="332">
        <v>1752317</v>
      </c>
      <c r="I13" s="333">
        <v>1020348</v>
      </c>
      <c r="J13" s="334">
        <v>2772665</v>
      </c>
    </row>
    <row r="14" spans="1:10" ht="15.75" customHeight="1">
      <c r="A14" s="148" t="s">
        <v>8</v>
      </c>
      <c r="B14" s="328">
        <v>2925</v>
      </c>
      <c r="C14" s="329">
        <v>352</v>
      </c>
      <c r="D14" s="329">
        <v>0</v>
      </c>
      <c r="E14" s="330">
        <v>378305</v>
      </c>
      <c r="F14" s="331"/>
      <c r="G14" s="329">
        <v>535692</v>
      </c>
      <c r="H14" s="332">
        <v>917274</v>
      </c>
      <c r="I14" s="333">
        <v>4073523</v>
      </c>
      <c r="J14" s="334">
        <v>4990797</v>
      </c>
    </row>
    <row r="15" spans="1:10" ht="15.75" customHeight="1">
      <c r="A15" s="148" t="s">
        <v>9</v>
      </c>
      <c r="B15" s="328">
        <v>0</v>
      </c>
      <c r="C15" s="329">
        <v>440</v>
      </c>
      <c r="D15" s="329">
        <v>0</v>
      </c>
      <c r="E15" s="330">
        <v>100196</v>
      </c>
      <c r="F15" s="331"/>
      <c r="G15" s="329">
        <v>140</v>
      </c>
      <c r="H15" s="332">
        <v>100776</v>
      </c>
      <c r="I15" s="333">
        <v>623751</v>
      </c>
      <c r="J15" s="334">
        <v>724527</v>
      </c>
    </row>
    <row r="16" spans="1:10" ht="15.75" customHeight="1">
      <c r="A16" s="148" t="s">
        <v>10</v>
      </c>
      <c r="B16" s="328">
        <v>0</v>
      </c>
      <c r="C16" s="329">
        <v>0</v>
      </c>
      <c r="D16" s="329">
        <v>0</v>
      </c>
      <c r="E16" s="330">
        <v>287762</v>
      </c>
      <c r="F16" s="331"/>
      <c r="G16" s="329">
        <v>238178</v>
      </c>
      <c r="H16" s="332">
        <v>525940</v>
      </c>
      <c r="I16" s="333">
        <v>2685051</v>
      </c>
      <c r="J16" s="334">
        <v>3210991</v>
      </c>
    </row>
    <row r="17" spans="1:10" ht="15.75" customHeight="1">
      <c r="A17" s="148" t="s">
        <v>11</v>
      </c>
      <c r="B17" s="328">
        <v>0</v>
      </c>
      <c r="C17" s="329">
        <v>147</v>
      </c>
      <c r="D17" s="329">
        <v>0</v>
      </c>
      <c r="E17" s="330">
        <v>86866</v>
      </c>
      <c r="F17" s="331"/>
      <c r="G17" s="329">
        <v>0</v>
      </c>
      <c r="H17" s="332">
        <v>87013</v>
      </c>
      <c r="I17" s="333">
        <v>788546</v>
      </c>
      <c r="J17" s="334">
        <v>875559</v>
      </c>
    </row>
    <row r="18" spans="1:10" ht="15.75" customHeight="1">
      <c r="A18" s="148" t="s">
        <v>12</v>
      </c>
      <c r="B18" s="328">
        <v>0</v>
      </c>
      <c r="C18" s="329">
        <v>156</v>
      </c>
      <c r="D18" s="329">
        <v>0</v>
      </c>
      <c r="E18" s="330">
        <v>219303</v>
      </c>
      <c r="F18" s="331"/>
      <c r="G18" s="329">
        <v>35033</v>
      </c>
      <c r="H18" s="332">
        <v>254492</v>
      </c>
      <c r="I18" s="333">
        <v>1253155</v>
      </c>
      <c r="J18" s="334">
        <v>1507647</v>
      </c>
    </row>
    <row r="19" spans="1:10" ht="15.75" customHeight="1">
      <c r="A19" s="148" t="s">
        <v>13</v>
      </c>
      <c r="B19" s="328">
        <v>0</v>
      </c>
      <c r="C19" s="329">
        <v>0</v>
      </c>
      <c r="D19" s="329">
        <v>237100</v>
      </c>
      <c r="E19" s="330">
        <v>325792</v>
      </c>
      <c r="F19" s="331"/>
      <c r="G19" s="329">
        <v>0</v>
      </c>
      <c r="H19" s="332">
        <v>562892</v>
      </c>
      <c r="I19" s="333">
        <v>4563383</v>
      </c>
      <c r="J19" s="334">
        <v>5126275</v>
      </c>
    </row>
    <row r="20" spans="1:10" ht="15.75" customHeight="1">
      <c r="A20" s="148" t="s">
        <v>14</v>
      </c>
      <c r="B20" s="328">
        <v>0</v>
      </c>
      <c r="C20" s="329">
        <v>0</v>
      </c>
      <c r="D20" s="329">
        <v>0</v>
      </c>
      <c r="E20" s="330">
        <v>0</v>
      </c>
      <c r="F20" s="331"/>
      <c r="G20" s="329">
        <v>0</v>
      </c>
      <c r="H20" s="332">
        <v>0</v>
      </c>
      <c r="I20" s="333">
        <v>3689005</v>
      </c>
      <c r="J20" s="334">
        <v>3689005</v>
      </c>
    </row>
    <row r="21" spans="1:10" ht="15.75" customHeight="1">
      <c r="A21" s="148" t="s">
        <v>15</v>
      </c>
      <c r="B21" s="328">
        <v>0</v>
      </c>
      <c r="C21" s="329">
        <v>0</v>
      </c>
      <c r="D21" s="329">
        <v>113200</v>
      </c>
      <c r="E21" s="330">
        <v>347089</v>
      </c>
      <c r="F21" s="331"/>
      <c r="G21" s="329">
        <v>27681</v>
      </c>
      <c r="H21" s="332">
        <v>487970</v>
      </c>
      <c r="I21" s="333">
        <v>2858540</v>
      </c>
      <c r="J21" s="334">
        <v>3346510</v>
      </c>
    </row>
    <row r="22" spans="1:10" ht="15.75" customHeight="1">
      <c r="A22" s="148" t="s">
        <v>16</v>
      </c>
      <c r="B22" s="328">
        <v>0</v>
      </c>
      <c r="C22" s="329">
        <v>136</v>
      </c>
      <c r="D22" s="329">
        <v>0</v>
      </c>
      <c r="E22" s="330">
        <v>180369</v>
      </c>
      <c r="F22" s="331"/>
      <c r="G22" s="329">
        <v>58927</v>
      </c>
      <c r="H22" s="332">
        <v>239432</v>
      </c>
      <c r="I22" s="333">
        <v>1731447</v>
      </c>
      <c r="J22" s="334">
        <v>1970879</v>
      </c>
    </row>
    <row r="23" spans="1:10" ht="15.75" customHeight="1">
      <c r="A23" s="148" t="s">
        <v>17</v>
      </c>
      <c r="B23" s="328">
        <v>0</v>
      </c>
      <c r="C23" s="329">
        <v>139</v>
      </c>
      <c r="D23" s="329">
        <v>0</v>
      </c>
      <c r="E23" s="330">
        <v>260872</v>
      </c>
      <c r="F23" s="331"/>
      <c r="G23" s="329">
        <v>29876</v>
      </c>
      <c r="H23" s="332">
        <v>290887</v>
      </c>
      <c r="I23" s="333">
        <v>1416458</v>
      </c>
      <c r="J23" s="334">
        <v>1707345</v>
      </c>
    </row>
    <row r="24" spans="1:10" ht="15.75" customHeight="1">
      <c r="A24" s="148" t="s">
        <v>18</v>
      </c>
      <c r="B24" s="328">
        <v>67000</v>
      </c>
      <c r="C24" s="329">
        <v>0</v>
      </c>
      <c r="D24" s="329">
        <v>8500</v>
      </c>
      <c r="E24" s="330">
        <v>188102</v>
      </c>
      <c r="F24" s="331"/>
      <c r="G24" s="329">
        <v>374100</v>
      </c>
      <c r="H24" s="332">
        <v>637702</v>
      </c>
      <c r="I24" s="333">
        <v>1307584</v>
      </c>
      <c r="J24" s="334">
        <v>1945286</v>
      </c>
    </row>
    <row r="25" spans="1:10" ht="15.75" customHeight="1">
      <c r="A25" s="148" t="s">
        <v>19</v>
      </c>
      <c r="B25" s="328">
        <v>0</v>
      </c>
      <c r="C25" s="329">
        <v>111</v>
      </c>
      <c r="D25" s="329">
        <v>0</v>
      </c>
      <c r="E25" s="330">
        <v>247949</v>
      </c>
      <c r="F25" s="331"/>
      <c r="G25" s="329">
        <v>22626</v>
      </c>
      <c r="H25" s="332">
        <v>270686</v>
      </c>
      <c r="I25" s="333">
        <v>979617</v>
      </c>
      <c r="J25" s="334">
        <v>1250303</v>
      </c>
    </row>
    <row r="26" spans="1:10" ht="15.75" customHeight="1">
      <c r="A26" s="148" t="s">
        <v>20</v>
      </c>
      <c r="B26" s="328">
        <v>0</v>
      </c>
      <c r="C26" s="329">
        <v>200</v>
      </c>
      <c r="D26" s="329">
        <v>2600</v>
      </c>
      <c r="E26" s="330">
        <v>153360</v>
      </c>
      <c r="F26" s="331"/>
      <c r="G26" s="329">
        <v>12</v>
      </c>
      <c r="H26" s="332">
        <v>156172</v>
      </c>
      <c r="I26" s="333">
        <v>1401825</v>
      </c>
      <c r="J26" s="334">
        <v>1557997</v>
      </c>
    </row>
    <row r="27" spans="1:10" ht="14.25" customHeight="1">
      <c r="A27" s="148" t="s">
        <v>21</v>
      </c>
      <c r="B27" s="328">
        <v>0</v>
      </c>
      <c r="C27" s="329">
        <v>0</v>
      </c>
      <c r="D27" s="329">
        <v>0</v>
      </c>
      <c r="E27" s="330">
        <v>11808</v>
      </c>
      <c r="F27" s="331"/>
      <c r="G27" s="329">
        <v>383</v>
      </c>
      <c r="H27" s="332">
        <v>12191</v>
      </c>
      <c r="I27" s="333">
        <v>1646857</v>
      </c>
      <c r="J27" s="334">
        <v>1659048</v>
      </c>
    </row>
    <row r="28" spans="1:10" ht="15.75" customHeight="1">
      <c r="A28" s="148" t="s">
        <v>22</v>
      </c>
      <c r="B28" s="328">
        <v>0</v>
      </c>
      <c r="C28" s="329">
        <v>6887</v>
      </c>
      <c r="D28" s="329">
        <v>0</v>
      </c>
      <c r="E28" s="330">
        <v>295268</v>
      </c>
      <c r="F28" s="331"/>
      <c r="G28" s="329">
        <v>56037</v>
      </c>
      <c r="H28" s="332">
        <v>358192</v>
      </c>
      <c r="I28" s="333">
        <v>1182550</v>
      </c>
      <c r="J28" s="334">
        <v>1540742</v>
      </c>
    </row>
    <row r="29" spans="1:10" ht="15.75" customHeight="1">
      <c r="A29" s="148" t="s">
        <v>23</v>
      </c>
      <c r="B29" s="328">
        <v>714528</v>
      </c>
      <c r="C29" s="329">
        <v>0</v>
      </c>
      <c r="D29" s="329">
        <v>873900</v>
      </c>
      <c r="E29" s="330">
        <v>205167</v>
      </c>
      <c r="F29" s="331"/>
      <c r="G29" s="329">
        <v>167749</v>
      </c>
      <c r="H29" s="332">
        <v>1961344</v>
      </c>
      <c r="I29" s="333">
        <v>1705525</v>
      </c>
      <c r="J29" s="334">
        <v>3666869</v>
      </c>
    </row>
    <row r="30" spans="1:10" ht="15.75" customHeight="1">
      <c r="A30" s="148" t="s">
        <v>24</v>
      </c>
      <c r="B30" s="328">
        <v>0</v>
      </c>
      <c r="C30" s="329">
        <v>105</v>
      </c>
      <c r="D30" s="329">
        <v>0</v>
      </c>
      <c r="E30" s="330">
        <v>5690</v>
      </c>
      <c r="F30" s="331"/>
      <c r="G30" s="329">
        <v>447</v>
      </c>
      <c r="H30" s="332">
        <v>6242</v>
      </c>
      <c r="I30" s="333">
        <v>770157</v>
      </c>
      <c r="J30" s="334">
        <v>776399</v>
      </c>
    </row>
    <row r="31" spans="1:10" ht="15.75" customHeight="1">
      <c r="A31" s="148" t="s">
        <v>25</v>
      </c>
      <c r="B31" s="328">
        <v>0</v>
      </c>
      <c r="C31" s="329">
        <v>149</v>
      </c>
      <c r="D31" s="329">
        <v>0</v>
      </c>
      <c r="E31" s="330">
        <v>9002</v>
      </c>
      <c r="F31" s="331"/>
      <c r="G31" s="329">
        <v>0</v>
      </c>
      <c r="H31" s="332">
        <v>9151</v>
      </c>
      <c r="I31" s="333">
        <v>1925804</v>
      </c>
      <c r="J31" s="334">
        <v>1934955</v>
      </c>
    </row>
    <row r="32" spans="1:10" ht="15.75" customHeight="1">
      <c r="A32" s="148" t="s">
        <v>26</v>
      </c>
      <c r="B32" s="328">
        <v>0</v>
      </c>
      <c r="C32" s="329">
        <v>11200</v>
      </c>
      <c r="D32" s="329">
        <v>531400</v>
      </c>
      <c r="E32" s="330">
        <v>188735</v>
      </c>
      <c r="F32" s="331"/>
      <c r="G32" s="329">
        <v>99705</v>
      </c>
      <c r="H32" s="332">
        <v>831040</v>
      </c>
      <c r="I32" s="333">
        <v>1697467</v>
      </c>
      <c r="J32" s="334">
        <v>2528507</v>
      </c>
    </row>
    <row r="33" spans="1:10" ht="15.75" customHeight="1">
      <c r="A33" s="148" t="s">
        <v>27</v>
      </c>
      <c r="B33" s="328">
        <v>0</v>
      </c>
      <c r="C33" s="329">
        <v>0</v>
      </c>
      <c r="D33" s="329">
        <v>0</v>
      </c>
      <c r="E33" s="330">
        <v>78742</v>
      </c>
      <c r="F33" s="331"/>
      <c r="G33" s="329">
        <v>16243</v>
      </c>
      <c r="H33" s="332">
        <v>94985</v>
      </c>
      <c r="I33" s="333">
        <v>1214555</v>
      </c>
      <c r="J33" s="334">
        <v>1309540</v>
      </c>
    </row>
    <row r="34" spans="1:10" ht="15.75" customHeight="1">
      <c r="A34" s="148" t="s">
        <v>28</v>
      </c>
      <c r="B34" s="328">
        <v>0</v>
      </c>
      <c r="C34" s="329">
        <v>92</v>
      </c>
      <c r="D34" s="329">
        <v>0</v>
      </c>
      <c r="E34" s="330">
        <v>24914</v>
      </c>
      <c r="F34" s="331"/>
      <c r="G34" s="329">
        <v>0</v>
      </c>
      <c r="H34" s="332">
        <v>25006</v>
      </c>
      <c r="I34" s="333">
        <v>392764</v>
      </c>
      <c r="J34" s="334">
        <v>417770</v>
      </c>
    </row>
    <row r="35" spans="1:10" ht="15.75" customHeight="1">
      <c r="A35" s="148" t="s">
        <v>29</v>
      </c>
      <c r="B35" s="328">
        <v>0</v>
      </c>
      <c r="C35" s="329">
        <v>95</v>
      </c>
      <c r="D35" s="329">
        <v>0</v>
      </c>
      <c r="E35" s="330">
        <v>5088</v>
      </c>
      <c r="F35" s="331"/>
      <c r="G35" s="329">
        <v>456</v>
      </c>
      <c r="H35" s="332">
        <v>5639</v>
      </c>
      <c r="I35" s="333">
        <v>914269</v>
      </c>
      <c r="J35" s="334">
        <v>919908</v>
      </c>
    </row>
    <row r="36" spans="1:10" ht="15.75" customHeight="1">
      <c r="A36" s="148" t="s">
        <v>30</v>
      </c>
      <c r="B36" s="328">
        <v>0</v>
      </c>
      <c r="C36" s="329">
        <v>0</v>
      </c>
      <c r="D36" s="329">
        <v>0</v>
      </c>
      <c r="E36" s="330">
        <v>51137</v>
      </c>
      <c r="F36" s="331"/>
      <c r="G36" s="329">
        <v>130</v>
      </c>
      <c r="H36" s="332">
        <v>51267</v>
      </c>
      <c r="I36" s="333">
        <v>5076364</v>
      </c>
      <c r="J36" s="334">
        <v>5127631</v>
      </c>
    </row>
    <row r="37" spans="1:10" ht="15.75" customHeight="1">
      <c r="A37" s="148" t="s">
        <v>31</v>
      </c>
      <c r="B37" s="328">
        <v>0</v>
      </c>
      <c r="C37" s="329">
        <v>0</v>
      </c>
      <c r="D37" s="329">
        <v>5600</v>
      </c>
      <c r="E37" s="330">
        <v>73533</v>
      </c>
      <c r="F37" s="331"/>
      <c r="G37" s="329">
        <v>2243</v>
      </c>
      <c r="H37" s="332">
        <v>81376</v>
      </c>
      <c r="I37" s="333">
        <v>744202</v>
      </c>
      <c r="J37" s="334">
        <v>825578</v>
      </c>
    </row>
    <row r="38" spans="1:10" ht="15.75" customHeight="1">
      <c r="A38" s="148" t="s">
        <v>32</v>
      </c>
      <c r="B38" s="328">
        <v>0</v>
      </c>
      <c r="C38" s="329">
        <v>623</v>
      </c>
      <c r="D38" s="329">
        <v>0</v>
      </c>
      <c r="E38" s="330">
        <v>38318</v>
      </c>
      <c r="F38" s="331"/>
      <c r="G38" s="329">
        <v>18913</v>
      </c>
      <c r="H38" s="332">
        <v>57854</v>
      </c>
      <c r="I38" s="333">
        <v>1184363</v>
      </c>
      <c r="J38" s="334">
        <v>1242217</v>
      </c>
    </row>
    <row r="39" spans="1:10" ht="15.75" customHeight="1">
      <c r="A39" s="148" t="s">
        <v>33</v>
      </c>
      <c r="B39" s="328">
        <v>0</v>
      </c>
      <c r="C39" s="329">
        <v>106</v>
      </c>
      <c r="D39" s="329">
        <v>0</v>
      </c>
      <c r="E39" s="330">
        <v>44040</v>
      </c>
      <c r="F39" s="331"/>
      <c r="G39" s="329">
        <v>4302</v>
      </c>
      <c r="H39" s="332">
        <v>48448</v>
      </c>
      <c r="I39" s="333">
        <v>901059</v>
      </c>
      <c r="J39" s="334">
        <v>949507</v>
      </c>
    </row>
    <row r="40" spans="1:10" ht="15.75" customHeight="1">
      <c r="A40" s="148" t="s">
        <v>34</v>
      </c>
      <c r="B40" s="328">
        <v>0</v>
      </c>
      <c r="C40" s="329">
        <v>0</v>
      </c>
      <c r="D40" s="329">
        <v>0</v>
      </c>
      <c r="E40" s="330">
        <v>5050</v>
      </c>
      <c r="F40" s="331"/>
      <c r="G40" s="329">
        <v>14662</v>
      </c>
      <c r="H40" s="332">
        <v>19712</v>
      </c>
      <c r="I40" s="333">
        <v>652864</v>
      </c>
      <c r="J40" s="334">
        <v>672576</v>
      </c>
    </row>
    <row r="41" spans="1:10" ht="15.75" customHeight="1" thickBot="1">
      <c r="A41" s="149" t="s">
        <v>35</v>
      </c>
      <c r="B41" s="335">
        <v>0</v>
      </c>
      <c r="C41" s="336">
        <v>0</v>
      </c>
      <c r="D41" s="336">
        <v>0</v>
      </c>
      <c r="E41" s="337">
        <v>64194</v>
      </c>
      <c r="F41" s="338"/>
      <c r="G41" s="339">
        <v>5720</v>
      </c>
      <c r="H41" s="340">
        <v>69914</v>
      </c>
      <c r="I41" s="341">
        <v>638701</v>
      </c>
      <c r="J41" s="342">
        <v>708615</v>
      </c>
    </row>
    <row r="42" spans="1:10" ht="15.75" customHeight="1" thickBot="1">
      <c r="A42" s="85" t="s">
        <v>36</v>
      </c>
      <c r="B42" s="343">
        <v>1460092</v>
      </c>
      <c r="C42" s="344">
        <v>55848</v>
      </c>
      <c r="D42" s="344">
        <v>3003900</v>
      </c>
      <c r="E42" s="344">
        <v>11703260</v>
      </c>
      <c r="F42" s="345"/>
      <c r="G42" s="344">
        <v>2653459</v>
      </c>
      <c r="H42" s="346">
        <v>18876559</v>
      </c>
      <c r="I42" s="346">
        <v>80812811</v>
      </c>
      <c r="J42" s="347">
        <v>99689370</v>
      </c>
    </row>
    <row r="43" spans="1:10" ht="15.75" customHeight="1">
      <c r="A43" s="147" t="s">
        <v>37</v>
      </c>
      <c r="B43" s="348">
        <v>0</v>
      </c>
      <c r="C43" s="349">
        <v>0</v>
      </c>
      <c r="D43" s="349">
        <v>0</v>
      </c>
      <c r="E43" s="349">
        <v>20592</v>
      </c>
      <c r="F43" s="323"/>
      <c r="G43" s="349">
        <v>4506</v>
      </c>
      <c r="H43" s="325">
        <v>25098</v>
      </c>
      <c r="I43" s="350">
        <v>464285</v>
      </c>
      <c r="J43" s="327">
        <v>489383</v>
      </c>
    </row>
    <row r="44" spans="1:10" ht="15.75" customHeight="1">
      <c r="A44" s="148" t="s">
        <v>38</v>
      </c>
      <c r="B44" s="351">
        <v>0</v>
      </c>
      <c r="C44" s="352">
        <v>18993</v>
      </c>
      <c r="D44" s="352">
        <v>0</v>
      </c>
      <c r="E44" s="352">
        <v>1852</v>
      </c>
      <c r="F44" s="331"/>
      <c r="G44" s="352">
        <v>4329</v>
      </c>
      <c r="H44" s="332">
        <v>25174</v>
      </c>
      <c r="I44" s="353">
        <v>296248</v>
      </c>
      <c r="J44" s="334">
        <v>321422</v>
      </c>
    </row>
    <row r="45" spans="1:10" ht="15.75" customHeight="1">
      <c r="A45" s="148" t="s">
        <v>39</v>
      </c>
      <c r="B45" s="351">
        <v>0</v>
      </c>
      <c r="C45" s="352">
        <v>0</v>
      </c>
      <c r="D45" s="352">
        <v>0</v>
      </c>
      <c r="E45" s="352">
        <v>2449</v>
      </c>
      <c r="F45" s="331"/>
      <c r="G45" s="352">
        <v>2560</v>
      </c>
      <c r="H45" s="332">
        <v>5009</v>
      </c>
      <c r="I45" s="353">
        <v>175356</v>
      </c>
      <c r="J45" s="334">
        <v>180365</v>
      </c>
    </row>
    <row r="46" spans="1:10" ht="15.75" customHeight="1">
      <c r="A46" s="148" t="s">
        <v>40</v>
      </c>
      <c r="B46" s="351">
        <v>0</v>
      </c>
      <c r="C46" s="352">
        <v>0</v>
      </c>
      <c r="D46" s="352">
        <v>0</v>
      </c>
      <c r="E46" s="352">
        <v>34536</v>
      </c>
      <c r="F46" s="331"/>
      <c r="G46" s="352">
        <v>0</v>
      </c>
      <c r="H46" s="332">
        <v>34536</v>
      </c>
      <c r="I46" s="353">
        <v>486403</v>
      </c>
      <c r="J46" s="334">
        <v>520939</v>
      </c>
    </row>
    <row r="47" spans="1:10" ht="15.75" customHeight="1">
      <c r="A47" s="148" t="s">
        <v>41</v>
      </c>
      <c r="B47" s="351">
        <v>0</v>
      </c>
      <c r="C47" s="352">
        <v>85</v>
      </c>
      <c r="D47" s="352">
        <v>0</v>
      </c>
      <c r="E47" s="352">
        <v>79541</v>
      </c>
      <c r="F47" s="331"/>
      <c r="G47" s="352">
        <v>11099</v>
      </c>
      <c r="H47" s="332">
        <v>90725</v>
      </c>
      <c r="I47" s="353">
        <v>590415</v>
      </c>
      <c r="J47" s="334">
        <v>681140</v>
      </c>
    </row>
    <row r="48" spans="1:10" ht="15.75" customHeight="1">
      <c r="A48" s="148" t="s">
        <v>42</v>
      </c>
      <c r="B48" s="351">
        <v>0</v>
      </c>
      <c r="C48" s="352">
        <v>0</v>
      </c>
      <c r="D48" s="352">
        <v>0</v>
      </c>
      <c r="E48" s="352">
        <v>31975</v>
      </c>
      <c r="F48" s="331"/>
      <c r="G48" s="352">
        <v>0</v>
      </c>
      <c r="H48" s="332">
        <v>31975</v>
      </c>
      <c r="I48" s="353">
        <v>151423</v>
      </c>
      <c r="J48" s="334">
        <v>183398</v>
      </c>
    </row>
    <row r="49" spans="1:10" ht="15.75" customHeight="1">
      <c r="A49" s="148" t="s">
        <v>43</v>
      </c>
      <c r="B49" s="351">
        <v>0</v>
      </c>
      <c r="C49" s="352">
        <v>0</v>
      </c>
      <c r="D49" s="352">
        <v>53300</v>
      </c>
      <c r="E49" s="352">
        <v>8847</v>
      </c>
      <c r="F49" s="331"/>
      <c r="G49" s="352">
        <v>0</v>
      </c>
      <c r="H49" s="332">
        <v>62147</v>
      </c>
      <c r="I49" s="353">
        <v>356913</v>
      </c>
      <c r="J49" s="334">
        <v>419060</v>
      </c>
    </row>
    <row r="50" spans="1:10" ht="15.75" customHeight="1">
      <c r="A50" s="148" t="s">
        <v>44</v>
      </c>
      <c r="B50" s="351">
        <v>0</v>
      </c>
      <c r="C50" s="352">
        <v>0</v>
      </c>
      <c r="D50" s="352">
        <v>0</v>
      </c>
      <c r="E50" s="352">
        <v>16273</v>
      </c>
      <c r="F50" s="331"/>
      <c r="G50" s="352">
        <v>3023</v>
      </c>
      <c r="H50" s="332">
        <v>19296</v>
      </c>
      <c r="I50" s="353">
        <v>145055</v>
      </c>
      <c r="J50" s="334">
        <v>164351</v>
      </c>
    </row>
    <row r="51" spans="1:10" ht="15.75" customHeight="1">
      <c r="A51" s="148" t="s">
        <v>45</v>
      </c>
      <c r="B51" s="351">
        <v>0</v>
      </c>
      <c r="C51" s="352">
        <v>60</v>
      </c>
      <c r="D51" s="352">
        <v>0</v>
      </c>
      <c r="E51" s="352">
        <v>41249</v>
      </c>
      <c r="F51" s="331"/>
      <c r="G51" s="352">
        <v>3830</v>
      </c>
      <c r="H51" s="332">
        <v>45139</v>
      </c>
      <c r="I51" s="353">
        <v>150887</v>
      </c>
      <c r="J51" s="334">
        <v>196026</v>
      </c>
    </row>
    <row r="52" spans="1:10" ht="15.75" customHeight="1" thickBot="1">
      <c r="A52" s="149" t="s">
        <v>46</v>
      </c>
      <c r="B52" s="354">
        <v>0</v>
      </c>
      <c r="C52" s="355">
        <v>47</v>
      </c>
      <c r="D52" s="355">
        <v>0</v>
      </c>
      <c r="E52" s="355">
        <v>6200</v>
      </c>
      <c r="F52" s="338"/>
      <c r="G52" s="355">
        <v>1101</v>
      </c>
      <c r="H52" s="340">
        <v>7348</v>
      </c>
      <c r="I52" s="356">
        <v>61275</v>
      </c>
      <c r="J52" s="342">
        <v>68623</v>
      </c>
    </row>
    <row r="53" spans="1:10" ht="15.75" customHeight="1" thickBot="1">
      <c r="A53" s="85" t="s">
        <v>47</v>
      </c>
      <c r="B53" s="343">
        <v>0</v>
      </c>
      <c r="C53" s="344">
        <v>19185</v>
      </c>
      <c r="D53" s="344">
        <v>53300</v>
      </c>
      <c r="E53" s="344">
        <v>243514</v>
      </c>
      <c r="F53" s="345"/>
      <c r="G53" s="344">
        <v>30448</v>
      </c>
      <c r="H53" s="346">
        <v>346447</v>
      </c>
      <c r="I53" s="357">
        <v>2878260</v>
      </c>
      <c r="J53" s="347">
        <v>3224707</v>
      </c>
    </row>
    <row r="54" spans="1:10" ht="21.75" customHeight="1" thickBot="1">
      <c r="A54" s="150" t="s">
        <v>48</v>
      </c>
      <c r="B54" s="358">
        <v>1460092</v>
      </c>
      <c r="C54" s="359">
        <v>75033</v>
      </c>
      <c r="D54" s="359">
        <v>3057200</v>
      </c>
      <c r="E54" s="359">
        <v>11946774</v>
      </c>
      <c r="F54" s="360"/>
      <c r="G54" s="359">
        <v>2683907</v>
      </c>
      <c r="H54" s="361">
        <v>19223006</v>
      </c>
      <c r="I54" s="362">
        <v>83691071</v>
      </c>
      <c r="J54" s="363">
        <v>102914077</v>
      </c>
    </row>
    <row r="55" spans="1:10" ht="34.5" customHeight="1">
      <c r="A55" s="156" t="s">
        <v>130</v>
      </c>
      <c r="B55" s="348">
        <v>0</v>
      </c>
      <c r="C55" s="349">
        <v>0</v>
      </c>
      <c r="D55" s="349">
        <v>72250.69498579223</v>
      </c>
      <c r="E55" s="349">
        <v>371257.3678654726</v>
      </c>
      <c r="F55" s="349">
        <v>817990.9999999999</v>
      </c>
      <c r="G55" s="349">
        <v>677453.7562559722</v>
      </c>
      <c r="H55" s="332">
        <v>1938952.8191072368</v>
      </c>
      <c r="I55" s="350">
        <v>456607.03671621566</v>
      </c>
      <c r="J55" s="364">
        <v>2395559.8558234526</v>
      </c>
    </row>
    <row r="56" spans="1:10" s="3" customFormat="1" ht="34.5" customHeight="1">
      <c r="A56" s="157" t="s">
        <v>115</v>
      </c>
      <c r="B56" s="351">
        <v>0</v>
      </c>
      <c r="C56" s="352">
        <v>0</v>
      </c>
      <c r="D56" s="352">
        <v>113900</v>
      </c>
      <c r="E56" s="352">
        <v>462172</v>
      </c>
      <c r="F56" s="352">
        <v>458005</v>
      </c>
      <c r="G56" s="352">
        <v>647725</v>
      </c>
      <c r="H56" s="332">
        <v>1681802</v>
      </c>
      <c r="I56" s="353">
        <v>0</v>
      </c>
      <c r="J56" s="364">
        <v>1681802</v>
      </c>
    </row>
    <row r="57" spans="1:10" s="3" customFormat="1" ht="34.5" customHeight="1">
      <c r="A57" s="157" t="s">
        <v>116</v>
      </c>
      <c r="B57" s="351">
        <v>0</v>
      </c>
      <c r="C57" s="352">
        <v>0</v>
      </c>
      <c r="D57" s="352">
        <v>531500</v>
      </c>
      <c r="E57" s="352">
        <v>152783</v>
      </c>
      <c r="F57" s="352">
        <v>1529756</v>
      </c>
      <c r="G57" s="352">
        <v>30870</v>
      </c>
      <c r="H57" s="332">
        <v>2244909</v>
      </c>
      <c r="I57" s="353">
        <v>47092</v>
      </c>
      <c r="J57" s="364">
        <v>2292001</v>
      </c>
    </row>
    <row r="58" spans="1:10" s="3" customFormat="1" ht="34.5" customHeight="1">
      <c r="A58" s="157" t="s">
        <v>117</v>
      </c>
      <c r="B58" s="351">
        <v>5280</v>
      </c>
      <c r="C58" s="352">
        <v>0</v>
      </c>
      <c r="D58" s="352">
        <v>0</v>
      </c>
      <c r="E58" s="352">
        <v>96466</v>
      </c>
      <c r="F58" s="352">
        <v>939526</v>
      </c>
      <c r="G58" s="352">
        <v>2773</v>
      </c>
      <c r="H58" s="332">
        <v>1044045</v>
      </c>
      <c r="I58" s="353">
        <v>0</v>
      </c>
      <c r="J58" s="364">
        <v>1044045</v>
      </c>
    </row>
    <row r="59" spans="1:10" s="3" customFormat="1" ht="34.5" customHeight="1">
      <c r="A59" s="157" t="s">
        <v>118</v>
      </c>
      <c r="B59" s="351">
        <v>864</v>
      </c>
      <c r="C59" s="352">
        <v>0</v>
      </c>
      <c r="D59" s="352">
        <v>58900</v>
      </c>
      <c r="E59" s="352">
        <v>392533</v>
      </c>
      <c r="F59" s="352">
        <v>1910944</v>
      </c>
      <c r="G59" s="352">
        <v>74430</v>
      </c>
      <c r="H59" s="332">
        <v>2437671</v>
      </c>
      <c r="I59" s="353">
        <v>970381</v>
      </c>
      <c r="J59" s="364">
        <v>3408052</v>
      </c>
    </row>
    <row r="60" spans="1:10" s="3" customFormat="1" ht="34.5" customHeight="1">
      <c r="A60" s="157" t="s">
        <v>119</v>
      </c>
      <c r="B60" s="351">
        <v>0</v>
      </c>
      <c r="C60" s="352">
        <v>0</v>
      </c>
      <c r="D60" s="352">
        <v>4700</v>
      </c>
      <c r="E60" s="352">
        <v>1626</v>
      </c>
      <c r="F60" s="352">
        <v>778600</v>
      </c>
      <c r="G60" s="352">
        <v>89176</v>
      </c>
      <c r="H60" s="332">
        <v>874102</v>
      </c>
      <c r="I60" s="353">
        <v>-3136</v>
      </c>
      <c r="J60" s="364">
        <v>870966</v>
      </c>
    </row>
    <row r="61" spans="1:10" s="3" customFormat="1" ht="34.5" customHeight="1">
      <c r="A61" s="157" t="s">
        <v>83</v>
      </c>
      <c r="B61" s="351">
        <v>303514</v>
      </c>
      <c r="C61" s="352">
        <v>0</v>
      </c>
      <c r="D61" s="352">
        <v>638400</v>
      </c>
      <c r="E61" s="352">
        <v>272627</v>
      </c>
      <c r="F61" s="352">
        <v>999695</v>
      </c>
      <c r="G61" s="352">
        <v>0</v>
      </c>
      <c r="H61" s="332">
        <v>2214236</v>
      </c>
      <c r="I61" s="353">
        <v>517399</v>
      </c>
      <c r="J61" s="364">
        <v>2731635</v>
      </c>
    </row>
    <row r="62" spans="1:10" s="3" customFormat="1" ht="34.5" customHeight="1">
      <c r="A62" s="157" t="s">
        <v>120</v>
      </c>
      <c r="B62" s="351">
        <v>122416</v>
      </c>
      <c r="C62" s="352">
        <v>0</v>
      </c>
      <c r="D62" s="352">
        <v>54200</v>
      </c>
      <c r="E62" s="352">
        <v>87127</v>
      </c>
      <c r="F62" s="352">
        <v>1244099</v>
      </c>
      <c r="G62" s="352">
        <v>60048</v>
      </c>
      <c r="H62" s="332">
        <v>1567890</v>
      </c>
      <c r="I62" s="353">
        <v>62664</v>
      </c>
      <c r="J62" s="364">
        <v>1630554</v>
      </c>
    </row>
    <row r="63" spans="1:10" s="3" customFormat="1" ht="34.5" customHeight="1">
      <c r="A63" s="157" t="s">
        <v>156</v>
      </c>
      <c r="B63" s="351">
        <v>0</v>
      </c>
      <c r="C63" s="352">
        <v>0</v>
      </c>
      <c r="D63" s="352">
        <v>32200</v>
      </c>
      <c r="E63" s="352">
        <v>155883</v>
      </c>
      <c r="F63" s="352">
        <v>812649</v>
      </c>
      <c r="G63" s="352">
        <v>0</v>
      </c>
      <c r="H63" s="332">
        <v>1000732</v>
      </c>
      <c r="I63" s="353">
        <v>0</v>
      </c>
      <c r="J63" s="364">
        <v>1000732</v>
      </c>
    </row>
    <row r="64" spans="1:10" s="3" customFormat="1" ht="34.5" customHeight="1">
      <c r="A64" s="157" t="s">
        <v>131</v>
      </c>
      <c r="B64" s="365">
        <v>0</v>
      </c>
      <c r="C64" s="352">
        <v>0</v>
      </c>
      <c r="D64" s="352">
        <v>0</v>
      </c>
      <c r="E64" s="352">
        <v>0</v>
      </c>
      <c r="F64" s="352">
        <v>261830</v>
      </c>
      <c r="G64" s="366">
        <v>39930</v>
      </c>
      <c r="H64" s="332">
        <v>301760</v>
      </c>
      <c r="I64" s="353">
        <v>6710</v>
      </c>
      <c r="J64" s="364">
        <v>308470</v>
      </c>
    </row>
    <row r="65" spans="1:10" s="3" customFormat="1" ht="34.5" customHeight="1">
      <c r="A65" s="157" t="s">
        <v>175</v>
      </c>
      <c r="B65" s="365">
        <v>197563</v>
      </c>
      <c r="C65" s="352">
        <v>0</v>
      </c>
      <c r="D65" s="352">
        <v>375000</v>
      </c>
      <c r="E65" s="352">
        <v>0</v>
      </c>
      <c r="F65" s="352">
        <v>8055862</v>
      </c>
      <c r="G65" s="366">
        <v>2830534</v>
      </c>
      <c r="H65" s="332">
        <v>11458959</v>
      </c>
      <c r="I65" s="353">
        <v>0</v>
      </c>
      <c r="J65" s="364">
        <v>11458959</v>
      </c>
    </row>
    <row r="66" spans="1:10" s="3" customFormat="1" ht="34.5" customHeight="1">
      <c r="A66" s="157" t="s">
        <v>173</v>
      </c>
      <c r="B66" s="423">
        <v>0</v>
      </c>
      <c r="C66" s="424">
        <v>0</v>
      </c>
      <c r="D66" s="424">
        <v>0</v>
      </c>
      <c r="E66" s="424">
        <v>0</v>
      </c>
      <c r="F66" s="424">
        <v>22015</v>
      </c>
      <c r="G66" s="425">
        <v>0</v>
      </c>
      <c r="H66" s="332">
        <v>22015</v>
      </c>
      <c r="I66" s="426">
        <v>0</v>
      </c>
      <c r="J66" s="364">
        <v>22015</v>
      </c>
    </row>
    <row r="67" spans="1:10" ht="42" customHeight="1" thickBot="1">
      <c r="A67" s="158" t="s">
        <v>132</v>
      </c>
      <c r="B67" s="354">
        <v>0</v>
      </c>
      <c r="C67" s="355">
        <v>0</v>
      </c>
      <c r="D67" s="355">
        <v>0</v>
      </c>
      <c r="E67" s="355">
        <v>19994.603661846955</v>
      </c>
      <c r="F67" s="355">
        <v>163646.99999999997</v>
      </c>
      <c r="G67" s="355">
        <v>0</v>
      </c>
      <c r="H67" s="332">
        <v>183641.60366184692</v>
      </c>
      <c r="I67" s="356">
        <v>22984.30859800098</v>
      </c>
      <c r="J67" s="364">
        <v>206625.91225984792</v>
      </c>
    </row>
    <row r="68" spans="1:10" ht="21.75" customHeight="1" thickBot="1">
      <c r="A68" s="60" t="s">
        <v>86</v>
      </c>
      <c r="B68" s="367">
        <v>629637</v>
      </c>
      <c r="C68" s="368">
        <v>0</v>
      </c>
      <c r="D68" s="368">
        <v>1881050.6949857923</v>
      </c>
      <c r="E68" s="368">
        <v>2012468.9715273196</v>
      </c>
      <c r="F68" s="368">
        <v>17994619</v>
      </c>
      <c r="G68" s="368">
        <v>4452939.756255972</v>
      </c>
      <c r="H68" s="369">
        <v>26970715.42276908</v>
      </c>
      <c r="I68" s="370">
        <v>2080701.3453142168</v>
      </c>
      <c r="J68" s="371">
        <v>29051416.7680833</v>
      </c>
    </row>
    <row r="69" spans="1:10" ht="15.75" customHeight="1" thickBot="1">
      <c r="A69" s="85" t="s">
        <v>60</v>
      </c>
      <c r="B69" s="343">
        <v>2089729</v>
      </c>
      <c r="C69" s="344">
        <v>75033</v>
      </c>
      <c r="D69" s="344">
        <v>4938250.694985792</v>
      </c>
      <c r="E69" s="344">
        <v>13959242.97152732</v>
      </c>
      <c r="F69" s="344">
        <v>17994619</v>
      </c>
      <c r="G69" s="344">
        <v>7136846.756255972</v>
      </c>
      <c r="H69" s="346">
        <v>46193721.422769085</v>
      </c>
      <c r="I69" s="372">
        <v>85771772.34531422</v>
      </c>
      <c r="J69" s="347">
        <v>131965493.7680833</v>
      </c>
    </row>
    <row r="70" ht="11.25">
      <c r="A70" s="3" t="s">
        <v>174</v>
      </c>
    </row>
    <row r="71" ht="15.75" customHeight="1">
      <c r="A71" s="3"/>
    </row>
    <row r="72" spans="1:10" ht="11.25">
      <c r="A72" s="1"/>
      <c r="D72" s="5"/>
      <c r="J72" s="5"/>
    </row>
    <row r="74" ht="15.75" customHeight="1">
      <c r="D74" s="443"/>
    </row>
    <row r="76" ht="15.75" customHeight="1">
      <c r="D76" s="443"/>
    </row>
  </sheetData>
  <sheetProtection/>
  <mergeCells count="1">
    <mergeCell ref="I5:J5"/>
  </mergeCells>
  <printOptions horizontalCentered="1"/>
  <pageMargins left="0.5905511811023623" right="0.5905511811023623" top="0.5905511811023623" bottom="0.5905511811023623" header="0.2755905511811024" footer="0.15748031496062992"/>
  <pageSetup horizontalDpi="600" verticalDpi="600" orientation="portrait" paperSize="9" scale="88" r:id="rId1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L60"/>
  <sheetViews>
    <sheetView showGridLines="0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2" sqref="M62"/>
    </sheetView>
  </sheetViews>
  <sheetFormatPr defaultColWidth="8.796875" defaultRowHeight="15.75" customHeight="1"/>
  <cols>
    <col min="1" max="1" width="13.5" style="4" customWidth="1"/>
    <col min="2" max="8" width="9.19921875" style="1" customWidth="1"/>
    <col min="9" max="9" width="9.19921875" style="194" customWidth="1"/>
    <col min="10" max="10" width="10.09765625" style="1" customWidth="1"/>
    <col min="11" max="11" width="3.59765625" style="196" customWidth="1"/>
    <col min="12" max="12" width="2.59765625" style="196" customWidth="1"/>
    <col min="13" max="16384" width="9" style="196" customWidth="1"/>
  </cols>
  <sheetData>
    <row r="2" spans="1:11" s="202" customFormat="1" ht="14.25">
      <c r="A2" s="212" t="s">
        <v>146</v>
      </c>
      <c r="B2" s="3"/>
      <c r="C2" s="3"/>
      <c r="D2" s="3"/>
      <c r="E2" s="3"/>
      <c r="F2" s="3"/>
      <c r="G2" s="3"/>
      <c r="H2" s="195"/>
      <c r="I2" s="3"/>
      <c r="J2" s="3"/>
      <c r="K2" s="3"/>
    </row>
    <row r="3" spans="1:10" s="197" customFormat="1" ht="14.25" customHeight="1" thickBot="1">
      <c r="A3" s="4"/>
      <c r="B3" s="1"/>
      <c r="C3" s="1"/>
      <c r="D3" s="1"/>
      <c r="E3" s="1"/>
      <c r="F3" s="1"/>
      <c r="G3" s="1"/>
      <c r="H3" s="1"/>
      <c r="I3" s="463" t="s">
        <v>49</v>
      </c>
      <c r="J3" s="463"/>
    </row>
    <row r="4" spans="1:10" s="197" customFormat="1" ht="14.25" customHeight="1">
      <c r="A4" s="13" t="s">
        <v>147</v>
      </c>
      <c r="B4" s="464" t="s">
        <v>123</v>
      </c>
      <c r="C4" s="465"/>
      <c r="D4" s="465"/>
      <c r="E4" s="465"/>
      <c r="F4" s="465"/>
      <c r="G4" s="465"/>
      <c r="H4" s="465"/>
      <c r="I4" s="465"/>
      <c r="J4" s="466"/>
    </row>
    <row r="5" spans="1:10" s="197" customFormat="1" ht="14.25" customHeight="1">
      <c r="A5" s="17" t="s">
        <v>1</v>
      </c>
      <c r="B5" s="11" t="s">
        <v>51</v>
      </c>
      <c r="C5" s="12" t="s">
        <v>52</v>
      </c>
      <c r="D5" s="209" t="s">
        <v>53</v>
      </c>
      <c r="E5" s="12" t="s">
        <v>54</v>
      </c>
      <c r="F5" s="209" t="s">
        <v>84</v>
      </c>
      <c r="G5" s="12" t="s">
        <v>55</v>
      </c>
      <c r="H5" s="210" t="s">
        <v>56</v>
      </c>
      <c r="I5" s="192" t="s">
        <v>57</v>
      </c>
      <c r="J5" s="20" t="s">
        <v>58</v>
      </c>
    </row>
    <row r="6" spans="1:10" s="197" customFormat="1" ht="14.25" customHeight="1" thickBot="1">
      <c r="A6" s="200" t="s">
        <v>2</v>
      </c>
      <c r="B6" s="22"/>
      <c r="C6" s="23"/>
      <c r="D6" s="211"/>
      <c r="E6" s="23" t="s">
        <v>59</v>
      </c>
      <c r="F6" s="23" t="s">
        <v>85</v>
      </c>
      <c r="G6" s="23"/>
      <c r="H6" s="65"/>
      <c r="I6" s="193"/>
      <c r="J6" s="26"/>
    </row>
    <row r="7" spans="1:12" s="197" customFormat="1" ht="14.25" customHeight="1">
      <c r="A7" s="152" t="s">
        <v>3</v>
      </c>
      <c r="B7" s="213">
        <v>0</v>
      </c>
      <c r="C7" s="214">
        <v>0</v>
      </c>
      <c r="D7" s="214">
        <v>0</v>
      </c>
      <c r="E7" s="214">
        <v>0</v>
      </c>
      <c r="F7" s="215"/>
      <c r="G7" s="214">
        <v>280</v>
      </c>
      <c r="H7" s="216">
        <f aca="true" t="shared" si="0" ref="H7:H39">SUM(G7,B7:E7)</f>
        <v>280</v>
      </c>
      <c r="I7" s="217">
        <v>63989</v>
      </c>
      <c r="J7" s="218">
        <f aca="true" t="shared" si="1" ref="J7:J58">SUM(H7:I7)</f>
        <v>64269</v>
      </c>
      <c r="K7" s="1"/>
      <c r="L7" s="1"/>
    </row>
    <row r="8" spans="1:12" s="197" customFormat="1" ht="14.25" customHeight="1">
      <c r="A8" s="254" t="s">
        <v>4</v>
      </c>
      <c r="B8" s="219">
        <v>0</v>
      </c>
      <c r="C8" s="220">
        <v>0</v>
      </c>
      <c r="D8" s="220">
        <v>0</v>
      </c>
      <c r="E8" s="220">
        <v>81403</v>
      </c>
      <c r="F8" s="221"/>
      <c r="G8" s="220">
        <v>0</v>
      </c>
      <c r="H8" s="222">
        <f t="shared" si="0"/>
        <v>81403</v>
      </c>
      <c r="I8" s="223">
        <v>786440</v>
      </c>
      <c r="J8" s="224">
        <f t="shared" si="1"/>
        <v>867843</v>
      </c>
      <c r="K8" s="1"/>
      <c r="L8" s="1"/>
    </row>
    <row r="9" spans="1:12" s="197" customFormat="1" ht="14.25" customHeight="1">
      <c r="A9" s="254" t="s">
        <v>5</v>
      </c>
      <c r="B9" s="219">
        <v>0</v>
      </c>
      <c r="C9" s="220">
        <v>0</v>
      </c>
      <c r="D9" s="220">
        <v>0</v>
      </c>
      <c r="E9" s="220">
        <v>0</v>
      </c>
      <c r="F9" s="221"/>
      <c r="G9" s="220">
        <v>0</v>
      </c>
      <c r="H9" s="222">
        <f t="shared" si="0"/>
        <v>0</v>
      </c>
      <c r="I9" s="223">
        <v>75790</v>
      </c>
      <c r="J9" s="224">
        <f t="shared" si="1"/>
        <v>75790</v>
      </c>
      <c r="K9" s="1"/>
      <c r="L9" s="1"/>
    </row>
    <row r="10" spans="1:12" s="197" customFormat="1" ht="14.25" customHeight="1">
      <c r="A10" s="254" t="s">
        <v>6</v>
      </c>
      <c r="B10" s="219">
        <v>0</v>
      </c>
      <c r="C10" s="220">
        <v>0</v>
      </c>
      <c r="D10" s="220">
        <v>0</v>
      </c>
      <c r="E10" s="220">
        <v>9140</v>
      </c>
      <c r="F10" s="221"/>
      <c r="G10" s="220">
        <v>0</v>
      </c>
      <c r="H10" s="222">
        <f t="shared" si="0"/>
        <v>9140</v>
      </c>
      <c r="I10" s="223">
        <v>45192</v>
      </c>
      <c r="J10" s="224">
        <f t="shared" si="1"/>
        <v>54332</v>
      </c>
      <c r="K10" s="1"/>
      <c r="L10" s="1"/>
    </row>
    <row r="11" spans="1:12" s="197" customFormat="1" ht="14.25" customHeight="1">
      <c r="A11" s="254" t="s">
        <v>7</v>
      </c>
      <c r="B11" s="219">
        <v>0</v>
      </c>
      <c r="C11" s="220">
        <v>0</v>
      </c>
      <c r="D11" s="220">
        <v>0</v>
      </c>
      <c r="E11" s="220">
        <v>3126</v>
      </c>
      <c r="F11" s="221"/>
      <c r="G11" s="220">
        <v>0</v>
      </c>
      <c r="H11" s="222">
        <f t="shared" si="0"/>
        <v>3126</v>
      </c>
      <c r="I11" s="223">
        <v>39071</v>
      </c>
      <c r="J11" s="224">
        <f t="shared" si="1"/>
        <v>42197</v>
      </c>
      <c r="K11" s="1"/>
      <c r="L11" s="1"/>
    </row>
    <row r="12" spans="1:12" s="197" customFormat="1" ht="14.25" customHeight="1">
      <c r="A12" s="254" t="s">
        <v>8</v>
      </c>
      <c r="B12" s="219">
        <v>0</v>
      </c>
      <c r="C12" s="220">
        <v>166</v>
      </c>
      <c r="D12" s="220">
        <v>0</v>
      </c>
      <c r="E12" s="220">
        <v>4864</v>
      </c>
      <c r="F12" s="221"/>
      <c r="G12" s="220">
        <v>390</v>
      </c>
      <c r="H12" s="222">
        <f t="shared" si="0"/>
        <v>5420</v>
      </c>
      <c r="I12" s="223">
        <v>81709</v>
      </c>
      <c r="J12" s="224">
        <f t="shared" si="1"/>
        <v>87129</v>
      </c>
      <c r="K12" s="1"/>
      <c r="L12" s="1"/>
    </row>
    <row r="13" spans="1:12" s="197" customFormat="1" ht="14.25" customHeight="1">
      <c r="A13" s="254" t="s">
        <v>9</v>
      </c>
      <c r="B13" s="219">
        <v>0</v>
      </c>
      <c r="C13" s="220">
        <v>0</v>
      </c>
      <c r="D13" s="220">
        <v>0</v>
      </c>
      <c r="E13" s="220">
        <v>0</v>
      </c>
      <c r="F13" s="221"/>
      <c r="G13" s="220">
        <v>0</v>
      </c>
      <c r="H13" s="222">
        <f t="shared" si="0"/>
        <v>0</v>
      </c>
      <c r="I13" s="223">
        <v>49421</v>
      </c>
      <c r="J13" s="224">
        <f t="shared" si="1"/>
        <v>49421</v>
      </c>
      <c r="K13" s="1"/>
      <c r="L13" s="1"/>
    </row>
    <row r="14" spans="1:12" s="197" customFormat="1" ht="14.25" customHeight="1">
      <c r="A14" s="254" t="s">
        <v>10</v>
      </c>
      <c r="B14" s="219">
        <v>0</v>
      </c>
      <c r="C14" s="220">
        <v>0</v>
      </c>
      <c r="D14" s="220">
        <v>0</v>
      </c>
      <c r="E14" s="220">
        <v>17173</v>
      </c>
      <c r="F14" s="221"/>
      <c r="G14" s="220">
        <v>0</v>
      </c>
      <c r="H14" s="222">
        <f t="shared" si="0"/>
        <v>17173</v>
      </c>
      <c r="I14" s="223">
        <v>246866</v>
      </c>
      <c r="J14" s="224">
        <f t="shared" si="1"/>
        <v>264039</v>
      </c>
      <c r="K14" s="1"/>
      <c r="L14" s="1"/>
    </row>
    <row r="15" spans="1:12" s="197" customFormat="1" ht="14.25" customHeight="1">
      <c r="A15" s="254" t="s">
        <v>11</v>
      </c>
      <c r="B15" s="219">
        <v>21</v>
      </c>
      <c r="C15" s="220">
        <v>138</v>
      </c>
      <c r="D15" s="220">
        <v>45100</v>
      </c>
      <c r="E15" s="220">
        <v>780</v>
      </c>
      <c r="F15" s="221"/>
      <c r="G15" s="220">
        <v>0</v>
      </c>
      <c r="H15" s="222">
        <f t="shared" si="0"/>
        <v>46039</v>
      </c>
      <c r="I15" s="223">
        <v>145093</v>
      </c>
      <c r="J15" s="224">
        <f t="shared" si="1"/>
        <v>191132</v>
      </c>
      <c r="K15" s="1"/>
      <c r="L15" s="1"/>
    </row>
    <row r="16" spans="1:12" s="197" customFormat="1" ht="14.25" customHeight="1">
      <c r="A16" s="254" t="s">
        <v>12</v>
      </c>
      <c r="B16" s="219">
        <v>0</v>
      </c>
      <c r="C16" s="220">
        <v>0</v>
      </c>
      <c r="D16" s="220">
        <v>0</v>
      </c>
      <c r="E16" s="220">
        <v>0</v>
      </c>
      <c r="F16" s="221"/>
      <c r="G16" s="220">
        <v>0</v>
      </c>
      <c r="H16" s="222">
        <f t="shared" si="0"/>
        <v>0</v>
      </c>
      <c r="I16" s="223">
        <v>0</v>
      </c>
      <c r="J16" s="224">
        <f t="shared" si="1"/>
        <v>0</v>
      </c>
      <c r="K16" s="1"/>
      <c r="L16" s="1"/>
    </row>
    <row r="17" spans="1:12" s="197" customFormat="1" ht="14.25" customHeight="1">
      <c r="A17" s="254" t="s">
        <v>13</v>
      </c>
      <c r="B17" s="219">
        <v>0</v>
      </c>
      <c r="C17" s="220">
        <v>0</v>
      </c>
      <c r="D17" s="220">
        <v>0</v>
      </c>
      <c r="E17" s="220">
        <v>9658</v>
      </c>
      <c r="F17" s="221"/>
      <c r="G17" s="220">
        <v>0</v>
      </c>
      <c r="H17" s="222">
        <f t="shared" si="0"/>
        <v>9658</v>
      </c>
      <c r="I17" s="223">
        <v>328836</v>
      </c>
      <c r="J17" s="224">
        <f t="shared" si="1"/>
        <v>338494</v>
      </c>
      <c r="K17" s="1"/>
      <c r="L17" s="1"/>
    </row>
    <row r="18" spans="1:12" s="197" customFormat="1" ht="14.25" customHeight="1">
      <c r="A18" s="254" t="s">
        <v>14</v>
      </c>
      <c r="B18" s="219">
        <v>0</v>
      </c>
      <c r="C18" s="220">
        <v>0</v>
      </c>
      <c r="D18" s="220">
        <v>0</v>
      </c>
      <c r="E18" s="220">
        <v>0</v>
      </c>
      <c r="F18" s="221"/>
      <c r="G18" s="220">
        <v>0</v>
      </c>
      <c r="H18" s="222">
        <f t="shared" si="0"/>
        <v>0</v>
      </c>
      <c r="I18" s="223">
        <v>185926</v>
      </c>
      <c r="J18" s="224">
        <f t="shared" si="1"/>
        <v>185926</v>
      </c>
      <c r="K18" s="1"/>
      <c r="L18" s="1"/>
    </row>
    <row r="19" spans="1:12" s="197" customFormat="1" ht="14.25" customHeight="1">
      <c r="A19" s="254" t="s">
        <v>15</v>
      </c>
      <c r="B19" s="219">
        <v>0</v>
      </c>
      <c r="C19" s="220">
        <v>0</v>
      </c>
      <c r="D19" s="220">
        <v>51400</v>
      </c>
      <c r="E19" s="220">
        <v>57058</v>
      </c>
      <c r="F19" s="221"/>
      <c r="G19" s="220">
        <v>0</v>
      </c>
      <c r="H19" s="222">
        <f t="shared" si="0"/>
        <v>108458</v>
      </c>
      <c r="I19" s="223">
        <v>577709</v>
      </c>
      <c r="J19" s="224">
        <f t="shared" si="1"/>
        <v>686167</v>
      </c>
      <c r="K19" s="1"/>
      <c r="L19" s="1"/>
    </row>
    <row r="20" spans="1:12" s="197" customFormat="1" ht="14.25" customHeight="1">
      <c r="A20" s="254" t="s">
        <v>16</v>
      </c>
      <c r="B20" s="219">
        <v>0</v>
      </c>
      <c r="C20" s="220">
        <v>0</v>
      </c>
      <c r="D20" s="220">
        <v>0</v>
      </c>
      <c r="E20" s="220">
        <v>0</v>
      </c>
      <c r="F20" s="221"/>
      <c r="G20" s="220">
        <v>0</v>
      </c>
      <c r="H20" s="222">
        <f t="shared" si="0"/>
        <v>0</v>
      </c>
      <c r="I20" s="223">
        <v>254985</v>
      </c>
      <c r="J20" s="224">
        <f t="shared" si="1"/>
        <v>254985</v>
      </c>
      <c r="K20" s="1"/>
      <c r="L20" s="1"/>
    </row>
    <row r="21" spans="1:12" s="197" customFormat="1" ht="14.25" customHeight="1">
      <c r="A21" s="254" t="s">
        <v>17</v>
      </c>
      <c r="B21" s="219">
        <v>0</v>
      </c>
      <c r="C21" s="220">
        <v>0</v>
      </c>
      <c r="D21" s="220">
        <v>0</v>
      </c>
      <c r="E21" s="220">
        <v>27097</v>
      </c>
      <c r="F21" s="221"/>
      <c r="G21" s="220">
        <v>0</v>
      </c>
      <c r="H21" s="222">
        <f t="shared" si="0"/>
        <v>27097</v>
      </c>
      <c r="I21" s="223">
        <v>221164</v>
      </c>
      <c r="J21" s="224">
        <f t="shared" si="1"/>
        <v>248261</v>
      </c>
      <c r="K21" s="1"/>
      <c r="L21" s="1"/>
    </row>
    <row r="22" spans="1:12" s="197" customFormat="1" ht="14.25" customHeight="1">
      <c r="A22" s="254" t="s">
        <v>18</v>
      </c>
      <c r="B22" s="219">
        <v>0</v>
      </c>
      <c r="C22" s="220">
        <v>0</v>
      </c>
      <c r="D22" s="220">
        <v>0</v>
      </c>
      <c r="E22" s="220">
        <v>10484</v>
      </c>
      <c r="F22" s="221"/>
      <c r="G22" s="220">
        <v>0</v>
      </c>
      <c r="H22" s="222">
        <f t="shared" si="0"/>
        <v>10484</v>
      </c>
      <c r="I22" s="223">
        <v>91306</v>
      </c>
      <c r="J22" s="224">
        <f t="shared" si="1"/>
        <v>101790</v>
      </c>
      <c r="K22" s="1"/>
      <c r="L22" s="1"/>
    </row>
    <row r="23" spans="1:12" s="197" customFormat="1" ht="14.25" customHeight="1">
      <c r="A23" s="254" t="s">
        <v>19</v>
      </c>
      <c r="B23" s="219">
        <v>0</v>
      </c>
      <c r="C23" s="220">
        <v>0</v>
      </c>
      <c r="D23" s="220">
        <v>0</v>
      </c>
      <c r="E23" s="220">
        <v>21627</v>
      </c>
      <c r="F23" s="221"/>
      <c r="G23" s="220">
        <v>0</v>
      </c>
      <c r="H23" s="222">
        <f t="shared" si="0"/>
        <v>21627</v>
      </c>
      <c r="I23" s="223">
        <v>124586</v>
      </c>
      <c r="J23" s="224">
        <f t="shared" si="1"/>
        <v>146213</v>
      </c>
      <c r="K23" s="1"/>
      <c r="L23" s="1"/>
    </row>
    <row r="24" spans="1:12" s="197" customFormat="1" ht="14.25" customHeight="1">
      <c r="A24" s="254" t="s">
        <v>20</v>
      </c>
      <c r="B24" s="219">
        <v>0</v>
      </c>
      <c r="C24" s="220">
        <v>0</v>
      </c>
      <c r="D24" s="220">
        <v>0</v>
      </c>
      <c r="E24" s="220">
        <v>0</v>
      </c>
      <c r="F24" s="221"/>
      <c r="G24" s="220">
        <v>240</v>
      </c>
      <c r="H24" s="222">
        <f t="shared" si="0"/>
        <v>240</v>
      </c>
      <c r="I24" s="223">
        <v>207876</v>
      </c>
      <c r="J24" s="224">
        <f t="shared" si="1"/>
        <v>208116</v>
      </c>
      <c r="K24" s="1"/>
      <c r="L24" s="1"/>
    </row>
    <row r="25" spans="1:12" s="197" customFormat="1" ht="14.25" customHeight="1">
      <c r="A25" s="254" t="s">
        <v>21</v>
      </c>
      <c r="B25" s="219">
        <v>0</v>
      </c>
      <c r="C25" s="220">
        <v>0</v>
      </c>
      <c r="D25" s="220">
        <v>0</v>
      </c>
      <c r="E25" s="220">
        <v>8126</v>
      </c>
      <c r="F25" s="221"/>
      <c r="G25" s="220">
        <v>4439</v>
      </c>
      <c r="H25" s="222">
        <f t="shared" si="0"/>
        <v>12565</v>
      </c>
      <c r="I25" s="223">
        <v>37094</v>
      </c>
      <c r="J25" s="224">
        <f t="shared" si="1"/>
        <v>49659</v>
      </c>
      <c r="K25" s="1"/>
      <c r="L25" s="1"/>
    </row>
    <row r="26" spans="1:12" s="197" customFormat="1" ht="14.25" customHeight="1">
      <c r="A26" s="254" t="s">
        <v>22</v>
      </c>
      <c r="B26" s="219">
        <v>1431</v>
      </c>
      <c r="C26" s="220">
        <v>521</v>
      </c>
      <c r="D26" s="220">
        <v>3900</v>
      </c>
      <c r="E26" s="220">
        <v>5314</v>
      </c>
      <c r="F26" s="221"/>
      <c r="G26" s="220">
        <v>613</v>
      </c>
      <c r="H26" s="222">
        <f t="shared" si="0"/>
        <v>11779</v>
      </c>
      <c r="I26" s="223">
        <v>175308</v>
      </c>
      <c r="J26" s="224">
        <f t="shared" si="1"/>
        <v>187087</v>
      </c>
      <c r="K26" s="1"/>
      <c r="L26" s="1"/>
    </row>
    <row r="27" spans="1:12" s="197" customFormat="1" ht="14.25" customHeight="1">
      <c r="A27" s="254" t="s">
        <v>23</v>
      </c>
      <c r="B27" s="219">
        <v>0</v>
      </c>
      <c r="C27" s="220">
        <v>0</v>
      </c>
      <c r="D27" s="220">
        <v>0</v>
      </c>
      <c r="E27" s="220">
        <v>18511</v>
      </c>
      <c r="F27" s="221"/>
      <c r="G27" s="220">
        <v>10</v>
      </c>
      <c r="H27" s="222">
        <f t="shared" si="0"/>
        <v>18521</v>
      </c>
      <c r="I27" s="223">
        <v>4839</v>
      </c>
      <c r="J27" s="224">
        <f t="shared" si="1"/>
        <v>23360</v>
      </c>
      <c r="K27" s="1"/>
      <c r="L27" s="1"/>
    </row>
    <row r="28" spans="1:12" s="197" customFormat="1" ht="14.25" customHeight="1">
      <c r="A28" s="254" t="s">
        <v>24</v>
      </c>
      <c r="B28" s="219">
        <v>0</v>
      </c>
      <c r="C28" s="220">
        <v>0</v>
      </c>
      <c r="D28" s="220">
        <v>0</v>
      </c>
      <c r="E28" s="220">
        <v>0</v>
      </c>
      <c r="F28" s="221"/>
      <c r="G28" s="220">
        <v>0</v>
      </c>
      <c r="H28" s="222">
        <f t="shared" si="0"/>
        <v>0</v>
      </c>
      <c r="I28" s="223">
        <v>115193</v>
      </c>
      <c r="J28" s="224">
        <f t="shared" si="1"/>
        <v>115193</v>
      </c>
      <c r="K28" s="1"/>
      <c r="L28" s="1"/>
    </row>
    <row r="29" spans="1:12" s="197" customFormat="1" ht="14.25" customHeight="1">
      <c r="A29" s="254" t="s">
        <v>25</v>
      </c>
      <c r="B29" s="219">
        <v>0</v>
      </c>
      <c r="C29" s="220">
        <v>0</v>
      </c>
      <c r="D29" s="220">
        <v>0</v>
      </c>
      <c r="E29" s="220">
        <v>160</v>
      </c>
      <c r="F29" s="221"/>
      <c r="G29" s="220">
        <v>0</v>
      </c>
      <c r="H29" s="222">
        <f t="shared" si="0"/>
        <v>160</v>
      </c>
      <c r="I29" s="223">
        <v>354650</v>
      </c>
      <c r="J29" s="224">
        <f t="shared" si="1"/>
        <v>354810</v>
      </c>
      <c r="K29" s="1"/>
      <c r="L29" s="1"/>
    </row>
    <row r="30" spans="1:12" s="197" customFormat="1" ht="14.25" customHeight="1">
      <c r="A30" s="254" t="s">
        <v>26</v>
      </c>
      <c r="B30" s="219">
        <v>0</v>
      </c>
      <c r="C30" s="220">
        <v>0</v>
      </c>
      <c r="D30" s="220">
        <v>0</v>
      </c>
      <c r="E30" s="220">
        <v>8006</v>
      </c>
      <c r="F30" s="221"/>
      <c r="G30" s="220">
        <v>1122</v>
      </c>
      <c r="H30" s="222">
        <f t="shared" si="0"/>
        <v>9128</v>
      </c>
      <c r="I30" s="223">
        <v>188604</v>
      </c>
      <c r="J30" s="224">
        <f t="shared" si="1"/>
        <v>197732</v>
      </c>
      <c r="K30" s="1"/>
      <c r="L30" s="1"/>
    </row>
    <row r="31" spans="1:12" s="197" customFormat="1" ht="14.25" customHeight="1">
      <c r="A31" s="254" t="s">
        <v>27</v>
      </c>
      <c r="B31" s="219">
        <v>0</v>
      </c>
      <c r="C31" s="220">
        <v>0</v>
      </c>
      <c r="D31" s="220">
        <v>0</v>
      </c>
      <c r="E31" s="220">
        <v>4723</v>
      </c>
      <c r="F31" s="221"/>
      <c r="G31" s="220">
        <v>440</v>
      </c>
      <c r="H31" s="222">
        <f t="shared" si="0"/>
        <v>5163</v>
      </c>
      <c r="I31" s="223">
        <v>112327</v>
      </c>
      <c r="J31" s="224">
        <f t="shared" si="1"/>
        <v>117490</v>
      </c>
      <c r="K31" s="1"/>
      <c r="L31" s="1"/>
    </row>
    <row r="32" spans="1:12" s="197" customFormat="1" ht="14.25" customHeight="1">
      <c r="A32" s="254" t="s">
        <v>28</v>
      </c>
      <c r="B32" s="219">
        <v>0</v>
      </c>
      <c r="C32" s="220">
        <v>0</v>
      </c>
      <c r="D32" s="220">
        <v>0</v>
      </c>
      <c r="E32" s="220">
        <v>3219</v>
      </c>
      <c r="F32" s="221"/>
      <c r="G32" s="220">
        <v>0</v>
      </c>
      <c r="H32" s="222">
        <f t="shared" si="0"/>
        <v>3219</v>
      </c>
      <c r="I32" s="223">
        <v>69534</v>
      </c>
      <c r="J32" s="224">
        <f t="shared" si="1"/>
        <v>72753</v>
      </c>
      <c r="K32" s="1"/>
      <c r="L32" s="1"/>
    </row>
    <row r="33" spans="1:12" s="197" customFormat="1" ht="14.25" customHeight="1">
      <c r="A33" s="254" t="s">
        <v>29</v>
      </c>
      <c r="B33" s="219">
        <v>0</v>
      </c>
      <c r="C33" s="220">
        <v>0</v>
      </c>
      <c r="D33" s="220">
        <v>0</v>
      </c>
      <c r="E33" s="220">
        <v>0</v>
      </c>
      <c r="F33" s="221"/>
      <c r="G33" s="220">
        <v>0</v>
      </c>
      <c r="H33" s="222">
        <f t="shared" si="0"/>
        <v>0</v>
      </c>
      <c r="I33" s="223">
        <v>80820</v>
      </c>
      <c r="J33" s="224">
        <f t="shared" si="1"/>
        <v>80820</v>
      </c>
      <c r="K33" s="1"/>
      <c r="L33" s="1"/>
    </row>
    <row r="34" spans="1:12" s="197" customFormat="1" ht="14.25" customHeight="1">
      <c r="A34" s="254" t="s">
        <v>30</v>
      </c>
      <c r="B34" s="219">
        <v>0</v>
      </c>
      <c r="C34" s="220">
        <v>0</v>
      </c>
      <c r="D34" s="220">
        <v>0</v>
      </c>
      <c r="E34" s="220">
        <v>26620</v>
      </c>
      <c r="F34" s="221"/>
      <c r="G34" s="220">
        <v>0</v>
      </c>
      <c r="H34" s="222">
        <f t="shared" si="0"/>
        <v>26620</v>
      </c>
      <c r="I34" s="223">
        <v>320018</v>
      </c>
      <c r="J34" s="224">
        <f t="shared" si="1"/>
        <v>346638</v>
      </c>
      <c r="K34" s="1"/>
      <c r="L34" s="1"/>
    </row>
    <row r="35" spans="1:12" s="197" customFormat="1" ht="14.25" customHeight="1">
      <c r="A35" s="254" t="s">
        <v>31</v>
      </c>
      <c r="B35" s="219">
        <v>0</v>
      </c>
      <c r="C35" s="220">
        <v>0</v>
      </c>
      <c r="D35" s="220">
        <v>57200</v>
      </c>
      <c r="E35" s="220">
        <v>31968</v>
      </c>
      <c r="F35" s="221"/>
      <c r="G35" s="220">
        <v>42</v>
      </c>
      <c r="H35" s="222">
        <f t="shared" si="0"/>
        <v>89210</v>
      </c>
      <c r="I35" s="223">
        <v>144997</v>
      </c>
      <c r="J35" s="224">
        <f t="shared" si="1"/>
        <v>234207</v>
      </c>
      <c r="K35" s="1"/>
      <c r="L35" s="1"/>
    </row>
    <row r="36" spans="1:12" s="197" customFormat="1" ht="14.25" customHeight="1">
      <c r="A36" s="254" t="s">
        <v>32</v>
      </c>
      <c r="B36" s="219">
        <v>0</v>
      </c>
      <c r="C36" s="220">
        <v>164</v>
      </c>
      <c r="D36" s="220">
        <v>0</v>
      </c>
      <c r="E36" s="220">
        <v>2938</v>
      </c>
      <c r="F36" s="221"/>
      <c r="G36" s="220">
        <v>169012</v>
      </c>
      <c r="H36" s="222">
        <f t="shared" si="0"/>
        <v>172114</v>
      </c>
      <c r="I36" s="223">
        <v>0</v>
      </c>
      <c r="J36" s="224">
        <f t="shared" si="1"/>
        <v>172114</v>
      </c>
      <c r="K36" s="1"/>
      <c r="L36" s="1"/>
    </row>
    <row r="37" spans="1:12" s="197" customFormat="1" ht="14.25" customHeight="1">
      <c r="A37" s="254" t="s">
        <v>33</v>
      </c>
      <c r="B37" s="219">
        <v>0</v>
      </c>
      <c r="C37" s="220">
        <v>0</v>
      </c>
      <c r="D37" s="220">
        <v>0</v>
      </c>
      <c r="E37" s="220">
        <v>9910</v>
      </c>
      <c r="F37" s="221"/>
      <c r="G37" s="220">
        <v>0</v>
      </c>
      <c r="H37" s="222">
        <f t="shared" si="0"/>
        <v>9910</v>
      </c>
      <c r="I37" s="223">
        <v>189372</v>
      </c>
      <c r="J37" s="224">
        <f t="shared" si="1"/>
        <v>199282</v>
      </c>
      <c r="K37" s="1"/>
      <c r="L37" s="1"/>
    </row>
    <row r="38" spans="1:12" s="197" customFormat="1" ht="14.25" customHeight="1">
      <c r="A38" s="254" t="s">
        <v>34</v>
      </c>
      <c r="B38" s="219">
        <v>0</v>
      </c>
      <c r="C38" s="220">
        <v>0</v>
      </c>
      <c r="D38" s="220">
        <v>0</v>
      </c>
      <c r="E38" s="220">
        <v>735</v>
      </c>
      <c r="F38" s="221"/>
      <c r="G38" s="220">
        <v>0</v>
      </c>
      <c r="H38" s="222">
        <f t="shared" si="0"/>
        <v>735</v>
      </c>
      <c r="I38" s="223">
        <v>31627</v>
      </c>
      <c r="J38" s="224">
        <f t="shared" si="1"/>
        <v>32362</v>
      </c>
      <c r="K38" s="1"/>
      <c r="L38" s="1"/>
    </row>
    <row r="39" spans="1:12" s="197" customFormat="1" ht="14.25" customHeight="1" thickBot="1">
      <c r="A39" s="255" t="s">
        <v>35</v>
      </c>
      <c r="B39" s="225">
        <v>0</v>
      </c>
      <c r="C39" s="226">
        <v>0</v>
      </c>
      <c r="D39" s="226">
        <v>0</v>
      </c>
      <c r="E39" s="226">
        <v>0</v>
      </c>
      <c r="F39" s="227"/>
      <c r="G39" s="226">
        <v>0</v>
      </c>
      <c r="H39" s="228">
        <f t="shared" si="0"/>
        <v>0</v>
      </c>
      <c r="I39" s="229">
        <v>197795</v>
      </c>
      <c r="J39" s="230">
        <f t="shared" si="1"/>
        <v>197795</v>
      </c>
      <c r="K39" s="1"/>
      <c r="L39" s="1"/>
    </row>
    <row r="40" spans="1:12" s="197" customFormat="1" ht="14.25" customHeight="1" thickBot="1">
      <c r="A40" s="199" t="s">
        <v>36</v>
      </c>
      <c r="B40" s="231">
        <f>SUM(B7:B39)</f>
        <v>1452</v>
      </c>
      <c r="C40" s="232">
        <f>SUM(C7:C39)</f>
        <v>989</v>
      </c>
      <c r="D40" s="232">
        <f>SUM(D7:D39)</f>
        <v>157600</v>
      </c>
      <c r="E40" s="232">
        <f>SUM(E7:E39)</f>
        <v>362640</v>
      </c>
      <c r="F40" s="233"/>
      <c r="G40" s="232">
        <f>SUM(G7:G39)</f>
        <v>176588</v>
      </c>
      <c r="H40" s="234">
        <f>SUM(G40,B40:E40)</f>
        <v>699269</v>
      </c>
      <c r="I40" s="235">
        <f>SUM(I7:I39)</f>
        <v>5548137</v>
      </c>
      <c r="J40" s="236">
        <f t="shared" si="1"/>
        <v>6247406</v>
      </c>
      <c r="K40" s="1"/>
      <c r="L40" s="1"/>
    </row>
    <row r="41" spans="1:12" s="197" customFormat="1" ht="14.25" customHeight="1">
      <c r="A41" s="256" t="s">
        <v>37</v>
      </c>
      <c r="B41" s="213">
        <v>0</v>
      </c>
      <c r="C41" s="214">
        <v>0</v>
      </c>
      <c r="D41" s="214">
        <v>0</v>
      </c>
      <c r="E41" s="214">
        <v>3924</v>
      </c>
      <c r="F41" s="215"/>
      <c r="G41" s="214">
        <v>0</v>
      </c>
      <c r="H41" s="216">
        <f aca="true" t="shared" si="2" ref="H41:H50">SUM(G41,B41:E41)</f>
        <v>3924</v>
      </c>
      <c r="I41" s="217">
        <v>432184</v>
      </c>
      <c r="J41" s="218">
        <f t="shared" si="1"/>
        <v>436108</v>
      </c>
      <c r="K41" s="1"/>
      <c r="L41" s="1"/>
    </row>
    <row r="42" spans="1:12" s="197" customFormat="1" ht="14.25" customHeight="1">
      <c r="A42" s="254" t="s">
        <v>38</v>
      </c>
      <c r="B42" s="219">
        <v>0</v>
      </c>
      <c r="C42" s="220">
        <v>0</v>
      </c>
      <c r="D42" s="220">
        <v>0</v>
      </c>
      <c r="E42" s="220">
        <v>2013</v>
      </c>
      <c r="F42" s="221"/>
      <c r="G42" s="220">
        <v>28029</v>
      </c>
      <c r="H42" s="222">
        <f t="shared" si="2"/>
        <v>30042</v>
      </c>
      <c r="I42" s="223">
        <v>26981</v>
      </c>
      <c r="J42" s="224">
        <f t="shared" si="1"/>
        <v>57023</v>
      </c>
      <c r="K42" s="1"/>
      <c r="L42" s="1"/>
    </row>
    <row r="43" spans="1:12" s="197" customFormat="1" ht="14.25" customHeight="1">
      <c r="A43" s="254" t="s">
        <v>39</v>
      </c>
      <c r="B43" s="219">
        <v>0</v>
      </c>
      <c r="C43" s="220">
        <v>0</v>
      </c>
      <c r="D43" s="220">
        <v>0</v>
      </c>
      <c r="E43" s="220">
        <v>26056</v>
      </c>
      <c r="F43" s="221"/>
      <c r="G43" s="220">
        <v>30</v>
      </c>
      <c r="H43" s="222">
        <f t="shared" si="2"/>
        <v>26086</v>
      </c>
      <c r="I43" s="223">
        <v>68728</v>
      </c>
      <c r="J43" s="224">
        <f t="shared" si="1"/>
        <v>94814</v>
      </c>
      <c r="K43" s="1"/>
      <c r="L43" s="1"/>
    </row>
    <row r="44" spans="1:12" s="197" customFormat="1" ht="14.25" customHeight="1">
      <c r="A44" s="254" t="s">
        <v>40</v>
      </c>
      <c r="B44" s="219">
        <v>0</v>
      </c>
      <c r="C44" s="220">
        <v>0</v>
      </c>
      <c r="D44" s="220">
        <v>0</v>
      </c>
      <c r="E44" s="220">
        <v>0</v>
      </c>
      <c r="F44" s="221"/>
      <c r="G44" s="220">
        <v>0</v>
      </c>
      <c r="H44" s="222">
        <f t="shared" si="2"/>
        <v>0</v>
      </c>
      <c r="I44" s="223">
        <v>26992</v>
      </c>
      <c r="J44" s="224">
        <f t="shared" si="1"/>
        <v>26992</v>
      </c>
      <c r="K44" s="1"/>
      <c r="L44" s="1"/>
    </row>
    <row r="45" spans="1:12" s="197" customFormat="1" ht="14.25" customHeight="1">
      <c r="A45" s="254" t="s">
        <v>41</v>
      </c>
      <c r="B45" s="219">
        <v>442</v>
      </c>
      <c r="C45" s="220">
        <v>110</v>
      </c>
      <c r="D45" s="220">
        <v>0</v>
      </c>
      <c r="E45" s="220">
        <v>0</v>
      </c>
      <c r="F45" s="221"/>
      <c r="G45" s="220">
        <v>309</v>
      </c>
      <c r="H45" s="222">
        <f t="shared" si="2"/>
        <v>861</v>
      </c>
      <c r="I45" s="223">
        <v>274296</v>
      </c>
      <c r="J45" s="224">
        <f t="shared" si="1"/>
        <v>275157</v>
      </c>
      <c r="K45" s="1"/>
      <c r="L45" s="1"/>
    </row>
    <row r="46" spans="1:12" s="197" customFormat="1" ht="14.25" customHeight="1">
      <c r="A46" s="254" t="s">
        <v>42</v>
      </c>
      <c r="B46" s="219">
        <v>0</v>
      </c>
      <c r="C46" s="220">
        <v>0</v>
      </c>
      <c r="D46" s="220">
        <v>0</v>
      </c>
      <c r="E46" s="220">
        <v>0</v>
      </c>
      <c r="F46" s="221"/>
      <c r="G46" s="220">
        <v>0</v>
      </c>
      <c r="H46" s="222">
        <f t="shared" si="2"/>
        <v>0</v>
      </c>
      <c r="I46" s="223">
        <v>3783</v>
      </c>
      <c r="J46" s="224">
        <f t="shared" si="1"/>
        <v>3783</v>
      </c>
      <c r="K46" s="1"/>
      <c r="L46" s="1"/>
    </row>
    <row r="47" spans="1:12" s="197" customFormat="1" ht="14.25" customHeight="1">
      <c r="A47" s="254" t="s">
        <v>43</v>
      </c>
      <c r="B47" s="219">
        <v>0</v>
      </c>
      <c r="C47" s="220">
        <v>0</v>
      </c>
      <c r="D47" s="220">
        <v>0</v>
      </c>
      <c r="E47" s="220">
        <v>0</v>
      </c>
      <c r="F47" s="221"/>
      <c r="G47" s="220">
        <v>0</v>
      </c>
      <c r="H47" s="222">
        <f t="shared" si="2"/>
        <v>0</v>
      </c>
      <c r="I47" s="223">
        <v>88550</v>
      </c>
      <c r="J47" s="224">
        <f t="shared" si="1"/>
        <v>88550</v>
      </c>
      <c r="K47" s="1"/>
      <c r="L47" s="1"/>
    </row>
    <row r="48" spans="1:12" s="197" customFormat="1" ht="14.25" customHeight="1">
      <c r="A48" s="254" t="s">
        <v>44</v>
      </c>
      <c r="B48" s="219">
        <v>0</v>
      </c>
      <c r="C48" s="220">
        <v>0</v>
      </c>
      <c r="D48" s="220">
        <v>0</v>
      </c>
      <c r="E48" s="220">
        <v>2443</v>
      </c>
      <c r="F48" s="221"/>
      <c r="G48" s="220">
        <v>0</v>
      </c>
      <c r="H48" s="222">
        <f t="shared" si="2"/>
        <v>2443</v>
      </c>
      <c r="I48" s="223">
        <v>19029</v>
      </c>
      <c r="J48" s="224">
        <f t="shared" si="1"/>
        <v>21472</v>
      </c>
      <c r="K48" s="1"/>
      <c r="L48" s="1"/>
    </row>
    <row r="49" spans="1:12" s="197" customFormat="1" ht="14.25" customHeight="1">
      <c r="A49" s="254" t="s">
        <v>45</v>
      </c>
      <c r="B49" s="219">
        <v>0</v>
      </c>
      <c r="C49" s="220">
        <v>0</v>
      </c>
      <c r="D49" s="220">
        <v>0</v>
      </c>
      <c r="E49" s="220">
        <v>5887</v>
      </c>
      <c r="F49" s="221"/>
      <c r="G49" s="220">
        <v>0</v>
      </c>
      <c r="H49" s="222">
        <f t="shared" si="2"/>
        <v>5887</v>
      </c>
      <c r="I49" s="223">
        <v>12319</v>
      </c>
      <c r="J49" s="224">
        <f t="shared" si="1"/>
        <v>18206</v>
      </c>
      <c r="K49" s="1"/>
      <c r="L49" s="1"/>
    </row>
    <row r="50" spans="1:12" s="197" customFormat="1" ht="14.25" customHeight="1" thickBot="1">
      <c r="A50" s="255" t="s">
        <v>46</v>
      </c>
      <c r="B50" s="225">
        <v>443</v>
      </c>
      <c r="C50" s="226">
        <v>110</v>
      </c>
      <c r="D50" s="226">
        <v>0</v>
      </c>
      <c r="E50" s="226">
        <v>3405</v>
      </c>
      <c r="F50" s="227"/>
      <c r="G50" s="226">
        <v>10</v>
      </c>
      <c r="H50" s="228">
        <f t="shared" si="2"/>
        <v>3968</v>
      </c>
      <c r="I50" s="229">
        <v>9286</v>
      </c>
      <c r="J50" s="230">
        <f t="shared" si="1"/>
        <v>13254</v>
      </c>
      <c r="K50" s="1"/>
      <c r="L50" s="1"/>
    </row>
    <row r="51" spans="1:12" s="197" customFormat="1" ht="14.25" customHeight="1" thickBot="1">
      <c r="A51" s="199" t="s">
        <v>47</v>
      </c>
      <c r="B51" s="231">
        <f>SUM(B41:B50)</f>
        <v>885</v>
      </c>
      <c r="C51" s="232">
        <f>SUM(C41:C50)</f>
        <v>220</v>
      </c>
      <c r="D51" s="232">
        <f>SUM(D41:D50)</f>
        <v>0</v>
      </c>
      <c r="E51" s="232">
        <f>SUM(E41:E50)</f>
        <v>43728</v>
      </c>
      <c r="F51" s="233"/>
      <c r="G51" s="232">
        <f>SUM(G41:G50)</f>
        <v>28378</v>
      </c>
      <c r="H51" s="234">
        <f>SUM(G51,B51:E51)</f>
        <v>73211</v>
      </c>
      <c r="I51" s="235">
        <f>SUM(I41:I50)</f>
        <v>962148</v>
      </c>
      <c r="J51" s="236">
        <f>SUM(H51:I51)</f>
        <v>1035359</v>
      </c>
      <c r="K51" s="1"/>
      <c r="L51" s="1"/>
    </row>
    <row r="52" spans="1:12" s="197" customFormat="1" ht="21.75" customHeight="1" thickBot="1">
      <c r="A52" s="257" t="s">
        <v>48</v>
      </c>
      <c r="B52" s="237">
        <f>B40+B51</f>
        <v>2337</v>
      </c>
      <c r="C52" s="238">
        <f>C40+C51</f>
        <v>1209</v>
      </c>
      <c r="D52" s="238">
        <f>D40+D51</f>
        <v>157600</v>
      </c>
      <c r="E52" s="238">
        <f>E40+E51</f>
        <v>406368</v>
      </c>
      <c r="F52" s="239"/>
      <c r="G52" s="238">
        <f>G40+G51</f>
        <v>204966</v>
      </c>
      <c r="H52" s="240">
        <f>H40+H51</f>
        <v>772480</v>
      </c>
      <c r="I52" s="241">
        <f>I40+I51</f>
        <v>6510285</v>
      </c>
      <c r="J52" s="242">
        <f>SUM(H52:I52)</f>
        <v>7282765</v>
      </c>
      <c r="K52" s="1"/>
      <c r="L52" s="1"/>
    </row>
    <row r="53" spans="1:10" s="198" customFormat="1" ht="22.5">
      <c r="A53" s="243" t="s">
        <v>179</v>
      </c>
      <c r="B53" s="244">
        <v>0</v>
      </c>
      <c r="C53" s="245">
        <v>0</v>
      </c>
      <c r="D53" s="245">
        <v>0</v>
      </c>
      <c r="E53" s="245">
        <v>320</v>
      </c>
      <c r="F53" s="246">
        <v>181101</v>
      </c>
      <c r="G53" s="245">
        <v>40795</v>
      </c>
      <c r="H53" s="216">
        <f>SUM(G53,B53:F53)</f>
        <v>222216</v>
      </c>
      <c r="I53" s="247">
        <v>0</v>
      </c>
      <c r="J53" s="218">
        <f t="shared" si="1"/>
        <v>222216</v>
      </c>
    </row>
    <row r="54" spans="1:10" s="198" customFormat="1" ht="21.75" customHeight="1">
      <c r="A54" s="151" t="s">
        <v>180</v>
      </c>
      <c r="B54" s="248">
        <v>2456</v>
      </c>
      <c r="C54" s="249">
        <v>0</v>
      </c>
      <c r="D54" s="249">
        <v>0</v>
      </c>
      <c r="E54" s="249">
        <v>232</v>
      </c>
      <c r="F54" s="249">
        <v>116833</v>
      </c>
      <c r="G54" s="250">
        <v>5484</v>
      </c>
      <c r="H54" s="222">
        <f>SUM(G54,B54:F54)</f>
        <v>125005</v>
      </c>
      <c r="I54" s="251">
        <v>55335</v>
      </c>
      <c r="J54" s="224">
        <f t="shared" si="1"/>
        <v>180340</v>
      </c>
    </row>
    <row r="55" spans="1:10" s="198" customFormat="1" ht="21.75" customHeight="1">
      <c r="A55" s="151" t="s">
        <v>181</v>
      </c>
      <c r="B55" s="248">
        <v>0</v>
      </c>
      <c r="C55" s="249">
        <v>0</v>
      </c>
      <c r="D55" s="249">
        <v>4900</v>
      </c>
      <c r="E55" s="249">
        <v>0</v>
      </c>
      <c r="F55" s="249">
        <v>271412</v>
      </c>
      <c r="G55" s="249">
        <v>0</v>
      </c>
      <c r="H55" s="222">
        <f>SUM(G55,B55:F55)</f>
        <v>276312</v>
      </c>
      <c r="I55" s="251">
        <v>0</v>
      </c>
      <c r="J55" s="224">
        <f t="shared" si="1"/>
        <v>276312</v>
      </c>
    </row>
    <row r="56" spans="1:10" s="198" customFormat="1" ht="23.25" thickBot="1">
      <c r="A56" s="151" t="s">
        <v>182</v>
      </c>
      <c r="B56" s="248">
        <v>0</v>
      </c>
      <c r="C56" s="249">
        <v>0</v>
      </c>
      <c r="D56" s="249">
        <v>0</v>
      </c>
      <c r="E56" s="249">
        <v>1</v>
      </c>
      <c r="F56" s="249">
        <v>353155</v>
      </c>
      <c r="G56" s="249">
        <v>596</v>
      </c>
      <c r="H56" s="222">
        <f>SUM(G56,B56:F56)</f>
        <v>353752</v>
      </c>
      <c r="I56" s="251">
        <v>0</v>
      </c>
      <c r="J56" s="224">
        <f t="shared" si="1"/>
        <v>353752</v>
      </c>
    </row>
    <row r="57" spans="1:10" s="198" customFormat="1" ht="21.75" customHeight="1" thickBot="1">
      <c r="A57" s="60" t="s">
        <v>86</v>
      </c>
      <c r="B57" s="258">
        <f aca="true" t="shared" si="3" ref="B57:I57">SUM(B53:B56)</f>
        <v>2456</v>
      </c>
      <c r="C57" s="259">
        <f t="shared" si="3"/>
        <v>0</v>
      </c>
      <c r="D57" s="259">
        <f t="shared" si="3"/>
        <v>4900</v>
      </c>
      <c r="E57" s="259">
        <f t="shared" si="3"/>
        <v>553</v>
      </c>
      <c r="F57" s="259">
        <f t="shared" si="3"/>
        <v>922501</v>
      </c>
      <c r="G57" s="259">
        <f t="shared" si="3"/>
        <v>46875</v>
      </c>
      <c r="H57" s="252">
        <f t="shared" si="3"/>
        <v>977285</v>
      </c>
      <c r="I57" s="260">
        <f t="shared" si="3"/>
        <v>55335</v>
      </c>
      <c r="J57" s="253">
        <f t="shared" si="1"/>
        <v>1032620</v>
      </c>
    </row>
    <row r="58" spans="1:10" s="197" customFormat="1" ht="21.75" customHeight="1" thickBot="1">
      <c r="A58" s="199" t="s">
        <v>183</v>
      </c>
      <c r="B58" s="261">
        <f aca="true" t="shared" si="4" ref="B58:I58">SUM(B57,B52)</f>
        <v>4793</v>
      </c>
      <c r="C58" s="262">
        <f t="shared" si="4"/>
        <v>1209</v>
      </c>
      <c r="D58" s="262">
        <f>SUM(D57,D52)</f>
        <v>162500</v>
      </c>
      <c r="E58" s="262">
        <f t="shared" si="4"/>
        <v>406921</v>
      </c>
      <c r="F58" s="262">
        <f t="shared" si="4"/>
        <v>922501</v>
      </c>
      <c r="G58" s="262">
        <f t="shared" si="4"/>
        <v>251841</v>
      </c>
      <c r="H58" s="234">
        <f>SUM(H57,H52)</f>
        <v>1749765</v>
      </c>
      <c r="I58" s="263">
        <f t="shared" si="4"/>
        <v>6565620</v>
      </c>
      <c r="J58" s="236">
        <f t="shared" si="1"/>
        <v>8315385</v>
      </c>
    </row>
    <row r="59" spans="1:10" s="197" customFormat="1" ht="15.75" customHeight="1">
      <c r="A59" s="467" t="s">
        <v>184</v>
      </c>
      <c r="B59" s="467"/>
      <c r="C59" s="467"/>
      <c r="D59" s="467"/>
      <c r="E59" s="467"/>
      <c r="F59" s="467"/>
      <c r="G59" s="467"/>
      <c r="H59" s="467"/>
      <c r="I59" s="467"/>
      <c r="J59" s="467"/>
    </row>
    <row r="60" ht="15.75" customHeight="1">
      <c r="A60" s="1"/>
    </row>
  </sheetData>
  <sheetProtection/>
  <mergeCells count="3">
    <mergeCell ref="I3:J3"/>
    <mergeCell ref="B4:J4"/>
    <mergeCell ref="A59:J59"/>
  </mergeCells>
  <printOptions horizontalCentered="1"/>
  <pageMargins left="0.5905511811023623" right="0.5905511811023623" top="0.5905511811023623" bottom="0.5905511811023623" header="0.5118110236220472" footer="0.2755905511811024"/>
  <pageSetup fitToHeight="0" fitToWidth="0" horizontalDpi="600" verticalDpi="600" orientation="portrait" paperSize="9" scale="92" r:id="rId2"/>
  <rowBreaks count="1" manualBreakCount="1">
    <brk id="59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3"/>
  <sheetViews>
    <sheetView showGridLines="0" view="pageBreakPreview" zoomScale="85" zoomScaleSheetLayoutView="85" zoomScalePageLayoutView="0" workbookViewId="0" topLeftCell="A1">
      <pane xSplit="1" ySplit="7" topLeftCell="E59" activePane="bottomRight" state="frozen"/>
      <selection pane="topLeft" activeCell="F74" sqref="F74"/>
      <selection pane="topRight" activeCell="F74" sqref="F74"/>
      <selection pane="bottomLeft" activeCell="F74" sqref="F74"/>
      <selection pane="bottomRight" activeCell="K77" sqref="K77"/>
    </sheetView>
  </sheetViews>
  <sheetFormatPr defaultColWidth="8.796875" defaultRowHeight="13.5" customHeight="1"/>
  <cols>
    <col min="1" max="1" width="16.59765625" style="6" customWidth="1"/>
    <col min="2" max="4" width="9" style="7" customWidth="1"/>
    <col min="5" max="5" width="9.69921875" style="7" bestFit="1" customWidth="1"/>
    <col min="6" max="6" width="7" style="7" bestFit="1" customWidth="1"/>
    <col min="7" max="7" width="8.5" style="7" bestFit="1" customWidth="1"/>
    <col min="8" max="8" width="9" style="7" bestFit="1" customWidth="1"/>
    <col min="9" max="12" width="9.19921875" style="7" bestFit="1" customWidth="1"/>
    <col min="13" max="13" width="8.19921875" style="7" bestFit="1" customWidth="1"/>
    <col min="14" max="14" width="9.19921875" style="7" bestFit="1" customWidth="1"/>
    <col min="15" max="15" width="9.09765625" style="7" bestFit="1" customWidth="1"/>
    <col min="16" max="16" width="6.19921875" style="7" bestFit="1" customWidth="1"/>
    <col min="17" max="17" width="10" style="7" bestFit="1" customWidth="1"/>
    <col min="18" max="18" width="8.5" style="7" bestFit="1" customWidth="1"/>
    <col min="19" max="19" width="10" style="7" bestFit="1" customWidth="1"/>
    <col min="20" max="16384" width="9" style="6" customWidth="1"/>
  </cols>
  <sheetData>
    <row r="2" spans="1:19" s="162" customFormat="1" ht="10.5">
      <c r="A2" s="160" t="s">
        <v>157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8" ht="10.5">
      <c r="A3" s="160" t="s">
        <v>154</v>
      </c>
      <c r="C3" s="163"/>
      <c r="D3" s="163"/>
      <c r="E3" s="163"/>
      <c r="F3" s="163"/>
      <c r="G3" s="163"/>
      <c r="I3" s="163"/>
      <c r="J3" s="163"/>
      <c r="K3" s="163"/>
      <c r="L3" s="163"/>
      <c r="M3" s="163"/>
      <c r="N3" s="163"/>
      <c r="O3" s="163"/>
      <c r="P3" s="163"/>
      <c r="R3" s="163"/>
    </row>
    <row r="4" spans="17:19" ht="13.5" customHeight="1" thickBot="1">
      <c r="Q4" s="6"/>
      <c r="R4" s="154"/>
      <c r="S4" s="153" t="s">
        <v>158</v>
      </c>
    </row>
    <row r="5" spans="1:19" ht="13.5" customHeight="1">
      <c r="A5" s="40" t="s">
        <v>90</v>
      </c>
      <c r="B5" s="82" t="s">
        <v>61</v>
      </c>
      <c r="C5" s="41"/>
      <c r="D5" s="41"/>
      <c r="E5" s="41"/>
      <c r="F5" s="41"/>
      <c r="G5" s="41"/>
      <c r="H5" s="41"/>
      <c r="I5" s="81" t="s">
        <v>62</v>
      </c>
      <c r="J5" s="41"/>
      <c r="K5" s="41"/>
      <c r="L5" s="41"/>
      <c r="M5" s="41"/>
      <c r="N5" s="41"/>
      <c r="O5" s="41"/>
      <c r="P5" s="41"/>
      <c r="Q5" s="41"/>
      <c r="R5" s="42"/>
      <c r="S5" s="43"/>
    </row>
    <row r="6" spans="1:19" s="48" customFormat="1" ht="13.5" customHeight="1">
      <c r="A6" s="44" t="s">
        <v>91</v>
      </c>
      <c r="B6" s="468" t="s">
        <v>63</v>
      </c>
      <c r="C6" s="469"/>
      <c r="D6" s="470"/>
      <c r="E6" s="470"/>
      <c r="F6" s="78" t="s">
        <v>64</v>
      </c>
      <c r="G6" s="78" t="s">
        <v>159</v>
      </c>
      <c r="H6" s="45" t="s">
        <v>65</v>
      </c>
      <c r="I6" s="80" t="s">
        <v>66</v>
      </c>
      <c r="J6" s="471" t="s">
        <v>67</v>
      </c>
      <c r="K6" s="471"/>
      <c r="L6" s="471"/>
      <c r="M6" s="79" t="s">
        <v>68</v>
      </c>
      <c r="N6" s="78" t="s">
        <v>69</v>
      </c>
      <c r="O6" s="78" t="s">
        <v>159</v>
      </c>
      <c r="P6" s="78" t="s">
        <v>95</v>
      </c>
      <c r="Q6" s="45" t="s">
        <v>65</v>
      </c>
      <c r="R6" s="46" t="s">
        <v>160</v>
      </c>
      <c r="S6" s="47" t="s">
        <v>58</v>
      </c>
    </row>
    <row r="7" spans="1:19" s="48" customFormat="1" ht="13.5" customHeight="1" thickBot="1">
      <c r="A7" s="49" t="s">
        <v>92</v>
      </c>
      <c r="B7" s="86" t="s">
        <v>97</v>
      </c>
      <c r="C7" s="87" t="s">
        <v>70</v>
      </c>
      <c r="D7" s="76" t="s">
        <v>71</v>
      </c>
      <c r="E7" s="76" t="s">
        <v>55</v>
      </c>
      <c r="F7" s="76"/>
      <c r="G7" s="76" t="s">
        <v>161</v>
      </c>
      <c r="H7" s="50"/>
      <c r="I7" s="77"/>
      <c r="J7" s="76" t="s">
        <v>72</v>
      </c>
      <c r="K7" s="76" t="s">
        <v>73</v>
      </c>
      <c r="L7" s="76" t="s">
        <v>74</v>
      </c>
      <c r="M7" s="76" t="s">
        <v>75</v>
      </c>
      <c r="N7" s="76"/>
      <c r="O7" s="76" t="s">
        <v>161</v>
      </c>
      <c r="P7" s="76" t="s">
        <v>96</v>
      </c>
      <c r="Q7" s="50"/>
      <c r="R7" s="51"/>
      <c r="S7" s="52"/>
    </row>
    <row r="8" spans="1:19" ht="15" customHeight="1">
      <c r="A8" s="53" t="s">
        <v>3</v>
      </c>
      <c r="B8" s="381">
        <v>159396</v>
      </c>
      <c r="C8" s="382">
        <v>253648</v>
      </c>
      <c r="D8" s="382">
        <v>61526</v>
      </c>
      <c r="E8" s="382">
        <v>0</v>
      </c>
      <c r="F8" s="382">
        <v>32615</v>
      </c>
      <c r="G8" s="383">
        <v>71177</v>
      </c>
      <c r="H8" s="142">
        <v>578362</v>
      </c>
      <c r="I8" s="384">
        <v>13625260</v>
      </c>
      <c r="J8" s="382">
        <v>1588056</v>
      </c>
      <c r="K8" s="382">
        <v>0</v>
      </c>
      <c r="L8" s="382">
        <v>0</v>
      </c>
      <c r="M8" s="382">
        <v>920447</v>
      </c>
      <c r="N8" s="382">
        <v>2726151</v>
      </c>
      <c r="O8" s="385">
        <v>6860780</v>
      </c>
      <c r="P8" s="382">
        <v>0</v>
      </c>
      <c r="Q8" s="142">
        <v>25720694</v>
      </c>
      <c r="R8" s="386">
        <v>39968</v>
      </c>
      <c r="S8" s="143">
        <v>26339024</v>
      </c>
    </row>
    <row r="9" spans="1:19" ht="15" customHeight="1">
      <c r="A9" s="54" t="s">
        <v>4</v>
      </c>
      <c r="B9" s="387">
        <v>0</v>
      </c>
      <c r="C9" s="388">
        <v>0</v>
      </c>
      <c r="D9" s="388">
        <v>5830</v>
      </c>
      <c r="E9" s="388">
        <v>0</v>
      </c>
      <c r="F9" s="388">
        <v>0</v>
      </c>
      <c r="G9" s="389">
        <v>0</v>
      </c>
      <c r="H9" s="138">
        <v>5830</v>
      </c>
      <c r="I9" s="390">
        <v>978524</v>
      </c>
      <c r="J9" s="388">
        <v>56703</v>
      </c>
      <c r="K9" s="388">
        <v>736721</v>
      </c>
      <c r="L9" s="388">
        <v>39326</v>
      </c>
      <c r="M9" s="388">
        <v>21691</v>
      </c>
      <c r="N9" s="388">
        <v>6866947</v>
      </c>
      <c r="O9" s="391">
        <v>0</v>
      </c>
      <c r="P9" s="388">
        <v>0</v>
      </c>
      <c r="Q9" s="138">
        <v>8699912</v>
      </c>
      <c r="R9" s="392">
        <v>79141</v>
      </c>
      <c r="S9" s="139">
        <v>8784883</v>
      </c>
    </row>
    <row r="10" spans="1:19" ht="15" customHeight="1">
      <c r="A10" s="54" t="s">
        <v>5</v>
      </c>
      <c r="B10" s="387">
        <v>0</v>
      </c>
      <c r="C10" s="388">
        <v>0</v>
      </c>
      <c r="D10" s="388">
        <v>0</v>
      </c>
      <c r="E10" s="388">
        <v>0</v>
      </c>
      <c r="F10" s="388">
        <v>0</v>
      </c>
      <c r="G10" s="389">
        <v>632892</v>
      </c>
      <c r="H10" s="138">
        <v>632892</v>
      </c>
      <c r="I10" s="390">
        <v>250440</v>
      </c>
      <c r="J10" s="388">
        <v>112484</v>
      </c>
      <c r="K10" s="388">
        <v>0</v>
      </c>
      <c r="L10" s="388">
        <v>0</v>
      </c>
      <c r="M10" s="388">
        <v>0</v>
      </c>
      <c r="N10" s="388">
        <v>1174622</v>
      </c>
      <c r="O10" s="391">
        <v>16750</v>
      </c>
      <c r="P10" s="388">
        <v>0</v>
      </c>
      <c r="Q10" s="138">
        <v>1554296</v>
      </c>
      <c r="R10" s="392">
        <v>29720</v>
      </c>
      <c r="S10" s="139">
        <v>2216908</v>
      </c>
    </row>
    <row r="11" spans="1:19" ht="15" customHeight="1">
      <c r="A11" s="54" t="s">
        <v>6</v>
      </c>
      <c r="B11" s="387">
        <v>0</v>
      </c>
      <c r="C11" s="388">
        <v>0</v>
      </c>
      <c r="D11" s="388">
        <v>0</v>
      </c>
      <c r="E11" s="388">
        <v>0</v>
      </c>
      <c r="F11" s="388">
        <v>0</v>
      </c>
      <c r="G11" s="389">
        <v>221201</v>
      </c>
      <c r="H11" s="138">
        <v>221201</v>
      </c>
      <c r="I11" s="390">
        <v>1616840</v>
      </c>
      <c r="J11" s="388">
        <v>95359</v>
      </c>
      <c r="K11" s="388">
        <v>0</v>
      </c>
      <c r="L11" s="388">
        <v>0</v>
      </c>
      <c r="M11" s="388">
        <v>0</v>
      </c>
      <c r="N11" s="388">
        <v>758772</v>
      </c>
      <c r="O11" s="391">
        <v>596790</v>
      </c>
      <c r="P11" s="388">
        <v>0</v>
      </c>
      <c r="Q11" s="138">
        <v>3067761</v>
      </c>
      <c r="R11" s="392">
        <v>103945</v>
      </c>
      <c r="S11" s="139">
        <v>3392907</v>
      </c>
    </row>
    <row r="12" spans="1:19" ht="15" customHeight="1">
      <c r="A12" s="54" t="s">
        <v>7</v>
      </c>
      <c r="B12" s="387">
        <v>0</v>
      </c>
      <c r="C12" s="388">
        <v>1705154</v>
      </c>
      <c r="D12" s="388">
        <v>5417</v>
      </c>
      <c r="E12" s="388">
        <v>0</v>
      </c>
      <c r="F12" s="388">
        <v>59</v>
      </c>
      <c r="G12" s="389">
        <v>0</v>
      </c>
      <c r="H12" s="138">
        <v>1710630</v>
      </c>
      <c r="I12" s="390">
        <v>599197</v>
      </c>
      <c r="J12" s="388">
        <v>20165</v>
      </c>
      <c r="K12" s="388">
        <v>205501</v>
      </c>
      <c r="L12" s="388">
        <v>0</v>
      </c>
      <c r="M12" s="388">
        <v>6820</v>
      </c>
      <c r="N12" s="388">
        <v>230352</v>
      </c>
      <c r="O12" s="391">
        <v>0</v>
      </c>
      <c r="P12" s="388">
        <v>0</v>
      </c>
      <c r="Q12" s="138">
        <v>1062035</v>
      </c>
      <c r="R12" s="392">
        <v>0</v>
      </c>
      <c r="S12" s="139">
        <v>2772665</v>
      </c>
    </row>
    <row r="13" spans="1:19" ht="15" customHeight="1">
      <c r="A13" s="54" t="s">
        <v>8</v>
      </c>
      <c r="B13" s="387">
        <v>18930</v>
      </c>
      <c r="C13" s="388">
        <v>217386</v>
      </c>
      <c r="D13" s="388">
        <v>6367</v>
      </c>
      <c r="E13" s="388">
        <v>0</v>
      </c>
      <c r="F13" s="388">
        <v>0</v>
      </c>
      <c r="G13" s="389">
        <v>0</v>
      </c>
      <c r="H13" s="138">
        <v>242683</v>
      </c>
      <c r="I13" s="390">
        <v>920562</v>
      </c>
      <c r="J13" s="388">
        <v>49606</v>
      </c>
      <c r="K13" s="388">
        <v>1097302</v>
      </c>
      <c r="L13" s="388">
        <v>0</v>
      </c>
      <c r="M13" s="388">
        <v>0</v>
      </c>
      <c r="N13" s="388">
        <v>2650685</v>
      </c>
      <c r="O13" s="391">
        <v>0</v>
      </c>
      <c r="P13" s="388">
        <v>21116</v>
      </c>
      <c r="Q13" s="138">
        <v>4739271</v>
      </c>
      <c r="R13" s="392">
        <v>8843</v>
      </c>
      <c r="S13" s="139">
        <v>4990797</v>
      </c>
    </row>
    <row r="14" spans="1:19" ht="15" customHeight="1">
      <c r="A14" s="54" t="s">
        <v>9</v>
      </c>
      <c r="B14" s="387">
        <v>0</v>
      </c>
      <c r="C14" s="388">
        <v>0</v>
      </c>
      <c r="D14" s="388">
        <v>0</v>
      </c>
      <c r="E14" s="388">
        <v>0</v>
      </c>
      <c r="F14" s="388">
        <v>44</v>
      </c>
      <c r="G14" s="389">
        <v>5873</v>
      </c>
      <c r="H14" s="138">
        <v>5917</v>
      </c>
      <c r="I14" s="390">
        <v>26396</v>
      </c>
      <c r="J14" s="388">
        <v>9358</v>
      </c>
      <c r="K14" s="388">
        <v>0</v>
      </c>
      <c r="L14" s="388">
        <v>0</v>
      </c>
      <c r="M14" s="388">
        <v>0</v>
      </c>
      <c r="N14" s="388">
        <v>515346</v>
      </c>
      <c r="O14" s="391">
        <v>112292</v>
      </c>
      <c r="P14" s="388">
        <v>0</v>
      </c>
      <c r="Q14" s="138">
        <v>663392</v>
      </c>
      <c r="R14" s="392">
        <v>55218</v>
      </c>
      <c r="S14" s="139">
        <v>724527</v>
      </c>
    </row>
    <row r="15" spans="1:19" ht="15" customHeight="1">
      <c r="A15" s="54" t="s">
        <v>10</v>
      </c>
      <c r="B15" s="387">
        <v>0</v>
      </c>
      <c r="C15" s="388">
        <v>362700</v>
      </c>
      <c r="D15" s="388">
        <v>15128</v>
      </c>
      <c r="E15" s="388">
        <v>0</v>
      </c>
      <c r="F15" s="388">
        <v>0</v>
      </c>
      <c r="G15" s="389">
        <v>0</v>
      </c>
      <c r="H15" s="138">
        <v>377828</v>
      </c>
      <c r="I15" s="390">
        <v>792981</v>
      </c>
      <c r="J15" s="388">
        <v>8519</v>
      </c>
      <c r="K15" s="388">
        <v>241362</v>
      </c>
      <c r="L15" s="388">
        <v>0</v>
      </c>
      <c r="M15" s="388">
        <v>0</v>
      </c>
      <c r="N15" s="388">
        <v>1721903</v>
      </c>
      <c r="O15" s="391">
        <v>0</v>
      </c>
      <c r="P15" s="388">
        <v>0</v>
      </c>
      <c r="Q15" s="138">
        <v>2764765</v>
      </c>
      <c r="R15" s="392">
        <v>68398</v>
      </c>
      <c r="S15" s="139">
        <v>3210991</v>
      </c>
    </row>
    <row r="16" spans="1:19" ht="15" customHeight="1">
      <c r="A16" s="54" t="s">
        <v>11</v>
      </c>
      <c r="B16" s="387">
        <v>0</v>
      </c>
      <c r="C16" s="388">
        <v>0</v>
      </c>
      <c r="D16" s="388">
        <v>0</v>
      </c>
      <c r="E16" s="388">
        <v>0</v>
      </c>
      <c r="F16" s="388">
        <v>0</v>
      </c>
      <c r="G16" s="389">
        <v>341027</v>
      </c>
      <c r="H16" s="138">
        <v>341027</v>
      </c>
      <c r="I16" s="390">
        <v>195789</v>
      </c>
      <c r="J16" s="388">
        <v>9901</v>
      </c>
      <c r="K16" s="388">
        <v>0</v>
      </c>
      <c r="L16" s="388">
        <v>0</v>
      </c>
      <c r="M16" s="388">
        <v>0</v>
      </c>
      <c r="N16" s="388">
        <v>319816</v>
      </c>
      <c r="O16" s="391">
        <v>9026</v>
      </c>
      <c r="P16" s="388">
        <v>0</v>
      </c>
      <c r="Q16" s="138">
        <v>534532</v>
      </c>
      <c r="R16" s="392">
        <v>0</v>
      </c>
      <c r="S16" s="139">
        <v>875559</v>
      </c>
    </row>
    <row r="17" spans="1:19" ht="15" customHeight="1">
      <c r="A17" s="54" t="s">
        <v>12</v>
      </c>
      <c r="B17" s="387">
        <v>0</v>
      </c>
      <c r="C17" s="388">
        <v>0</v>
      </c>
      <c r="D17" s="388">
        <v>11216</v>
      </c>
      <c r="E17" s="388">
        <v>0</v>
      </c>
      <c r="F17" s="388">
        <v>0</v>
      </c>
      <c r="G17" s="389">
        <v>0</v>
      </c>
      <c r="H17" s="138">
        <v>11216</v>
      </c>
      <c r="I17" s="390">
        <v>346160</v>
      </c>
      <c r="J17" s="388">
        <v>4400</v>
      </c>
      <c r="K17" s="388">
        <v>76265</v>
      </c>
      <c r="L17" s="388">
        <v>694</v>
      </c>
      <c r="M17" s="388">
        <v>0</v>
      </c>
      <c r="N17" s="388">
        <v>1028227</v>
      </c>
      <c r="O17" s="391">
        <v>0</v>
      </c>
      <c r="P17" s="388">
        <v>0</v>
      </c>
      <c r="Q17" s="138">
        <v>1455746</v>
      </c>
      <c r="R17" s="392">
        <v>40685</v>
      </c>
      <c r="S17" s="139">
        <v>1507647</v>
      </c>
    </row>
    <row r="18" spans="1:19" ht="15" customHeight="1">
      <c r="A18" s="54" t="s">
        <v>13</v>
      </c>
      <c r="B18" s="387">
        <v>0</v>
      </c>
      <c r="C18" s="388">
        <v>0</v>
      </c>
      <c r="D18" s="388">
        <v>18338</v>
      </c>
      <c r="E18" s="388">
        <v>0</v>
      </c>
      <c r="F18" s="388">
        <v>0</v>
      </c>
      <c r="G18" s="389">
        <v>22015</v>
      </c>
      <c r="H18" s="138">
        <v>40353</v>
      </c>
      <c r="I18" s="390">
        <v>1839714</v>
      </c>
      <c r="J18" s="388">
        <v>58669</v>
      </c>
      <c r="K18" s="388">
        <v>1414307</v>
      </c>
      <c r="L18" s="388">
        <v>229</v>
      </c>
      <c r="M18" s="388">
        <v>71217</v>
      </c>
      <c r="N18" s="388">
        <v>1433821</v>
      </c>
      <c r="O18" s="391">
        <v>113630</v>
      </c>
      <c r="P18" s="388">
        <v>0</v>
      </c>
      <c r="Q18" s="138">
        <v>4931587</v>
      </c>
      <c r="R18" s="392">
        <v>154335</v>
      </c>
      <c r="S18" s="139">
        <v>5126275</v>
      </c>
    </row>
    <row r="19" spans="1:19" ht="15" customHeight="1">
      <c r="A19" s="54" t="s">
        <v>14</v>
      </c>
      <c r="B19" s="387">
        <v>0</v>
      </c>
      <c r="C19" s="388">
        <v>0</v>
      </c>
      <c r="D19" s="388">
        <v>2628</v>
      </c>
      <c r="E19" s="388">
        <v>0</v>
      </c>
      <c r="F19" s="388">
        <v>0</v>
      </c>
      <c r="G19" s="389">
        <v>0</v>
      </c>
      <c r="H19" s="138">
        <v>2628</v>
      </c>
      <c r="I19" s="390">
        <v>558046</v>
      </c>
      <c r="J19" s="388">
        <v>37633</v>
      </c>
      <c r="K19" s="388">
        <v>1404568</v>
      </c>
      <c r="L19" s="388">
        <v>0</v>
      </c>
      <c r="M19" s="388">
        <v>15559</v>
      </c>
      <c r="N19" s="388">
        <v>1670242</v>
      </c>
      <c r="O19" s="391">
        <v>0</v>
      </c>
      <c r="P19" s="388">
        <v>0</v>
      </c>
      <c r="Q19" s="138">
        <v>3686048</v>
      </c>
      <c r="R19" s="392">
        <v>329</v>
      </c>
      <c r="S19" s="139">
        <v>3689005</v>
      </c>
    </row>
    <row r="20" spans="1:19" ht="15" customHeight="1">
      <c r="A20" s="54" t="s">
        <v>15</v>
      </c>
      <c r="B20" s="387">
        <v>0</v>
      </c>
      <c r="C20" s="388">
        <v>0</v>
      </c>
      <c r="D20" s="388">
        <v>11244</v>
      </c>
      <c r="E20" s="388">
        <v>0</v>
      </c>
      <c r="F20" s="388">
        <v>0</v>
      </c>
      <c r="G20" s="389">
        <v>0</v>
      </c>
      <c r="H20" s="138">
        <v>11244</v>
      </c>
      <c r="I20" s="390">
        <v>1914056</v>
      </c>
      <c r="J20" s="388">
        <v>95516</v>
      </c>
      <c r="K20" s="388">
        <v>117859</v>
      </c>
      <c r="L20" s="388">
        <v>9217</v>
      </c>
      <c r="M20" s="388">
        <v>52808</v>
      </c>
      <c r="N20" s="388">
        <v>366658</v>
      </c>
      <c r="O20" s="391">
        <v>725047</v>
      </c>
      <c r="P20" s="388">
        <v>0</v>
      </c>
      <c r="Q20" s="138">
        <v>3281161</v>
      </c>
      <c r="R20" s="392">
        <v>54105</v>
      </c>
      <c r="S20" s="139">
        <v>3346510</v>
      </c>
    </row>
    <row r="21" spans="1:19" ht="15" customHeight="1">
      <c r="A21" s="54" t="s">
        <v>16</v>
      </c>
      <c r="B21" s="387">
        <v>0</v>
      </c>
      <c r="C21" s="388">
        <v>0</v>
      </c>
      <c r="D21" s="388">
        <v>0</v>
      </c>
      <c r="E21" s="388">
        <v>0</v>
      </c>
      <c r="F21" s="388">
        <v>0</v>
      </c>
      <c r="G21" s="389">
        <v>3421</v>
      </c>
      <c r="H21" s="138">
        <v>3421</v>
      </c>
      <c r="I21" s="390">
        <v>103023</v>
      </c>
      <c r="J21" s="388">
        <v>3343</v>
      </c>
      <c r="K21" s="388">
        <v>0</v>
      </c>
      <c r="L21" s="388">
        <v>0</v>
      </c>
      <c r="M21" s="388">
        <v>0</v>
      </c>
      <c r="N21" s="388">
        <v>918854</v>
      </c>
      <c r="O21" s="391">
        <v>855893</v>
      </c>
      <c r="P21" s="388">
        <v>0</v>
      </c>
      <c r="Q21" s="138">
        <v>1881113</v>
      </c>
      <c r="R21" s="392">
        <v>86345</v>
      </c>
      <c r="S21" s="139">
        <v>1970879</v>
      </c>
    </row>
    <row r="22" spans="1:19" ht="15" customHeight="1">
      <c r="A22" s="54" t="s">
        <v>17</v>
      </c>
      <c r="B22" s="387">
        <v>0</v>
      </c>
      <c r="C22" s="388">
        <v>0</v>
      </c>
      <c r="D22" s="388">
        <v>0</v>
      </c>
      <c r="E22" s="388">
        <v>0</v>
      </c>
      <c r="F22" s="388">
        <v>0</v>
      </c>
      <c r="G22" s="389">
        <v>55690</v>
      </c>
      <c r="H22" s="138">
        <v>55690</v>
      </c>
      <c r="I22" s="390">
        <v>165301</v>
      </c>
      <c r="J22" s="388">
        <v>7275</v>
      </c>
      <c r="K22" s="388">
        <v>0</v>
      </c>
      <c r="L22" s="388">
        <v>0</v>
      </c>
      <c r="M22" s="388">
        <v>0</v>
      </c>
      <c r="N22" s="388">
        <v>859378</v>
      </c>
      <c r="O22" s="391">
        <v>434111</v>
      </c>
      <c r="P22" s="388">
        <v>0</v>
      </c>
      <c r="Q22" s="138">
        <v>1466065</v>
      </c>
      <c r="R22" s="392">
        <v>185590</v>
      </c>
      <c r="S22" s="139">
        <v>1707345</v>
      </c>
    </row>
    <row r="23" spans="1:19" ht="15" customHeight="1">
      <c r="A23" s="54" t="s">
        <v>18</v>
      </c>
      <c r="B23" s="387">
        <v>0</v>
      </c>
      <c r="C23" s="388">
        <v>67224</v>
      </c>
      <c r="D23" s="388">
        <v>8926</v>
      </c>
      <c r="E23" s="388">
        <v>0</v>
      </c>
      <c r="F23" s="388">
        <v>0</v>
      </c>
      <c r="G23" s="389">
        <v>0</v>
      </c>
      <c r="H23" s="138">
        <v>76150</v>
      </c>
      <c r="I23" s="390">
        <v>712402</v>
      </c>
      <c r="J23" s="388">
        <v>32594</v>
      </c>
      <c r="K23" s="388">
        <v>126583</v>
      </c>
      <c r="L23" s="388">
        <v>0</v>
      </c>
      <c r="M23" s="388">
        <v>6930</v>
      </c>
      <c r="N23" s="388">
        <v>853538</v>
      </c>
      <c r="O23" s="391">
        <v>76135</v>
      </c>
      <c r="P23" s="388">
        <v>6776</v>
      </c>
      <c r="Q23" s="138">
        <v>1814958</v>
      </c>
      <c r="R23" s="392">
        <v>54178</v>
      </c>
      <c r="S23" s="139">
        <v>1945286</v>
      </c>
    </row>
    <row r="24" spans="1:19" ht="15" customHeight="1">
      <c r="A24" s="54" t="s">
        <v>19</v>
      </c>
      <c r="B24" s="387">
        <v>0</v>
      </c>
      <c r="C24" s="388">
        <v>0</v>
      </c>
      <c r="D24" s="388">
        <v>0</v>
      </c>
      <c r="E24" s="388">
        <v>0</v>
      </c>
      <c r="F24" s="388">
        <v>0</v>
      </c>
      <c r="G24" s="389">
        <v>44346</v>
      </c>
      <c r="H24" s="138">
        <v>44346</v>
      </c>
      <c r="I24" s="390">
        <v>60767</v>
      </c>
      <c r="J24" s="388">
        <v>0</v>
      </c>
      <c r="K24" s="388">
        <v>0</v>
      </c>
      <c r="L24" s="388">
        <v>0</v>
      </c>
      <c r="M24" s="388">
        <v>0</v>
      </c>
      <c r="N24" s="388">
        <v>799511</v>
      </c>
      <c r="O24" s="391">
        <v>345679</v>
      </c>
      <c r="P24" s="388">
        <v>0</v>
      </c>
      <c r="Q24" s="138">
        <v>1205957</v>
      </c>
      <c r="R24" s="392">
        <v>0</v>
      </c>
      <c r="S24" s="139">
        <v>1250303</v>
      </c>
    </row>
    <row r="25" spans="1:19" ht="15" customHeight="1">
      <c r="A25" s="54" t="s">
        <v>20</v>
      </c>
      <c r="B25" s="387">
        <v>0</v>
      </c>
      <c r="C25" s="388">
        <v>0</v>
      </c>
      <c r="D25" s="388">
        <v>3736</v>
      </c>
      <c r="E25" s="388">
        <v>0</v>
      </c>
      <c r="F25" s="388">
        <v>70</v>
      </c>
      <c r="G25" s="389">
        <v>0</v>
      </c>
      <c r="H25" s="138">
        <v>3806</v>
      </c>
      <c r="I25" s="390">
        <v>466263</v>
      </c>
      <c r="J25" s="388">
        <v>29511</v>
      </c>
      <c r="K25" s="388">
        <v>4272</v>
      </c>
      <c r="L25" s="388">
        <v>993</v>
      </c>
      <c r="M25" s="388">
        <v>1230</v>
      </c>
      <c r="N25" s="388">
        <v>645696</v>
      </c>
      <c r="O25" s="391">
        <v>398858</v>
      </c>
      <c r="P25" s="388">
        <v>0</v>
      </c>
      <c r="Q25" s="138">
        <v>1546823</v>
      </c>
      <c r="R25" s="392">
        <v>7368</v>
      </c>
      <c r="S25" s="139">
        <v>1557997</v>
      </c>
    </row>
    <row r="26" spans="1:19" ht="15" customHeight="1">
      <c r="A26" s="54" t="s">
        <v>21</v>
      </c>
      <c r="B26" s="387">
        <v>0</v>
      </c>
      <c r="C26" s="388">
        <v>0</v>
      </c>
      <c r="D26" s="388">
        <v>0</v>
      </c>
      <c r="E26" s="388">
        <v>0</v>
      </c>
      <c r="F26" s="388">
        <v>0</v>
      </c>
      <c r="G26" s="389">
        <v>87928</v>
      </c>
      <c r="H26" s="138">
        <v>87928</v>
      </c>
      <c r="I26" s="390">
        <v>41409</v>
      </c>
      <c r="J26" s="388">
        <v>0</v>
      </c>
      <c r="K26" s="388">
        <v>0</v>
      </c>
      <c r="L26" s="388">
        <v>0</v>
      </c>
      <c r="M26" s="388">
        <v>0</v>
      </c>
      <c r="N26" s="388">
        <v>1200422</v>
      </c>
      <c r="O26" s="391">
        <v>329289</v>
      </c>
      <c r="P26" s="388">
        <v>0</v>
      </c>
      <c r="Q26" s="138">
        <v>1571120</v>
      </c>
      <c r="R26" s="392">
        <v>0</v>
      </c>
      <c r="S26" s="139">
        <v>1659048</v>
      </c>
    </row>
    <row r="27" spans="1:19" ht="15" customHeight="1">
      <c r="A27" s="54" t="s">
        <v>22</v>
      </c>
      <c r="B27" s="387">
        <v>0</v>
      </c>
      <c r="C27" s="388">
        <v>0</v>
      </c>
      <c r="D27" s="388">
        <v>0</v>
      </c>
      <c r="E27" s="388">
        <v>0</v>
      </c>
      <c r="F27" s="388">
        <v>105</v>
      </c>
      <c r="G27" s="389">
        <v>10112</v>
      </c>
      <c r="H27" s="138">
        <v>10217</v>
      </c>
      <c r="I27" s="390">
        <v>75329</v>
      </c>
      <c r="J27" s="388">
        <v>0</v>
      </c>
      <c r="K27" s="388">
        <v>0</v>
      </c>
      <c r="L27" s="388">
        <v>0</v>
      </c>
      <c r="M27" s="388">
        <v>14754</v>
      </c>
      <c r="N27" s="388">
        <v>1017879</v>
      </c>
      <c r="O27" s="391">
        <v>252858</v>
      </c>
      <c r="P27" s="388">
        <v>0</v>
      </c>
      <c r="Q27" s="138">
        <v>1360820</v>
      </c>
      <c r="R27" s="392">
        <v>169705</v>
      </c>
      <c r="S27" s="139">
        <v>1540742</v>
      </c>
    </row>
    <row r="28" spans="1:19" ht="15" customHeight="1">
      <c r="A28" s="54" t="s">
        <v>23</v>
      </c>
      <c r="B28" s="387">
        <v>0</v>
      </c>
      <c r="C28" s="388">
        <v>1736942</v>
      </c>
      <c r="D28" s="388">
        <v>2570</v>
      </c>
      <c r="E28" s="388">
        <v>0</v>
      </c>
      <c r="F28" s="388">
        <v>0</v>
      </c>
      <c r="G28" s="389">
        <v>0</v>
      </c>
      <c r="H28" s="138">
        <v>1739512</v>
      </c>
      <c r="I28" s="390">
        <v>458638</v>
      </c>
      <c r="J28" s="388">
        <v>45795</v>
      </c>
      <c r="K28" s="388">
        <v>6159</v>
      </c>
      <c r="L28" s="388">
        <v>0</v>
      </c>
      <c r="M28" s="388">
        <v>0</v>
      </c>
      <c r="N28" s="388">
        <v>1274155</v>
      </c>
      <c r="O28" s="391">
        <v>0</v>
      </c>
      <c r="P28" s="388">
        <v>3223</v>
      </c>
      <c r="Q28" s="138">
        <v>1787970</v>
      </c>
      <c r="R28" s="392">
        <v>139387</v>
      </c>
      <c r="S28" s="139">
        <v>3666869</v>
      </c>
    </row>
    <row r="29" spans="1:19" ht="15" customHeight="1">
      <c r="A29" s="54" t="s">
        <v>24</v>
      </c>
      <c r="B29" s="387">
        <v>0</v>
      </c>
      <c r="C29" s="388">
        <v>0</v>
      </c>
      <c r="D29" s="388">
        <v>0</v>
      </c>
      <c r="E29" s="388">
        <v>0</v>
      </c>
      <c r="F29" s="388">
        <v>0</v>
      </c>
      <c r="G29" s="389">
        <v>18747</v>
      </c>
      <c r="H29" s="138">
        <v>18747</v>
      </c>
      <c r="I29" s="390">
        <v>38951</v>
      </c>
      <c r="J29" s="388">
        <v>0</v>
      </c>
      <c r="K29" s="388">
        <v>0</v>
      </c>
      <c r="L29" s="388">
        <v>0</v>
      </c>
      <c r="M29" s="388">
        <v>0</v>
      </c>
      <c r="N29" s="388">
        <v>287854</v>
      </c>
      <c r="O29" s="391">
        <v>430847</v>
      </c>
      <c r="P29" s="388">
        <v>0</v>
      </c>
      <c r="Q29" s="138">
        <v>757652</v>
      </c>
      <c r="R29" s="392">
        <v>0</v>
      </c>
      <c r="S29" s="139">
        <v>776399</v>
      </c>
    </row>
    <row r="30" spans="1:19" ht="15" customHeight="1">
      <c r="A30" s="54" t="s">
        <v>25</v>
      </c>
      <c r="B30" s="387">
        <v>0</v>
      </c>
      <c r="C30" s="388">
        <v>0</v>
      </c>
      <c r="D30" s="388">
        <v>0</v>
      </c>
      <c r="E30" s="388">
        <v>0</v>
      </c>
      <c r="F30" s="388">
        <v>0</v>
      </c>
      <c r="G30" s="389">
        <v>26096</v>
      </c>
      <c r="H30" s="138">
        <v>26096</v>
      </c>
      <c r="I30" s="390">
        <v>26513</v>
      </c>
      <c r="J30" s="388">
        <v>185</v>
      </c>
      <c r="K30" s="388">
        <v>0</v>
      </c>
      <c r="L30" s="388">
        <v>0</v>
      </c>
      <c r="M30" s="388">
        <v>0</v>
      </c>
      <c r="N30" s="388">
        <v>689336</v>
      </c>
      <c r="O30" s="391">
        <v>599726</v>
      </c>
      <c r="P30" s="388">
        <v>0</v>
      </c>
      <c r="Q30" s="138">
        <v>1315760</v>
      </c>
      <c r="R30" s="392">
        <v>593099</v>
      </c>
      <c r="S30" s="139">
        <v>1934955</v>
      </c>
    </row>
    <row r="31" spans="1:19" ht="15" customHeight="1">
      <c r="A31" s="54" t="s">
        <v>26</v>
      </c>
      <c r="B31" s="387">
        <v>0</v>
      </c>
      <c r="C31" s="388">
        <v>530347</v>
      </c>
      <c r="D31" s="388">
        <v>6817</v>
      </c>
      <c r="E31" s="388">
        <v>0</v>
      </c>
      <c r="F31" s="388">
        <v>73</v>
      </c>
      <c r="G31" s="389">
        <v>0</v>
      </c>
      <c r="H31" s="138">
        <v>537237</v>
      </c>
      <c r="I31" s="390">
        <v>686919</v>
      </c>
      <c r="J31" s="388">
        <v>13041</v>
      </c>
      <c r="K31" s="388">
        <v>264494</v>
      </c>
      <c r="L31" s="388">
        <v>0</v>
      </c>
      <c r="M31" s="388">
        <v>20087</v>
      </c>
      <c r="N31" s="388">
        <v>1006729</v>
      </c>
      <c r="O31" s="391">
        <v>0</v>
      </c>
      <c r="P31" s="388">
        <v>0</v>
      </c>
      <c r="Q31" s="138">
        <v>1991270</v>
      </c>
      <c r="R31" s="392">
        <v>0</v>
      </c>
      <c r="S31" s="139">
        <v>2528507</v>
      </c>
    </row>
    <row r="32" spans="1:19" ht="15" customHeight="1">
      <c r="A32" s="54" t="s">
        <v>27</v>
      </c>
      <c r="B32" s="387">
        <v>0</v>
      </c>
      <c r="C32" s="388">
        <v>0</v>
      </c>
      <c r="D32" s="388">
        <v>3222</v>
      </c>
      <c r="E32" s="388">
        <v>0</v>
      </c>
      <c r="F32" s="388">
        <v>0</v>
      </c>
      <c r="G32" s="389">
        <v>0</v>
      </c>
      <c r="H32" s="138">
        <v>3222</v>
      </c>
      <c r="I32" s="390">
        <v>392420</v>
      </c>
      <c r="J32" s="388">
        <v>31921</v>
      </c>
      <c r="K32" s="388">
        <v>329934</v>
      </c>
      <c r="L32" s="388">
        <v>0</v>
      </c>
      <c r="M32" s="388">
        <v>0</v>
      </c>
      <c r="N32" s="388">
        <v>552043</v>
      </c>
      <c r="O32" s="391">
        <v>0</v>
      </c>
      <c r="P32" s="388">
        <v>0</v>
      </c>
      <c r="Q32" s="138">
        <v>1306318</v>
      </c>
      <c r="R32" s="392">
        <v>0</v>
      </c>
      <c r="S32" s="139">
        <v>1309540</v>
      </c>
    </row>
    <row r="33" spans="1:19" ht="15" customHeight="1">
      <c r="A33" s="54" t="s">
        <v>28</v>
      </c>
      <c r="B33" s="387">
        <v>0</v>
      </c>
      <c r="C33" s="388">
        <v>0</v>
      </c>
      <c r="D33" s="388">
        <v>0</v>
      </c>
      <c r="E33" s="388">
        <v>0</v>
      </c>
      <c r="F33" s="388">
        <v>0</v>
      </c>
      <c r="G33" s="389">
        <v>4636</v>
      </c>
      <c r="H33" s="138">
        <v>4636</v>
      </c>
      <c r="I33" s="390">
        <v>9804</v>
      </c>
      <c r="J33" s="388">
        <v>0</v>
      </c>
      <c r="K33" s="388">
        <v>0</v>
      </c>
      <c r="L33" s="388">
        <v>0</v>
      </c>
      <c r="M33" s="388">
        <v>0</v>
      </c>
      <c r="N33" s="388">
        <v>331096</v>
      </c>
      <c r="O33" s="391">
        <v>72234</v>
      </c>
      <c r="P33" s="388">
        <v>0</v>
      </c>
      <c r="Q33" s="138">
        <v>413134</v>
      </c>
      <c r="R33" s="392">
        <v>0</v>
      </c>
      <c r="S33" s="139">
        <v>417770</v>
      </c>
    </row>
    <row r="34" spans="1:19" ht="15" customHeight="1">
      <c r="A34" s="54" t="s">
        <v>29</v>
      </c>
      <c r="B34" s="387">
        <v>0</v>
      </c>
      <c r="C34" s="388">
        <v>0</v>
      </c>
      <c r="D34" s="388">
        <v>0</v>
      </c>
      <c r="E34" s="388">
        <v>0</v>
      </c>
      <c r="F34" s="388">
        <v>0</v>
      </c>
      <c r="G34" s="389">
        <v>18945</v>
      </c>
      <c r="H34" s="138">
        <v>18945</v>
      </c>
      <c r="I34" s="390">
        <v>108061</v>
      </c>
      <c r="J34" s="388">
        <v>2232</v>
      </c>
      <c r="K34" s="388">
        <v>59</v>
      </c>
      <c r="L34" s="388">
        <v>0</v>
      </c>
      <c r="M34" s="388">
        <v>0</v>
      </c>
      <c r="N34" s="388">
        <v>350269</v>
      </c>
      <c r="O34" s="391">
        <v>435395</v>
      </c>
      <c r="P34" s="388">
        <v>0</v>
      </c>
      <c r="Q34" s="138">
        <v>896016</v>
      </c>
      <c r="R34" s="392">
        <v>4947</v>
      </c>
      <c r="S34" s="139">
        <v>919908</v>
      </c>
    </row>
    <row r="35" spans="1:19" ht="15" customHeight="1">
      <c r="A35" s="54" t="s">
        <v>30</v>
      </c>
      <c r="B35" s="387">
        <v>0</v>
      </c>
      <c r="C35" s="388">
        <v>0</v>
      </c>
      <c r="D35" s="388">
        <v>0</v>
      </c>
      <c r="E35" s="388">
        <v>0</v>
      </c>
      <c r="F35" s="388">
        <v>288</v>
      </c>
      <c r="G35" s="389">
        <v>299249</v>
      </c>
      <c r="H35" s="138">
        <v>299537</v>
      </c>
      <c r="I35" s="390">
        <v>1716828</v>
      </c>
      <c r="J35" s="388">
        <v>781786</v>
      </c>
      <c r="K35" s="388">
        <v>0</v>
      </c>
      <c r="L35" s="388">
        <v>2</v>
      </c>
      <c r="M35" s="388">
        <v>27170</v>
      </c>
      <c r="N35" s="388">
        <v>1107830</v>
      </c>
      <c r="O35" s="391">
        <v>1194478</v>
      </c>
      <c r="P35" s="388">
        <v>0</v>
      </c>
      <c r="Q35" s="138">
        <v>4828094</v>
      </c>
      <c r="R35" s="392">
        <v>0</v>
      </c>
      <c r="S35" s="139">
        <v>5127631</v>
      </c>
    </row>
    <row r="36" spans="1:19" ht="15" customHeight="1">
      <c r="A36" s="54" t="s">
        <v>31</v>
      </c>
      <c r="B36" s="387">
        <v>0</v>
      </c>
      <c r="C36" s="388">
        <v>0</v>
      </c>
      <c r="D36" s="388">
        <v>0</v>
      </c>
      <c r="E36" s="388">
        <v>0</v>
      </c>
      <c r="F36" s="388">
        <v>0</v>
      </c>
      <c r="G36" s="389">
        <v>0</v>
      </c>
      <c r="H36" s="138">
        <v>0</v>
      </c>
      <c r="I36" s="390">
        <v>219098</v>
      </c>
      <c r="J36" s="388">
        <v>18131</v>
      </c>
      <c r="K36" s="388">
        <v>0</v>
      </c>
      <c r="L36" s="388">
        <v>0</v>
      </c>
      <c r="M36" s="388">
        <v>7589</v>
      </c>
      <c r="N36" s="388">
        <v>95884</v>
      </c>
      <c r="O36" s="391">
        <v>448486</v>
      </c>
      <c r="P36" s="388">
        <v>0</v>
      </c>
      <c r="Q36" s="138">
        <v>789188</v>
      </c>
      <c r="R36" s="392">
        <v>36390</v>
      </c>
      <c r="S36" s="139">
        <v>825578</v>
      </c>
    </row>
    <row r="37" spans="1:19" ht="15" customHeight="1">
      <c r="A37" s="54" t="s">
        <v>32</v>
      </c>
      <c r="B37" s="387">
        <v>0</v>
      </c>
      <c r="C37" s="388">
        <v>0</v>
      </c>
      <c r="D37" s="388">
        <v>6</v>
      </c>
      <c r="E37" s="388">
        <v>0</v>
      </c>
      <c r="F37" s="388">
        <v>85</v>
      </c>
      <c r="G37" s="389">
        <v>2692</v>
      </c>
      <c r="H37" s="138">
        <v>2783</v>
      </c>
      <c r="I37" s="390">
        <v>42094</v>
      </c>
      <c r="J37" s="388">
        <v>320</v>
      </c>
      <c r="K37" s="388">
        <v>0</v>
      </c>
      <c r="L37" s="388">
        <v>0</v>
      </c>
      <c r="M37" s="388">
        <v>0</v>
      </c>
      <c r="N37" s="388">
        <v>468891</v>
      </c>
      <c r="O37" s="391">
        <v>393157</v>
      </c>
      <c r="P37" s="388">
        <v>0</v>
      </c>
      <c r="Q37" s="138">
        <v>904462</v>
      </c>
      <c r="R37" s="392">
        <v>334972</v>
      </c>
      <c r="S37" s="139">
        <v>1242217</v>
      </c>
    </row>
    <row r="38" spans="1:19" ht="15" customHeight="1">
      <c r="A38" s="54" t="s">
        <v>33</v>
      </c>
      <c r="B38" s="387">
        <v>0</v>
      </c>
      <c r="C38" s="388">
        <v>0</v>
      </c>
      <c r="D38" s="388">
        <v>0</v>
      </c>
      <c r="E38" s="388">
        <v>0</v>
      </c>
      <c r="F38" s="388">
        <v>73</v>
      </c>
      <c r="G38" s="389">
        <v>3221</v>
      </c>
      <c r="H38" s="138">
        <v>3294</v>
      </c>
      <c r="I38" s="390">
        <v>337889</v>
      </c>
      <c r="J38" s="388">
        <v>37683</v>
      </c>
      <c r="K38" s="388">
        <v>0</v>
      </c>
      <c r="L38" s="388">
        <v>0</v>
      </c>
      <c r="M38" s="388">
        <v>10909</v>
      </c>
      <c r="N38" s="388">
        <v>38219</v>
      </c>
      <c r="O38" s="391">
        <v>451595</v>
      </c>
      <c r="P38" s="388">
        <v>0</v>
      </c>
      <c r="Q38" s="138">
        <v>876295</v>
      </c>
      <c r="R38" s="392">
        <v>69918</v>
      </c>
      <c r="S38" s="139">
        <v>949507</v>
      </c>
    </row>
    <row r="39" spans="1:19" ht="15" customHeight="1">
      <c r="A39" s="54" t="s">
        <v>34</v>
      </c>
      <c r="B39" s="387">
        <v>0</v>
      </c>
      <c r="C39" s="388">
        <v>0</v>
      </c>
      <c r="D39" s="388">
        <v>0</v>
      </c>
      <c r="E39" s="388">
        <v>0</v>
      </c>
      <c r="F39" s="388">
        <v>0</v>
      </c>
      <c r="G39" s="389">
        <v>26013</v>
      </c>
      <c r="H39" s="138">
        <v>26013</v>
      </c>
      <c r="I39" s="390">
        <v>87218</v>
      </c>
      <c r="J39" s="388">
        <v>1796</v>
      </c>
      <c r="K39" s="388">
        <v>0</v>
      </c>
      <c r="L39" s="388">
        <v>0</v>
      </c>
      <c r="M39" s="388">
        <v>0</v>
      </c>
      <c r="N39" s="388">
        <v>354772</v>
      </c>
      <c r="O39" s="391">
        <v>202777</v>
      </c>
      <c r="P39" s="388">
        <v>0</v>
      </c>
      <c r="Q39" s="138">
        <v>646563</v>
      </c>
      <c r="R39" s="392">
        <v>0</v>
      </c>
      <c r="S39" s="139">
        <v>672576</v>
      </c>
    </row>
    <row r="40" spans="1:19" ht="15" customHeight="1" thickBot="1">
      <c r="A40" s="55" t="s">
        <v>35</v>
      </c>
      <c r="B40" s="393">
        <v>0</v>
      </c>
      <c r="C40" s="394">
        <v>0</v>
      </c>
      <c r="D40" s="394">
        <v>0</v>
      </c>
      <c r="E40" s="394">
        <v>0</v>
      </c>
      <c r="F40" s="394">
        <v>0</v>
      </c>
      <c r="G40" s="395">
        <v>0</v>
      </c>
      <c r="H40" s="140">
        <v>0</v>
      </c>
      <c r="I40" s="396">
        <v>258833</v>
      </c>
      <c r="J40" s="394">
        <v>31451</v>
      </c>
      <c r="K40" s="394">
        <v>0</v>
      </c>
      <c r="L40" s="394">
        <v>0</v>
      </c>
      <c r="M40" s="394">
        <v>0</v>
      </c>
      <c r="N40" s="394">
        <v>47734</v>
      </c>
      <c r="O40" s="397">
        <v>364163</v>
      </c>
      <c r="P40" s="394">
        <v>0</v>
      </c>
      <c r="Q40" s="140">
        <v>702181</v>
      </c>
      <c r="R40" s="398">
        <v>6434</v>
      </c>
      <c r="S40" s="141">
        <v>708615</v>
      </c>
    </row>
    <row r="41" spans="1:19" s="159" customFormat="1" ht="14.25" customHeight="1" thickBot="1">
      <c r="A41" s="58" t="s">
        <v>36</v>
      </c>
      <c r="B41" s="89">
        <v>178326</v>
      </c>
      <c r="C41" s="90">
        <v>4873401</v>
      </c>
      <c r="D41" s="90">
        <v>162971</v>
      </c>
      <c r="E41" s="90">
        <v>0</v>
      </c>
      <c r="F41" s="90">
        <v>33412</v>
      </c>
      <c r="G41" s="90">
        <v>1895281</v>
      </c>
      <c r="H41" s="91">
        <v>7143391</v>
      </c>
      <c r="I41" s="89">
        <v>29671725</v>
      </c>
      <c r="J41" s="90">
        <v>3183433</v>
      </c>
      <c r="K41" s="90">
        <v>6025386</v>
      </c>
      <c r="L41" s="90">
        <v>50461</v>
      </c>
      <c r="M41" s="90">
        <v>1177211</v>
      </c>
      <c r="N41" s="90">
        <v>34363632</v>
      </c>
      <c r="O41" s="90">
        <v>15719996</v>
      </c>
      <c r="P41" s="90">
        <v>31115</v>
      </c>
      <c r="Q41" s="91">
        <v>90222959</v>
      </c>
      <c r="R41" s="92">
        <v>2323020</v>
      </c>
      <c r="S41" s="93">
        <v>99689370</v>
      </c>
    </row>
    <row r="42" spans="1:19" ht="15" customHeight="1">
      <c r="A42" s="53" t="s">
        <v>37</v>
      </c>
      <c r="B42" s="399">
        <v>0</v>
      </c>
      <c r="C42" s="400">
        <v>0</v>
      </c>
      <c r="D42" s="400">
        <v>1068</v>
      </c>
      <c r="E42" s="400">
        <v>0</v>
      </c>
      <c r="F42" s="400">
        <v>0</v>
      </c>
      <c r="G42" s="400">
        <v>0</v>
      </c>
      <c r="H42" s="142">
        <v>1068</v>
      </c>
      <c r="I42" s="399">
        <v>28952</v>
      </c>
      <c r="J42" s="400">
        <v>741</v>
      </c>
      <c r="K42" s="400">
        <v>184337</v>
      </c>
      <c r="L42" s="400">
        <v>0</v>
      </c>
      <c r="M42" s="400">
        <v>0</v>
      </c>
      <c r="N42" s="400">
        <v>274285</v>
      </c>
      <c r="O42" s="400">
        <v>0</v>
      </c>
      <c r="P42" s="401">
        <v>0</v>
      </c>
      <c r="Q42" s="142">
        <v>488315</v>
      </c>
      <c r="R42" s="402">
        <v>0</v>
      </c>
      <c r="S42" s="143">
        <v>489383</v>
      </c>
    </row>
    <row r="43" spans="1:19" ht="15" customHeight="1">
      <c r="A43" s="54" t="s">
        <v>38</v>
      </c>
      <c r="B43" s="403">
        <v>0</v>
      </c>
      <c r="C43" s="404">
        <v>0</v>
      </c>
      <c r="D43" s="404">
        <v>984</v>
      </c>
      <c r="E43" s="404">
        <v>0</v>
      </c>
      <c r="F43" s="404">
        <v>0</v>
      </c>
      <c r="G43" s="404">
        <v>0</v>
      </c>
      <c r="H43" s="138">
        <v>984</v>
      </c>
      <c r="I43" s="403">
        <v>102032</v>
      </c>
      <c r="J43" s="404">
        <v>10680</v>
      </c>
      <c r="K43" s="404">
        <v>0</v>
      </c>
      <c r="L43" s="404">
        <v>0</v>
      </c>
      <c r="M43" s="404">
        <v>0</v>
      </c>
      <c r="N43" s="404">
        <v>77230</v>
      </c>
      <c r="O43" s="404">
        <v>103382</v>
      </c>
      <c r="P43" s="405">
        <v>0</v>
      </c>
      <c r="Q43" s="138">
        <v>293324</v>
      </c>
      <c r="R43" s="406">
        <v>27114</v>
      </c>
      <c r="S43" s="139">
        <v>321422</v>
      </c>
    </row>
    <row r="44" spans="1:19" ht="15" customHeight="1">
      <c r="A44" s="54" t="s">
        <v>39</v>
      </c>
      <c r="B44" s="403">
        <v>0</v>
      </c>
      <c r="C44" s="404">
        <v>0</v>
      </c>
      <c r="D44" s="404">
        <v>0</v>
      </c>
      <c r="E44" s="404">
        <v>55</v>
      </c>
      <c r="F44" s="404">
        <v>0</v>
      </c>
      <c r="G44" s="404">
        <v>0</v>
      </c>
      <c r="H44" s="138">
        <v>55</v>
      </c>
      <c r="I44" s="403">
        <v>27317</v>
      </c>
      <c r="J44" s="404">
        <v>10</v>
      </c>
      <c r="K44" s="404">
        <v>0</v>
      </c>
      <c r="L44" s="404">
        <v>0</v>
      </c>
      <c r="M44" s="404">
        <v>0</v>
      </c>
      <c r="N44" s="404">
        <v>75971</v>
      </c>
      <c r="O44" s="404">
        <v>60265</v>
      </c>
      <c r="P44" s="405">
        <v>0</v>
      </c>
      <c r="Q44" s="138">
        <v>163563</v>
      </c>
      <c r="R44" s="406">
        <v>16747</v>
      </c>
      <c r="S44" s="139">
        <v>180365</v>
      </c>
    </row>
    <row r="45" spans="1:19" ht="15" customHeight="1">
      <c r="A45" s="54" t="s">
        <v>40</v>
      </c>
      <c r="B45" s="403">
        <v>0</v>
      </c>
      <c r="C45" s="404">
        <v>497</v>
      </c>
      <c r="D45" s="404">
        <v>195</v>
      </c>
      <c r="E45" s="404">
        <v>0</v>
      </c>
      <c r="F45" s="404">
        <v>0</v>
      </c>
      <c r="G45" s="404">
        <v>0</v>
      </c>
      <c r="H45" s="138">
        <v>692</v>
      </c>
      <c r="I45" s="403">
        <v>2313</v>
      </c>
      <c r="J45" s="404">
        <v>0</v>
      </c>
      <c r="K45" s="404">
        <v>0</v>
      </c>
      <c r="L45" s="404">
        <v>0</v>
      </c>
      <c r="M45" s="404">
        <v>0</v>
      </c>
      <c r="N45" s="404">
        <v>497921</v>
      </c>
      <c r="O45" s="404">
        <v>0</v>
      </c>
      <c r="P45" s="405">
        <v>4878</v>
      </c>
      <c r="Q45" s="138">
        <v>505112</v>
      </c>
      <c r="R45" s="406">
        <v>15135</v>
      </c>
      <c r="S45" s="139">
        <v>520939</v>
      </c>
    </row>
    <row r="46" spans="1:19" ht="15" customHeight="1">
      <c r="A46" s="54" t="s">
        <v>41</v>
      </c>
      <c r="B46" s="403">
        <v>0</v>
      </c>
      <c r="C46" s="404">
        <v>0</v>
      </c>
      <c r="D46" s="404">
        <v>4335</v>
      </c>
      <c r="E46" s="404">
        <v>0</v>
      </c>
      <c r="F46" s="404">
        <v>26</v>
      </c>
      <c r="G46" s="404">
        <v>3520</v>
      </c>
      <c r="H46" s="138">
        <v>7881</v>
      </c>
      <c r="I46" s="403">
        <v>141228</v>
      </c>
      <c r="J46" s="404">
        <v>10780</v>
      </c>
      <c r="K46" s="404">
        <v>264974</v>
      </c>
      <c r="L46" s="404">
        <v>0</v>
      </c>
      <c r="M46" s="404">
        <v>0</v>
      </c>
      <c r="N46" s="404">
        <v>250153</v>
      </c>
      <c r="O46" s="404">
        <v>198</v>
      </c>
      <c r="P46" s="405">
        <v>0</v>
      </c>
      <c r="Q46" s="138">
        <v>667333</v>
      </c>
      <c r="R46" s="406">
        <v>5926</v>
      </c>
      <c r="S46" s="139">
        <v>681140</v>
      </c>
    </row>
    <row r="47" spans="1:19" ht="15" customHeight="1">
      <c r="A47" s="54" t="s">
        <v>42</v>
      </c>
      <c r="B47" s="403">
        <v>0</v>
      </c>
      <c r="C47" s="404">
        <v>0</v>
      </c>
      <c r="D47" s="404">
        <v>0</v>
      </c>
      <c r="E47" s="404">
        <v>0</v>
      </c>
      <c r="F47" s="404">
        <v>0</v>
      </c>
      <c r="G47" s="404">
        <v>3421</v>
      </c>
      <c r="H47" s="138">
        <v>3421</v>
      </c>
      <c r="I47" s="403">
        <v>35235</v>
      </c>
      <c r="J47" s="404">
        <v>1466</v>
      </c>
      <c r="K47" s="404">
        <v>153</v>
      </c>
      <c r="L47" s="404">
        <v>0</v>
      </c>
      <c r="M47" s="404">
        <v>0</v>
      </c>
      <c r="N47" s="404">
        <v>67388</v>
      </c>
      <c r="O47" s="404">
        <v>73073</v>
      </c>
      <c r="P47" s="405">
        <v>0</v>
      </c>
      <c r="Q47" s="138">
        <v>177315</v>
      </c>
      <c r="R47" s="406">
        <v>2662</v>
      </c>
      <c r="S47" s="139">
        <v>183398</v>
      </c>
    </row>
    <row r="48" spans="1:19" ht="15" customHeight="1">
      <c r="A48" s="54" t="s">
        <v>43</v>
      </c>
      <c r="B48" s="403">
        <v>0</v>
      </c>
      <c r="C48" s="404">
        <v>53341</v>
      </c>
      <c r="D48" s="404">
        <v>0</v>
      </c>
      <c r="E48" s="404">
        <v>0</v>
      </c>
      <c r="F48" s="404">
        <v>0</v>
      </c>
      <c r="G48" s="404">
        <v>0</v>
      </c>
      <c r="H48" s="138">
        <v>53341</v>
      </c>
      <c r="I48" s="403">
        <v>54152</v>
      </c>
      <c r="J48" s="404">
        <v>799</v>
      </c>
      <c r="K48" s="404">
        <v>147111</v>
      </c>
      <c r="L48" s="404">
        <v>9238</v>
      </c>
      <c r="M48" s="404">
        <v>0</v>
      </c>
      <c r="N48" s="404">
        <v>154419</v>
      </c>
      <c r="O48" s="404">
        <v>0</v>
      </c>
      <c r="P48" s="405">
        <v>0</v>
      </c>
      <c r="Q48" s="138">
        <v>365719</v>
      </c>
      <c r="R48" s="406">
        <v>0</v>
      </c>
      <c r="S48" s="139">
        <v>419060</v>
      </c>
    </row>
    <row r="49" spans="1:19" ht="15" customHeight="1">
      <c r="A49" s="54" t="s">
        <v>44</v>
      </c>
      <c r="B49" s="403">
        <v>0</v>
      </c>
      <c r="C49" s="404">
        <v>0</v>
      </c>
      <c r="D49" s="404">
        <v>0</v>
      </c>
      <c r="E49" s="404">
        <v>0</v>
      </c>
      <c r="F49" s="404">
        <v>0</v>
      </c>
      <c r="G49" s="404">
        <v>5347</v>
      </c>
      <c r="H49" s="138">
        <v>5347</v>
      </c>
      <c r="I49" s="403">
        <v>9799</v>
      </c>
      <c r="J49" s="404">
        <v>0</v>
      </c>
      <c r="K49" s="404">
        <v>0</v>
      </c>
      <c r="L49" s="404">
        <v>0</v>
      </c>
      <c r="M49" s="404">
        <v>0</v>
      </c>
      <c r="N49" s="404">
        <v>105757</v>
      </c>
      <c r="O49" s="404">
        <v>41680</v>
      </c>
      <c r="P49" s="405">
        <v>0</v>
      </c>
      <c r="Q49" s="138">
        <v>157236</v>
      </c>
      <c r="R49" s="406">
        <v>1768</v>
      </c>
      <c r="S49" s="139">
        <v>164351</v>
      </c>
    </row>
    <row r="50" spans="1:19" ht="15" customHeight="1">
      <c r="A50" s="54" t="s">
        <v>45</v>
      </c>
      <c r="B50" s="403">
        <v>0</v>
      </c>
      <c r="C50" s="404">
        <v>0</v>
      </c>
      <c r="D50" s="404">
        <v>0</v>
      </c>
      <c r="E50" s="404">
        <v>0</v>
      </c>
      <c r="F50" s="404">
        <v>0</v>
      </c>
      <c r="G50" s="404">
        <v>7639</v>
      </c>
      <c r="H50" s="138">
        <v>7639</v>
      </c>
      <c r="I50" s="403">
        <v>3791</v>
      </c>
      <c r="J50" s="404">
        <v>0</v>
      </c>
      <c r="K50" s="404">
        <v>0</v>
      </c>
      <c r="L50" s="404">
        <v>0</v>
      </c>
      <c r="M50" s="404">
        <v>0</v>
      </c>
      <c r="N50" s="404">
        <v>125053</v>
      </c>
      <c r="O50" s="404">
        <v>59543</v>
      </c>
      <c r="P50" s="405">
        <v>0</v>
      </c>
      <c r="Q50" s="138">
        <v>188387</v>
      </c>
      <c r="R50" s="406">
        <v>0</v>
      </c>
      <c r="S50" s="139">
        <v>196026</v>
      </c>
    </row>
    <row r="51" spans="1:19" ht="15" customHeight="1" thickBot="1">
      <c r="A51" s="56" t="s">
        <v>46</v>
      </c>
      <c r="B51" s="407">
        <v>0</v>
      </c>
      <c r="C51" s="408">
        <v>0</v>
      </c>
      <c r="D51" s="408">
        <v>0</v>
      </c>
      <c r="E51" s="408">
        <v>0</v>
      </c>
      <c r="F51" s="408">
        <v>0</v>
      </c>
      <c r="G51" s="408">
        <v>2419</v>
      </c>
      <c r="H51" s="140">
        <v>2419</v>
      </c>
      <c r="I51" s="407">
        <v>7241</v>
      </c>
      <c r="J51" s="408">
        <v>0</v>
      </c>
      <c r="K51" s="408">
        <v>0</v>
      </c>
      <c r="L51" s="408">
        <v>0</v>
      </c>
      <c r="M51" s="408">
        <v>0</v>
      </c>
      <c r="N51" s="408">
        <v>40108</v>
      </c>
      <c r="O51" s="408">
        <v>18855</v>
      </c>
      <c r="P51" s="409">
        <v>0</v>
      </c>
      <c r="Q51" s="140">
        <v>66204</v>
      </c>
      <c r="R51" s="410">
        <v>0</v>
      </c>
      <c r="S51" s="141">
        <v>68623</v>
      </c>
    </row>
    <row r="52" spans="1:19" s="159" customFormat="1" ht="11.25" thickBot="1">
      <c r="A52" s="58" t="s">
        <v>47</v>
      </c>
      <c r="B52" s="89">
        <v>0</v>
      </c>
      <c r="C52" s="90">
        <v>53838</v>
      </c>
      <c r="D52" s="90">
        <v>6582</v>
      </c>
      <c r="E52" s="90">
        <v>55</v>
      </c>
      <c r="F52" s="90">
        <v>26</v>
      </c>
      <c r="G52" s="90">
        <v>22346</v>
      </c>
      <c r="H52" s="91">
        <v>82847</v>
      </c>
      <c r="I52" s="89">
        <v>412060</v>
      </c>
      <c r="J52" s="90">
        <v>24476</v>
      </c>
      <c r="K52" s="90">
        <v>596575</v>
      </c>
      <c r="L52" s="90">
        <v>9238</v>
      </c>
      <c r="M52" s="90">
        <v>0</v>
      </c>
      <c r="N52" s="90">
        <v>1668285</v>
      </c>
      <c r="O52" s="90">
        <v>356996</v>
      </c>
      <c r="P52" s="90">
        <v>4878</v>
      </c>
      <c r="Q52" s="91">
        <v>3072508</v>
      </c>
      <c r="R52" s="92">
        <v>69352</v>
      </c>
      <c r="S52" s="93">
        <v>3224707</v>
      </c>
    </row>
    <row r="53" spans="1:19" s="159" customFormat="1" ht="11.25" thickBot="1">
      <c r="A53" s="58" t="s">
        <v>48</v>
      </c>
      <c r="B53" s="89">
        <v>178326</v>
      </c>
      <c r="C53" s="90">
        <v>4927239</v>
      </c>
      <c r="D53" s="90">
        <v>169553</v>
      </c>
      <c r="E53" s="90">
        <v>55</v>
      </c>
      <c r="F53" s="90">
        <v>33438</v>
      </c>
      <c r="G53" s="90">
        <v>1917627</v>
      </c>
      <c r="H53" s="94">
        <v>7226238</v>
      </c>
      <c r="I53" s="95">
        <v>30083785</v>
      </c>
      <c r="J53" s="96">
        <v>3207909</v>
      </c>
      <c r="K53" s="96">
        <v>6621961</v>
      </c>
      <c r="L53" s="96">
        <v>59699</v>
      </c>
      <c r="M53" s="96">
        <v>1177211</v>
      </c>
      <c r="N53" s="96">
        <v>36031917</v>
      </c>
      <c r="O53" s="96">
        <v>16076992</v>
      </c>
      <c r="P53" s="96">
        <v>35993</v>
      </c>
      <c r="Q53" s="91">
        <v>93295467</v>
      </c>
      <c r="R53" s="92">
        <v>2392372</v>
      </c>
      <c r="S53" s="93">
        <v>102914077</v>
      </c>
    </row>
    <row r="54" spans="1:19" ht="31.5">
      <c r="A54" s="57" t="s">
        <v>126</v>
      </c>
      <c r="B54" s="399">
        <v>0</v>
      </c>
      <c r="C54" s="400">
        <v>291424.2067048369</v>
      </c>
      <c r="D54" s="400">
        <v>44259.33587679482</v>
      </c>
      <c r="E54" s="400">
        <v>0</v>
      </c>
      <c r="F54" s="400">
        <v>0</v>
      </c>
      <c r="G54" s="144"/>
      <c r="H54" s="138">
        <v>335683.54258163174</v>
      </c>
      <c r="I54" s="399">
        <v>464101.439321548</v>
      </c>
      <c r="J54" s="400">
        <v>0</v>
      </c>
      <c r="K54" s="400">
        <v>421539.09485723084</v>
      </c>
      <c r="L54" s="400">
        <v>0</v>
      </c>
      <c r="M54" s="400">
        <v>0</v>
      </c>
      <c r="N54" s="400">
        <v>650238.2564783614</v>
      </c>
      <c r="O54" s="144"/>
      <c r="P54" s="400">
        <v>0</v>
      </c>
      <c r="Q54" s="138">
        <v>1535878.7906571403</v>
      </c>
      <c r="R54" s="402">
        <v>523997.5225846807</v>
      </c>
      <c r="S54" s="139">
        <v>2395559.8558234526</v>
      </c>
    </row>
    <row r="55" spans="1:19" ht="21">
      <c r="A55" s="33" t="s">
        <v>125</v>
      </c>
      <c r="B55" s="403">
        <v>0</v>
      </c>
      <c r="C55" s="404">
        <v>0</v>
      </c>
      <c r="D55" s="404">
        <v>14781</v>
      </c>
      <c r="E55" s="404">
        <v>116740</v>
      </c>
      <c r="F55" s="404">
        <v>0</v>
      </c>
      <c r="G55" s="145"/>
      <c r="H55" s="138">
        <v>131521</v>
      </c>
      <c r="I55" s="403">
        <v>262586</v>
      </c>
      <c r="J55" s="404">
        <v>0</v>
      </c>
      <c r="K55" s="404">
        <v>615597</v>
      </c>
      <c r="L55" s="404">
        <v>1720</v>
      </c>
      <c r="M55" s="404">
        <v>0</v>
      </c>
      <c r="N55" s="404">
        <v>589786</v>
      </c>
      <c r="O55" s="145"/>
      <c r="P55" s="405">
        <v>0</v>
      </c>
      <c r="Q55" s="138">
        <v>1469689</v>
      </c>
      <c r="R55" s="411">
        <v>80592</v>
      </c>
      <c r="S55" s="139">
        <v>1681802</v>
      </c>
    </row>
    <row r="56" spans="1:19" ht="10.5">
      <c r="A56" s="33" t="s">
        <v>121</v>
      </c>
      <c r="B56" s="403">
        <v>0</v>
      </c>
      <c r="C56" s="404">
        <v>566024</v>
      </c>
      <c r="D56" s="404">
        <v>29264</v>
      </c>
      <c r="E56" s="404">
        <v>0</v>
      </c>
      <c r="F56" s="404">
        <v>0</v>
      </c>
      <c r="G56" s="145"/>
      <c r="H56" s="138">
        <v>595288</v>
      </c>
      <c r="I56" s="403">
        <v>577573</v>
      </c>
      <c r="J56" s="404">
        <v>3919</v>
      </c>
      <c r="K56" s="404">
        <v>967908</v>
      </c>
      <c r="L56" s="404">
        <v>54080</v>
      </c>
      <c r="M56" s="404">
        <v>0</v>
      </c>
      <c r="N56" s="404">
        <v>93233</v>
      </c>
      <c r="O56" s="145"/>
      <c r="P56" s="405">
        <v>0</v>
      </c>
      <c r="Q56" s="138">
        <v>1696713</v>
      </c>
      <c r="R56" s="403">
        <v>0</v>
      </c>
      <c r="S56" s="139">
        <v>2292001</v>
      </c>
    </row>
    <row r="57" spans="1:19" ht="21">
      <c r="A57" s="33" t="s">
        <v>128</v>
      </c>
      <c r="B57" s="403">
        <v>0</v>
      </c>
      <c r="C57" s="404">
        <v>0</v>
      </c>
      <c r="D57" s="404">
        <v>0</v>
      </c>
      <c r="E57" s="404">
        <v>15902</v>
      </c>
      <c r="F57" s="404">
        <v>0</v>
      </c>
      <c r="G57" s="145"/>
      <c r="H57" s="138">
        <v>15902</v>
      </c>
      <c r="I57" s="403">
        <v>44431</v>
      </c>
      <c r="J57" s="404">
        <v>0</v>
      </c>
      <c r="K57" s="404">
        <v>579772</v>
      </c>
      <c r="L57" s="404">
        <v>0</v>
      </c>
      <c r="M57" s="404">
        <v>0</v>
      </c>
      <c r="N57" s="404">
        <v>403940</v>
      </c>
      <c r="O57" s="145"/>
      <c r="P57" s="405">
        <v>0</v>
      </c>
      <c r="Q57" s="138">
        <v>1028143</v>
      </c>
      <c r="R57" s="403">
        <v>0</v>
      </c>
      <c r="S57" s="139">
        <v>1044045</v>
      </c>
    </row>
    <row r="58" spans="1:19" ht="21">
      <c r="A58" s="33" t="s">
        <v>127</v>
      </c>
      <c r="B58" s="403">
        <v>0</v>
      </c>
      <c r="C58" s="404">
        <v>366542</v>
      </c>
      <c r="D58" s="404">
        <v>746</v>
      </c>
      <c r="E58" s="404">
        <v>0</v>
      </c>
      <c r="F58" s="404">
        <v>19889</v>
      </c>
      <c r="G58" s="145"/>
      <c r="H58" s="138">
        <v>387177</v>
      </c>
      <c r="I58" s="403">
        <v>1066835</v>
      </c>
      <c r="J58" s="404">
        <v>0</v>
      </c>
      <c r="K58" s="404">
        <v>1151940</v>
      </c>
      <c r="L58" s="404">
        <v>0</v>
      </c>
      <c r="M58" s="404">
        <v>0</v>
      </c>
      <c r="N58" s="404">
        <v>650379</v>
      </c>
      <c r="O58" s="145"/>
      <c r="P58" s="405">
        <v>0</v>
      </c>
      <c r="Q58" s="138">
        <v>2869154</v>
      </c>
      <c r="R58" s="403">
        <v>151721</v>
      </c>
      <c r="S58" s="139">
        <v>3408052</v>
      </c>
    </row>
    <row r="59" spans="1:19" ht="21">
      <c r="A59" s="33" t="s">
        <v>129</v>
      </c>
      <c r="B59" s="403">
        <v>0</v>
      </c>
      <c r="C59" s="404">
        <v>0</v>
      </c>
      <c r="D59" s="404">
        <v>5103</v>
      </c>
      <c r="E59" s="404">
        <v>0</v>
      </c>
      <c r="F59" s="404">
        <v>0</v>
      </c>
      <c r="G59" s="145"/>
      <c r="H59" s="138">
        <v>5103</v>
      </c>
      <c r="I59" s="403">
        <v>282916</v>
      </c>
      <c r="J59" s="404">
        <v>0</v>
      </c>
      <c r="K59" s="404">
        <v>96013</v>
      </c>
      <c r="L59" s="404">
        <v>0</v>
      </c>
      <c r="M59" s="404">
        <v>0</v>
      </c>
      <c r="N59" s="404">
        <v>421068</v>
      </c>
      <c r="O59" s="145"/>
      <c r="P59" s="405">
        <v>0</v>
      </c>
      <c r="Q59" s="138">
        <v>799997</v>
      </c>
      <c r="R59" s="403">
        <v>65866</v>
      </c>
      <c r="S59" s="139">
        <v>870966</v>
      </c>
    </row>
    <row r="60" spans="1:19" ht="21">
      <c r="A60" s="33" t="s">
        <v>133</v>
      </c>
      <c r="B60" s="403">
        <v>0</v>
      </c>
      <c r="C60" s="404">
        <v>928485</v>
      </c>
      <c r="D60" s="404">
        <v>45434</v>
      </c>
      <c r="E60" s="404">
        <v>0</v>
      </c>
      <c r="F60" s="404">
        <v>0</v>
      </c>
      <c r="G60" s="145"/>
      <c r="H60" s="138">
        <v>973919</v>
      </c>
      <c r="I60" s="403">
        <v>178054</v>
      </c>
      <c r="J60" s="404">
        <v>0</v>
      </c>
      <c r="K60" s="404">
        <v>771876</v>
      </c>
      <c r="L60" s="404">
        <v>0</v>
      </c>
      <c r="M60" s="404">
        <v>0</v>
      </c>
      <c r="N60" s="404">
        <v>789650</v>
      </c>
      <c r="O60" s="145"/>
      <c r="P60" s="405">
        <v>0</v>
      </c>
      <c r="Q60" s="138">
        <v>1739580</v>
      </c>
      <c r="R60" s="403">
        <v>18136</v>
      </c>
      <c r="S60" s="139">
        <v>2731635</v>
      </c>
    </row>
    <row r="61" spans="1:19" ht="10.5">
      <c r="A61" s="374" t="s">
        <v>162</v>
      </c>
      <c r="B61" s="403">
        <v>0</v>
      </c>
      <c r="C61" s="404">
        <v>155331</v>
      </c>
      <c r="D61" s="404">
        <v>30110</v>
      </c>
      <c r="E61" s="404">
        <v>0</v>
      </c>
      <c r="F61" s="404">
        <v>0</v>
      </c>
      <c r="G61" s="145"/>
      <c r="H61" s="138">
        <v>185441</v>
      </c>
      <c r="I61" s="403">
        <v>266210</v>
      </c>
      <c r="J61" s="404">
        <v>0</v>
      </c>
      <c r="K61" s="404">
        <v>609258</v>
      </c>
      <c r="L61" s="404">
        <v>0</v>
      </c>
      <c r="M61" s="404">
        <v>0</v>
      </c>
      <c r="N61" s="404">
        <v>539861</v>
      </c>
      <c r="O61" s="145"/>
      <c r="P61" s="405">
        <v>26559</v>
      </c>
      <c r="Q61" s="138">
        <v>1441888</v>
      </c>
      <c r="R61" s="403">
        <v>3225</v>
      </c>
      <c r="S61" s="139">
        <v>1630554</v>
      </c>
    </row>
    <row r="62" spans="1:19" ht="21">
      <c r="A62" s="33" t="s">
        <v>94</v>
      </c>
      <c r="B62" s="403">
        <v>0</v>
      </c>
      <c r="C62" s="404">
        <v>169730</v>
      </c>
      <c r="D62" s="404">
        <v>1029</v>
      </c>
      <c r="E62" s="404">
        <v>0</v>
      </c>
      <c r="F62" s="404">
        <v>0</v>
      </c>
      <c r="G62" s="145"/>
      <c r="H62" s="138">
        <v>170759</v>
      </c>
      <c r="I62" s="403">
        <v>80632</v>
      </c>
      <c r="J62" s="404">
        <v>0</v>
      </c>
      <c r="K62" s="404">
        <v>133262</v>
      </c>
      <c r="L62" s="404">
        <v>0</v>
      </c>
      <c r="M62" s="404">
        <v>0</v>
      </c>
      <c r="N62" s="404">
        <v>616079</v>
      </c>
      <c r="O62" s="145"/>
      <c r="P62" s="405">
        <v>0</v>
      </c>
      <c r="Q62" s="138">
        <v>829973</v>
      </c>
      <c r="R62" s="403">
        <v>0</v>
      </c>
      <c r="S62" s="139">
        <v>1000732</v>
      </c>
    </row>
    <row r="63" spans="1:19" ht="34.5" customHeight="1">
      <c r="A63" s="33" t="s">
        <v>131</v>
      </c>
      <c r="B63" s="403">
        <v>0</v>
      </c>
      <c r="C63" s="404">
        <v>0</v>
      </c>
      <c r="D63" s="404">
        <v>0</v>
      </c>
      <c r="E63" s="404">
        <v>0</v>
      </c>
      <c r="F63" s="404">
        <v>0</v>
      </c>
      <c r="G63" s="145"/>
      <c r="H63" s="138">
        <v>0</v>
      </c>
      <c r="I63" s="403">
        <v>52670</v>
      </c>
      <c r="J63" s="404">
        <v>0</v>
      </c>
      <c r="K63" s="404">
        <v>50595</v>
      </c>
      <c r="L63" s="404">
        <v>0</v>
      </c>
      <c r="M63" s="404">
        <v>0</v>
      </c>
      <c r="N63" s="404">
        <v>183590</v>
      </c>
      <c r="O63" s="145"/>
      <c r="P63" s="405">
        <v>2582</v>
      </c>
      <c r="Q63" s="138">
        <v>289437</v>
      </c>
      <c r="R63" s="403">
        <v>19033</v>
      </c>
      <c r="S63" s="139">
        <v>308470</v>
      </c>
    </row>
    <row r="64" spans="1:19" ht="21">
      <c r="A64" s="415" t="s">
        <v>177</v>
      </c>
      <c r="B64" s="403">
        <v>0</v>
      </c>
      <c r="C64" s="404">
        <v>228372</v>
      </c>
      <c r="D64" s="404">
        <v>416361</v>
      </c>
      <c r="E64" s="404">
        <v>0</v>
      </c>
      <c r="F64" s="404">
        <v>0</v>
      </c>
      <c r="G64" s="145"/>
      <c r="H64" s="138">
        <v>644733</v>
      </c>
      <c r="I64" s="403">
        <v>4156277</v>
      </c>
      <c r="J64" s="404">
        <v>0</v>
      </c>
      <c r="K64" s="404">
        <v>5718470</v>
      </c>
      <c r="L64" s="404">
        <v>55029</v>
      </c>
      <c r="M64" s="404">
        <v>0</v>
      </c>
      <c r="N64" s="404">
        <v>587168</v>
      </c>
      <c r="O64" s="145"/>
      <c r="P64" s="405">
        <v>5849</v>
      </c>
      <c r="Q64" s="138">
        <v>10522793</v>
      </c>
      <c r="R64" s="403">
        <v>291433</v>
      </c>
      <c r="S64" s="139">
        <v>11458959</v>
      </c>
    </row>
    <row r="65" spans="1:19" ht="21">
      <c r="A65" s="33" t="s">
        <v>173</v>
      </c>
      <c r="B65" s="427">
        <v>0</v>
      </c>
      <c r="C65" s="428">
        <v>0</v>
      </c>
      <c r="D65" s="428">
        <v>0</v>
      </c>
      <c r="E65" s="428">
        <v>0</v>
      </c>
      <c r="F65" s="428">
        <v>22015.122268463</v>
      </c>
      <c r="G65" s="146"/>
      <c r="H65" s="138">
        <v>22015.122268463</v>
      </c>
      <c r="I65" s="412">
        <v>0</v>
      </c>
      <c r="J65" s="413">
        <v>0</v>
      </c>
      <c r="K65" s="413">
        <v>0</v>
      </c>
      <c r="L65" s="413">
        <v>0</v>
      </c>
      <c r="M65" s="413">
        <v>0</v>
      </c>
      <c r="N65" s="413">
        <v>0</v>
      </c>
      <c r="O65" s="146"/>
      <c r="P65" s="429">
        <v>0</v>
      </c>
      <c r="Q65" s="138">
        <v>0</v>
      </c>
      <c r="R65" s="412">
        <v>0</v>
      </c>
      <c r="S65" s="139">
        <v>22015.122268463</v>
      </c>
    </row>
    <row r="66" spans="1:19" ht="32.25" thickBot="1">
      <c r="A66" s="36" t="s">
        <v>163</v>
      </c>
      <c r="B66" s="407">
        <v>0</v>
      </c>
      <c r="C66" s="408">
        <v>0</v>
      </c>
      <c r="D66" s="408">
        <v>0</v>
      </c>
      <c r="E66" s="408">
        <v>0</v>
      </c>
      <c r="F66" s="408">
        <v>0</v>
      </c>
      <c r="G66" s="146"/>
      <c r="H66" s="138">
        <v>0</v>
      </c>
      <c r="I66" s="412">
        <v>21470.885704232423</v>
      </c>
      <c r="J66" s="413">
        <v>0</v>
      </c>
      <c r="K66" s="413">
        <v>1536.6693259291974</v>
      </c>
      <c r="L66" s="413">
        <v>0</v>
      </c>
      <c r="M66" s="413">
        <v>0</v>
      </c>
      <c r="N66" s="413">
        <v>183530.18110769766</v>
      </c>
      <c r="O66" s="146"/>
      <c r="P66" s="413">
        <v>88.17612198863418</v>
      </c>
      <c r="Q66" s="138">
        <v>206625.91225984792</v>
      </c>
      <c r="R66" s="414">
        <v>0</v>
      </c>
      <c r="S66" s="139">
        <v>206625.91225984792</v>
      </c>
    </row>
    <row r="67" spans="1:19" ht="11.25" thickBot="1">
      <c r="A67" s="58" t="s">
        <v>87</v>
      </c>
      <c r="B67" s="89">
        <v>0</v>
      </c>
      <c r="C67" s="90">
        <v>2705908.206704837</v>
      </c>
      <c r="D67" s="90">
        <v>587087.3358767948</v>
      </c>
      <c r="E67" s="90">
        <v>132642</v>
      </c>
      <c r="F67" s="90">
        <v>41904.122268463005</v>
      </c>
      <c r="G67" s="97"/>
      <c r="H67" s="91">
        <v>3467541.664850095</v>
      </c>
      <c r="I67" s="89">
        <v>7453756.32502578</v>
      </c>
      <c r="J67" s="90">
        <v>3919</v>
      </c>
      <c r="K67" s="90">
        <v>11117766.76418316</v>
      </c>
      <c r="L67" s="90">
        <v>110829</v>
      </c>
      <c r="M67" s="90">
        <v>0</v>
      </c>
      <c r="N67" s="90">
        <v>5708522.43758606</v>
      </c>
      <c r="O67" s="97"/>
      <c r="P67" s="90">
        <v>35078.17612198863</v>
      </c>
      <c r="Q67" s="91">
        <v>24429871.702916987</v>
      </c>
      <c r="R67" s="92">
        <v>1154003.5225846807</v>
      </c>
      <c r="S67" s="93">
        <v>29051416.89035176</v>
      </c>
    </row>
    <row r="68" spans="1:19" ht="15" customHeight="1" thickBot="1">
      <c r="A68" s="59" t="s">
        <v>88</v>
      </c>
      <c r="B68" s="98">
        <v>178326</v>
      </c>
      <c r="C68" s="99">
        <v>7633147.206704836</v>
      </c>
      <c r="D68" s="99">
        <v>756640.3358767948</v>
      </c>
      <c r="E68" s="99">
        <v>132697</v>
      </c>
      <c r="F68" s="99">
        <v>75342.122268463</v>
      </c>
      <c r="G68" s="100">
        <v>1917627</v>
      </c>
      <c r="H68" s="101">
        <v>10693779.664850095</v>
      </c>
      <c r="I68" s="98">
        <v>37537541.32502578</v>
      </c>
      <c r="J68" s="99">
        <v>3211828</v>
      </c>
      <c r="K68" s="99">
        <v>17739727.76418316</v>
      </c>
      <c r="L68" s="99">
        <v>170528</v>
      </c>
      <c r="M68" s="99">
        <v>1177211</v>
      </c>
      <c r="N68" s="99">
        <v>41740439.43758606</v>
      </c>
      <c r="O68" s="99">
        <v>16076992</v>
      </c>
      <c r="P68" s="99">
        <v>71071.17612198862</v>
      </c>
      <c r="Q68" s="101">
        <v>117725338.70291698</v>
      </c>
      <c r="R68" s="102">
        <v>3546375.5225846805</v>
      </c>
      <c r="S68" s="103">
        <v>131965493.89035176</v>
      </c>
    </row>
    <row r="69" spans="1:17" s="159" customFormat="1" ht="15" customHeight="1">
      <c r="A69" s="159" t="s">
        <v>176</v>
      </c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</row>
    <row r="70" spans="1:19" s="164" customFormat="1" ht="15.75" customHeight="1">
      <c r="A70" s="166"/>
      <c r="Q70" s="165"/>
      <c r="R70" s="165"/>
      <c r="S70" s="165"/>
    </row>
    <row r="71" spans="18:19" ht="13.5" customHeight="1">
      <c r="R71" s="6"/>
      <c r="S71" s="6"/>
    </row>
    <row r="72" spans="18:19" ht="7.5" customHeight="1">
      <c r="R72" s="6"/>
      <c r="S72" s="6"/>
    </row>
    <row r="73" spans="18:19" ht="13.5" customHeight="1">
      <c r="R73" s="6"/>
      <c r="S73" s="6"/>
    </row>
  </sheetData>
  <sheetProtection/>
  <mergeCells count="2">
    <mergeCell ref="B6:E6"/>
    <mergeCell ref="J6:L6"/>
  </mergeCells>
  <printOptions horizontalCentered="1"/>
  <pageMargins left="0.5905511811023623" right="0.3937007874015748" top="0.7874015748031497" bottom="0.7874015748031497" header="0.5118110236220472" footer="0.4330708661417323"/>
  <pageSetup fitToHeight="0" fitToWidth="1" horizontalDpi="600" verticalDpi="600" orientation="landscape" paperSize="9" scale="79" r:id="rId1"/>
  <rowBreaks count="1" manualBreakCount="1">
    <brk id="4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T120"/>
  <sheetViews>
    <sheetView view="pageBreakPreview" zoomScale="85" zoomScaleSheetLayoutView="85" workbookViewId="0" topLeftCell="A1">
      <pane xSplit="1" ySplit="6" topLeftCell="B7" activePane="bottomRight" state="frozen"/>
      <selection pane="topLeft" activeCell="K77" sqref="K77"/>
      <selection pane="topRight" activeCell="K77" sqref="K77"/>
      <selection pane="bottomLeft" activeCell="K77" sqref="K77"/>
      <selection pane="bottomRight" activeCell="I79" sqref="I79"/>
    </sheetView>
  </sheetViews>
  <sheetFormatPr defaultColWidth="8.796875" defaultRowHeight="14.25"/>
  <cols>
    <col min="1" max="1" width="8.59765625" style="6" customWidth="1"/>
    <col min="2" max="4" width="9" style="7" customWidth="1"/>
    <col min="5" max="6" width="6.69921875" style="7" customWidth="1"/>
    <col min="7" max="7" width="8.19921875" style="7" customWidth="1"/>
    <col min="8" max="8" width="8.19921875" style="7" bestFit="1" customWidth="1"/>
    <col min="9" max="12" width="9" style="7" customWidth="1"/>
    <col min="13" max="13" width="6.69921875" style="7" customWidth="1"/>
    <col min="14" max="14" width="9" style="7" customWidth="1"/>
    <col min="15" max="15" width="8.19921875" style="7" customWidth="1"/>
    <col min="16" max="16" width="6" style="7" bestFit="1" customWidth="1"/>
    <col min="17" max="17" width="9.69921875" style="7" customWidth="1"/>
    <col min="18" max="18" width="8.19921875" style="7" customWidth="1"/>
    <col min="19" max="19" width="9.69921875" style="7" customWidth="1"/>
    <col min="20" max="20" width="4.5" style="6" customWidth="1"/>
    <col min="21" max="16384" width="9" style="203" customWidth="1"/>
  </cols>
  <sheetData>
    <row r="2" ht="13.5" customHeight="1">
      <c r="A2" s="212" t="s">
        <v>146</v>
      </c>
    </row>
    <row r="3" spans="1:20" s="444" customFormat="1" ht="13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6"/>
      <c r="S3" s="190" t="s">
        <v>49</v>
      </c>
      <c r="T3" s="6"/>
    </row>
    <row r="4" spans="1:20" s="444" customFormat="1" ht="13.5" customHeight="1">
      <c r="A4" s="40" t="s">
        <v>90</v>
      </c>
      <c r="B4" s="472" t="s">
        <v>61</v>
      </c>
      <c r="C4" s="473"/>
      <c r="D4" s="473"/>
      <c r="E4" s="473"/>
      <c r="F4" s="473"/>
      <c r="G4" s="473"/>
      <c r="H4" s="474"/>
      <c r="I4" s="472" t="s">
        <v>62</v>
      </c>
      <c r="J4" s="473"/>
      <c r="K4" s="473"/>
      <c r="L4" s="473"/>
      <c r="M4" s="473"/>
      <c r="N4" s="473"/>
      <c r="O4" s="473"/>
      <c r="P4" s="473"/>
      <c r="Q4" s="474"/>
      <c r="R4" s="208"/>
      <c r="S4" s="43"/>
      <c r="T4" s="6"/>
    </row>
    <row r="5" spans="1:20" s="445" customFormat="1" ht="13.5" customHeight="1">
      <c r="A5" s="44" t="s">
        <v>91</v>
      </c>
      <c r="B5" s="475" t="s">
        <v>63</v>
      </c>
      <c r="C5" s="476"/>
      <c r="D5" s="476"/>
      <c r="E5" s="469"/>
      <c r="F5" s="78" t="s">
        <v>64</v>
      </c>
      <c r="G5" s="78" t="s">
        <v>148</v>
      </c>
      <c r="H5" s="45" t="s">
        <v>65</v>
      </c>
      <c r="I5" s="80" t="s">
        <v>66</v>
      </c>
      <c r="J5" s="477" t="s">
        <v>67</v>
      </c>
      <c r="K5" s="478"/>
      <c r="L5" s="479"/>
      <c r="M5" s="79" t="s">
        <v>68</v>
      </c>
      <c r="N5" s="78" t="s">
        <v>69</v>
      </c>
      <c r="O5" s="78" t="s">
        <v>148</v>
      </c>
      <c r="P5" s="78" t="s">
        <v>95</v>
      </c>
      <c r="Q5" s="45" t="s">
        <v>65</v>
      </c>
      <c r="R5" s="46" t="s">
        <v>149</v>
      </c>
      <c r="S5" s="47" t="s">
        <v>58</v>
      </c>
      <c r="T5" s="48"/>
    </row>
    <row r="6" spans="1:20" s="445" customFormat="1" ht="13.5" customHeight="1" thickBot="1">
      <c r="A6" s="49" t="s">
        <v>92</v>
      </c>
      <c r="B6" s="307" t="s">
        <v>97</v>
      </c>
      <c r="C6" s="308" t="s">
        <v>150</v>
      </c>
      <c r="D6" s="309" t="s">
        <v>71</v>
      </c>
      <c r="E6" s="76" t="s">
        <v>55</v>
      </c>
      <c r="F6" s="207"/>
      <c r="G6" s="76" t="s">
        <v>151</v>
      </c>
      <c r="H6" s="50"/>
      <c r="I6" s="77"/>
      <c r="J6" s="76" t="s">
        <v>72</v>
      </c>
      <c r="K6" s="76" t="s">
        <v>73</v>
      </c>
      <c r="L6" s="76" t="s">
        <v>74</v>
      </c>
      <c r="M6" s="76" t="s">
        <v>75</v>
      </c>
      <c r="N6" s="76"/>
      <c r="O6" s="76" t="s">
        <v>151</v>
      </c>
      <c r="P6" s="76" t="s">
        <v>124</v>
      </c>
      <c r="Q6" s="50"/>
      <c r="R6" s="51"/>
      <c r="S6" s="52"/>
      <c r="T6" s="48"/>
    </row>
    <row r="7" spans="1:20" s="444" customFormat="1" ht="15" customHeight="1">
      <c r="A7" s="53" t="s">
        <v>185</v>
      </c>
      <c r="B7" s="264">
        <v>0</v>
      </c>
      <c r="C7" s="265">
        <v>0</v>
      </c>
      <c r="D7" s="265">
        <v>0</v>
      </c>
      <c r="E7" s="265">
        <v>0</v>
      </c>
      <c r="F7" s="265">
        <v>0</v>
      </c>
      <c r="G7" s="266">
        <v>0</v>
      </c>
      <c r="H7" s="267">
        <f aca="true" t="shared" si="0" ref="H7:H57">SUM(B7:G7)</f>
        <v>0</v>
      </c>
      <c r="I7" s="264">
        <v>53313</v>
      </c>
      <c r="J7" s="265">
        <v>0</v>
      </c>
      <c r="K7" s="265">
        <v>7254</v>
      </c>
      <c r="L7" s="268">
        <v>0</v>
      </c>
      <c r="M7" s="265">
        <v>0</v>
      </c>
      <c r="N7" s="265">
        <v>3702</v>
      </c>
      <c r="O7" s="266">
        <v>0</v>
      </c>
      <c r="P7" s="265">
        <v>0</v>
      </c>
      <c r="Q7" s="267">
        <f aca="true" t="shared" si="1" ref="Q7:Q55">SUM(I7:P7)</f>
        <v>64269</v>
      </c>
      <c r="R7" s="269">
        <v>0</v>
      </c>
      <c r="S7" s="270">
        <f aca="true" t="shared" si="2" ref="S7:S57">SUM(Q7:R7,H7)</f>
        <v>64269</v>
      </c>
      <c r="T7" s="201"/>
    </row>
    <row r="8" spans="1:20" s="444" customFormat="1" ht="15" customHeight="1">
      <c r="A8" s="54" t="s">
        <v>4</v>
      </c>
      <c r="B8" s="271">
        <v>0</v>
      </c>
      <c r="C8" s="272">
        <v>0</v>
      </c>
      <c r="D8" s="272">
        <v>0</v>
      </c>
      <c r="E8" s="272">
        <v>0</v>
      </c>
      <c r="F8" s="272">
        <v>0</v>
      </c>
      <c r="G8" s="273">
        <v>0</v>
      </c>
      <c r="H8" s="274">
        <f t="shared" si="0"/>
        <v>0</v>
      </c>
      <c r="I8" s="275">
        <v>158449</v>
      </c>
      <c r="J8" s="272">
        <v>34876</v>
      </c>
      <c r="K8" s="272">
        <v>189363</v>
      </c>
      <c r="L8" s="272">
        <v>0</v>
      </c>
      <c r="M8" s="272">
        <v>0</v>
      </c>
      <c r="N8" s="272">
        <v>485155</v>
      </c>
      <c r="O8" s="273">
        <v>0</v>
      </c>
      <c r="P8" s="272">
        <v>0</v>
      </c>
      <c r="Q8" s="274">
        <f t="shared" si="1"/>
        <v>867843</v>
      </c>
      <c r="R8" s="276">
        <v>0</v>
      </c>
      <c r="S8" s="277">
        <f t="shared" si="2"/>
        <v>867843</v>
      </c>
      <c r="T8" s="201"/>
    </row>
    <row r="9" spans="1:20" s="444" customFormat="1" ht="15" customHeight="1">
      <c r="A9" s="54" t="s">
        <v>5</v>
      </c>
      <c r="B9" s="275">
        <v>0</v>
      </c>
      <c r="C9" s="272">
        <v>0</v>
      </c>
      <c r="D9" s="272">
        <v>0</v>
      </c>
      <c r="E9" s="272">
        <v>0</v>
      </c>
      <c r="F9" s="272">
        <v>0</v>
      </c>
      <c r="G9" s="273">
        <v>0</v>
      </c>
      <c r="H9" s="274">
        <f t="shared" si="0"/>
        <v>0</v>
      </c>
      <c r="I9" s="275">
        <v>15699</v>
      </c>
      <c r="J9" s="272">
        <v>0</v>
      </c>
      <c r="K9" s="272">
        <v>25690</v>
      </c>
      <c r="L9" s="272">
        <v>0</v>
      </c>
      <c r="M9" s="272">
        <v>0</v>
      </c>
      <c r="N9" s="272">
        <v>34401</v>
      </c>
      <c r="O9" s="273">
        <v>0</v>
      </c>
      <c r="P9" s="272">
        <v>0</v>
      </c>
      <c r="Q9" s="274">
        <f t="shared" si="1"/>
        <v>75790</v>
      </c>
      <c r="R9" s="276">
        <v>0</v>
      </c>
      <c r="S9" s="277">
        <f t="shared" si="2"/>
        <v>75790</v>
      </c>
      <c r="T9" s="201"/>
    </row>
    <row r="10" spans="1:20" s="444" customFormat="1" ht="15" customHeight="1">
      <c r="A10" s="54" t="s">
        <v>6</v>
      </c>
      <c r="B10" s="275">
        <v>0</v>
      </c>
      <c r="C10" s="272">
        <v>0</v>
      </c>
      <c r="D10" s="272">
        <v>0</v>
      </c>
      <c r="E10" s="272">
        <v>0</v>
      </c>
      <c r="F10" s="272">
        <v>0</v>
      </c>
      <c r="G10" s="273">
        <v>0</v>
      </c>
      <c r="H10" s="274">
        <f t="shared" si="0"/>
        <v>0</v>
      </c>
      <c r="I10" s="275">
        <v>13242</v>
      </c>
      <c r="J10" s="272">
        <v>16951</v>
      </c>
      <c r="K10" s="272">
        <v>24139</v>
      </c>
      <c r="L10" s="272">
        <v>0</v>
      </c>
      <c r="M10" s="272">
        <v>0</v>
      </c>
      <c r="N10" s="272">
        <v>0</v>
      </c>
      <c r="O10" s="273">
        <v>0</v>
      </c>
      <c r="P10" s="272">
        <v>0</v>
      </c>
      <c r="Q10" s="274">
        <f t="shared" si="1"/>
        <v>54332</v>
      </c>
      <c r="R10" s="276">
        <v>0</v>
      </c>
      <c r="S10" s="277">
        <f t="shared" si="2"/>
        <v>54332</v>
      </c>
      <c r="T10" s="201"/>
    </row>
    <row r="11" spans="1:20" s="444" customFormat="1" ht="15" customHeight="1">
      <c r="A11" s="54" t="s">
        <v>7</v>
      </c>
      <c r="B11" s="278">
        <v>0</v>
      </c>
      <c r="C11" s="279">
        <v>0</v>
      </c>
      <c r="D11" s="279">
        <v>0</v>
      </c>
      <c r="E11" s="279">
        <v>0</v>
      </c>
      <c r="F11" s="279">
        <v>0</v>
      </c>
      <c r="G11" s="280">
        <v>0</v>
      </c>
      <c r="H11" s="274">
        <f t="shared" si="0"/>
        <v>0</v>
      </c>
      <c r="I11" s="278">
        <v>28722</v>
      </c>
      <c r="J11" s="279">
        <v>5225</v>
      </c>
      <c r="K11" s="279">
        <v>0</v>
      </c>
      <c r="L11" s="279">
        <v>0</v>
      </c>
      <c r="M11" s="279">
        <v>8250</v>
      </c>
      <c r="N11" s="279">
        <v>0</v>
      </c>
      <c r="O11" s="280">
        <v>0</v>
      </c>
      <c r="P11" s="279">
        <v>0</v>
      </c>
      <c r="Q11" s="274">
        <f t="shared" si="1"/>
        <v>42197</v>
      </c>
      <c r="R11" s="281">
        <v>0</v>
      </c>
      <c r="S11" s="277">
        <f t="shared" si="2"/>
        <v>42197</v>
      </c>
      <c r="T11" s="201"/>
    </row>
    <row r="12" spans="1:20" s="444" customFormat="1" ht="15" customHeight="1">
      <c r="A12" s="54" t="s">
        <v>8</v>
      </c>
      <c r="B12" s="278">
        <v>0</v>
      </c>
      <c r="C12" s="279">
        <v>0</v>
      </c>
      <c r="D12" s="279">
        <v>0</v>
      </c>
      <c r="E12" s="279">
        <v>0</v>
      </c>
      <c r="F12" s="279">
        <v>0</v>
      </c>
      <c r="G12" s="280">
        <v>0</v>
      </c>
      <c r="H12" s="274">
        <f t="shared" si="0"/>
        <v>0</v>
      </c>
      <c r="I12" s="278">
        <v>49682</v>
      </c>
      <c r="J12" s="279">
        <v>0</v>
      </c>
      <c r="K12" s="279">
        <v>0</v>
      </c>
      <c r="L12" s="279">
        <v>0</v>
      </c>
      <c r="M12" s="279">
        <v>0</v>
      </c>
      <c r="N12" s="279">
        <v>28284</v>
      </c>
      <c r="O12" s="280">
        <v>0</v>
      </c>
      <c r="P12" s="279">
        <v>0</v>
      </c>
      <c r="Q12" s="274">
        <f t="shared" si="1"/>
        <v>77966</v>
      </c>
      <c r="R12" s="281">
        <v>9163</v>
      </c>
      <c r="S12" s="277">
        <f t="shared" si="2"/>
        <v>87129</v>
      </c>
      <c r="T12" s="201"/>
    </row>
    <row r="13" spans="1:20" s="444" customFormat="1" ht="15" customHeight="1">
      <c r="A13" s="54" t="s">
        <v>9</v>
      </c>
      <c r="B13" s="278">
        <v>0</v>
      </c>
      <c r="C13" s="279">
        <v>0</v>
      </c>
      <c r="D13" s="279">
        <v>0</v>
      </c>
      <c r="E13" s="279">
        <v>0</v>
      </c>
      <c r="F13" s="279">
        <v>0</v>
      </c>
      <c r="G13" s="280">
        <v>0</v>
      </c>
      <c r="H13" s="274">
        <f t="shared" si="0"/>
        <v>0</v>
      </c>
      <c r="I13" s="278">
        <v>8802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80">
        <v>35841</v>
      </c>
      <c r="P13" s="279">
        <v>0</v>
      </c>
      <c r="Q13" s="274">
        <f t="shared" si="1"/>
        <v>44643</v>
      </c>
      <c r="R13" s="281">
        <v>4778</v>
      </c>
      <c r="S13" s="277">
        <f t="shared" si="2"/>
        <v>49421</v>
      </c>
      <c r="T13" s="201"/>
    </row>
    <row r="14" spans="1:20" s="444" customFormat="1" ht="15" customHeight="1">
      <c r="A14" s="54" t="s">
        <v>10</v>
      </c>
      <c r="B14" s="278">
        <v>0</v>
      </c>
      <c r="C14" s="279">
        <v>0</v>
      </c>
      <c r="D14" s="279">
        <v>0</v>
      </c>
      <c r="E14" s="279">
        <v>0</v>
      </c>
      <c r="F14" s="279">
        <v>0</v>
      </c>
      <c r="G14" s="280">
        <v>0</v>
      </c>
      <c r="H14" s="274">
        <f t="shared" si="0"/>
        <v>0</v>
      </c>
      <c r="I14" s="278">
        <v>65880</v>
      </c>
      <c r="J14" s="279">
        <v>0</v>
      </c>
      <c r="K14" s="279">
        <v>66360</v>
      </c>
      <c r="L14" s="279">
        <v>0</v>
      </c>
      <c r="M14" s="279">
        <v>0</v>
      </c>
      <c r="N14" s="279">
        <v>130589</v>
      </c>
      <c r="O14" s="280">
        <v>0</v>
      </c>
      <c r="P14" s="279">
        <v>0</v>
      </c>
      <c r="Q14" s="274">
        <f t="shared" si="1"/>
        <v>262829</v>
      </c>
      <c r="R14" s="281">
        <v>1210</v>
      </c>
      <c r="S14" s="277">
        <f t="shared" si="2"/>
        <v>264039</v>
      </c>
      <c r="T14" s="201"/>
    </row>
    <row r="15" spans="1:20" s="444" customFormat="1" ht="15" customHeight="1">
      <c r="A15" s="54" t="s">
        <v>11</v>
      </c>
      <c r="B15" s="278">
        <v>0</v>
      </c>
      <c r="C15" s="279">
        <v>45100</v>
      </c>
      <c r="D15" s="279">
        <v>0</v>
      </c>
      <c r="E15" s="279">
        <v>0</v>
      </c>
      <c r="F15" s="279">
        <v>0</v>
      </c>
      <c r="G15" s="280">
        <v>0</v>
      </c>
      <c r="H15" s="274">
        <f t="shared" si="0"/>
        <v>45100</v>
      </c>
      <c r="I15" s="278">
        <v>5860</v>
      </c>
      <c r="J15" s="279">
        <v>16647</v>
      </c>
      <c r="K15" s="279">
        <v>26401</v>
      </c>
      <c r="L15" s="279">
        <v>0</v>
      </c>
      <c r="M15" s="279">
        <v>0</v>
      </c>
      <c r="N15" s="279">
        <v>96710</v>
      </c>
      <c r="O15" s="280">
        <v>0</v>
      </c>
      <c r="P15" s="279">
        <v>0</v>
      </c>
      <c r="Q15" s="274">
        <f t="shared" si="1"/>
        <v>145618</v>
      </c>
      <c r="R15" s="281">
        <v>414</v>
      </c>
      <c r="S15" s="277">
        <f t="shared" si="2"/>
        <v>191132</v>
      </c>
      <c r="T15" s="201"/>
    </row>
    <row r="16" spans="1:20" s="444" customFormat="1" ht="15" customHeight="1">
      <c r="A16" s="54" t="s">
        <v>12</v>
      </c>
      <c r="B16" s="278">
        <v>0</v>
      </c>
      <c r="C16" s="279">
        <v>0</v>
      </c>
      <c r="D16" s="279">
        <v>0</v>
      </c>
      <c r="E16" s="279">
        <v>0</v>
      </c>
      <c r="F16" s="279">
        <v>0</v>
      </c>
      <c r="G16" s="280">
        <v>0</v>
      </c>
      <c r="H16" s="274">
        <f t="shared" si="0"/>
        <v>0</v>
      </c>
      <c r="I16" s="278">
        <v>0</v>
      </c>
      <c r="J16" s="279">
        <v>0</v>
      </c>
      <c r="K16" s="279">
        <v>0</v>
      </c>
      <c r="L16" s="279">
        <v>0</v>
      </c>
      <c r="M16" s="279">
        <v>0</v>
      </c>
      <c r="N16" s="279">
        <v>0</v>
      </c>
      <c r="O16" s="280">
        <v>0</v>
      </c>
      <c r="P16" s="279">
        <v>0</v>
      </c>
      <c r="Q16" s="274">
        <f t="shared" si="1"/>
        <v>0</v>
      </c>
      <c r="R16" s="281">
        <v>0</v>
      </c>
      <c r="S16" s="277">
        <f t="shared" si="2"/>
        <v>0</v>
      </c>
      <c r="T16" s="201"/>
    </row>
    <row r="17" spans="1:20" s="444" customFormat="1" ht="15" customHeight="1">
      <c r="A17" s="54" t="s">
        <v>13</v>
      </c>
      <c r="B17" s="278">
        <v>0</v>
      </c>
      <c r="C17" s="279">
        <v>7900</v>
      </c>
      <c r="D17" s="279">
        <v>0</v>
      </c>
      <c r="E17" s="279">
        <v>0</v>
      </c>
      <c r="F17" s="279">
        <v>0</v>
      </c>
      <c r="G17" s="280">
        <v>0</v>
      </c>
      <c r="H17" s="274">
        <f t="shared" si="0"/>
        <v>7900</v>
      </c>
      <c r="I17" s="278">
        <v>163918</v>
      </c>
      <c r="J17" s="279">
        <v>5228</v>
      </c>
      <c r="K17" s="279">
        <v>128610</v>
      </c>
      <c r="L17" s="279">
        <v>0</v>
      </c>
      <c r="M17" s="279">
        <v>0</v>
      </c>
      <c r="N17" s="279">
        <v>29110</v>
      </c>
      <c r="O17" s="280">
        <v>0</v>
      </c>
      <c r="P17" s="279">
        <v>0</v>
      </c>
      <c r="Q17" s="274">
        <f t="shared" si="1"/>
        <v>326866</v>
      </c>
      <c r="R17" s="281">
        <v>3728</v>
      </c>
      <c r="S17" s="277">
        <f t="shared" si="2"/>
        <v>338494</v>
      </c>
      <c r="T17" s="201"/>
    </row>
    <row r="18" spans="1:20" s="444" customFormat="1" ht="15" customHeight="1">
      <c r="A18" s="54" t="s">
        <v>14</v>
      </c>
      <c r="B18" s="278">
        <v>0</v>
      </c>
      <c r="C18" s="279">
        <v>0</v>
      </c>
      <c r="D18" s="279">
        <v>0</v>
      </c>
      <c r="E18" s="279">
        <v>0</v>
      </c>
      <c r="F18" s="279">
        <v>0</v>
      </c>
      <c r="G18" s="280">
        <v>0</v>
      </c>
      <c r="H18" s="274">
        <f t="shared" si="0"/>
        <v>0</v>
      </c>
      <c r="I18" s="278">
        <v>124858</v>
      </c>
      <c r="J18" s="279">
        <v>9153</v>
      </c>
      <c r="K18" s="279">
        <v>7071</v>
      </c>
      <c r="L18" s="279">
        <v>0</v>
      </c>
      <c r="M18" s="279">
        <v>13</v>
      </c>
      <c r="N18" s="279">
        <v>19728</v>
      </c>
      <c r="O18" s="280">
        <v>0</v>
      </c>
      <c r="P18" s="279">
        <v>0</v>
      </c>
      <c r="Q18" s="274">
        <f t="shared" si="1"/>
        <v>160823</v>
      </c>
      <c r="R18" s="281">
        <v>25103</v>
      </c>
      <c r="S18" s="277">
        <f t="shared" si="2"/>
        <v>185926</v>
      </c>
      <c r="T18" s="201"/>
    </row>
    <row r="19" spans="1:20" s="444" customFormat="1" ht="15" customHeight="1">
      <c r="A19" s="54" t="s">
        <v>15</v>
      </c>
      <c r="B19" s="278">
        <v>0</v>
      </c>
      <c r="C19" s="279">
        <v>58397</v>
      </c>
      <c r="D19" s="279">
        <v>0</v>
      </c>
      <c r="E19" s="279">
        <v>0</v>
      </c>
      <c r="F19" s="279">
        <v>0</v>
      </c>
      <c r="G19" s="280">
        <v>0</v>
      </c>
      <c r="H19" s="274">
        <f t="shared" si="0"/>
        <v>58397</v>
      </c>
      <c r="I19" s="278">
        <v>434836</v>
      </c>
      <c r="J19" s="279">
        <v>23598</v>
      </c>
      <c r="K19" s="279">
        <v>79809</v>
      </c>
      <c r="L19" s="279">
        <v>0</v>
      </c>
      <c r="M19" s="279">
        <v>13750</v>
      </c>
      <c r="N19" s="279">
        <v>58385</v>
      </c>
      <c r="O19" s="280">
        <v>0</v>
      </c>
      <c r="P19" s="279">
        <v>0</v>
      </c>
      <c r="Q19" s="274">
        <f t="shared" si="1"/>
        <v>610378</v>
      </c>
      <c r="R19" s="281">
        <v>17392</v>
      </c>
      <c r="S19" s="277">
        <f t="shared" si="2"/>
        <v>686167</v>
      </c>
      <c r="T19" s="201"/>
    </row>
    <row r="20" spans="1:20" s="444" customFormat="1" ht="15" customHeight="1">
      <c r="A20" s="54" t="s">
        <v>16</v>
      </c>
      <c r="B20" s="278">
        <v>0</v>
      </c>
      <c r="C20" s="279">
        <v>0</v>
      </c>
      <c r="D20" s="279">
        <v>0</v>
      </c>
      <c r="E20" s="279">
        <v>0</v>
      </c>
      <c r="F20" s="279">
        <v>0</v>
      </c>
      <c r="G20" s="280">
        <v>22451</v>
      </c>
      <c r="H20" s="274">
        <f t="shared" si="0"/>
        <v>22451</v>
      </c>
      <c r="I20" s="278">
        <v>16857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80">
        <v>215677</v>
      </c>
      <c r="P20" s="279">
        <v>0</v>
      </c>
      <c r="Q20" s="274">
        <f t="shared" si="1"/>
        <v>232534</v>
      </c>
      <c r="R20" s="281">
        <v>0</v>
      </c>
      <c r="S20" s="277">
        <f t="shared" si="2"/>
        <v>254985</v>
      </c>
      <c r="T20" s="201"/>
    </row>
    <row r="21" spans="1:20" s="444" customFormat="1" ht="15" customHeight="1">
      <c r="A21" s="54" t="s">
        <v>17</v>
      </c>
      <c r="B21" s="278">
        <v>0</v>
      </c>
      <c r="C21" s="279">
        <v>0</v>
      </c>
      <c r="D21" s="279">
        <v>0</v>
      </c>
      <c r="E21" s="279">
        <v>0</v>
      </c>
      <c r="F21" s="279">
        <v>0</v>
      </c>
      <c r="G21" s="280">
        <v>3436</v>
      </c>
      <c r="H21" s="274">
        <f t="shared" si="0"/>
        <v>3436</v>
      </c>
      <c r="I21" s="278">
        <v>6925</v>
      </c>
      <c r="J21" s="279">
        <v>0</v>
      </c>
      <c r="K21" s="279">
        <v>0</v>
      </c>
      <c r="L21" s="279">
        <v>0</v>
      </c>
      <c r="M21" s="279">
        <v>0</v>
      </c>
      <c r="N21" s="279">
        <v>40654</v>
      </c>
      <c r="O21" s="280">
        <v>80590</v>
      </c>
      <c r="P21" s="279">
        <v>0</v>
      </c>
      <c r="Q21" s="274">
        <f t="shared" si="1"/>
        <v>128169</v>
      </c>
      <c r="R21" s="281">
        <v>116656</v>
      </c>
      <c r="S21" s="277">
        <f t="shared" si="2"/>
        <v>248261</v>
      </c>
      <c r="T21" s="201"/>
    </row>
    <row r="22" spans="1:20" s="444" customFormat="1" ht="15" customHeight="1">
      <c r="A22" s="54" t="s">
        <v>18</v>
      </c>
      <c r="B22" s="278">
        <v>0</v>
      </c>
      <c r="C22" s="279">
        <v>0</v>
      </c>
      <c r="D22" s="279">
        <v>0</v>
      </c>
      <c r="E22" s="279">
        <v>0</v>
      </c>
      <c r="F22" s="279">
        <v>0</v>
      </c>
      <c r="G22" s="280">
        <v>0</v>
      </c>
      <c r="H22" s="274">
        <f t="shared" si="0"/>
        <v>0</v>
      </c>
      <c r="I22" s="278">
        <v>19048</v>
      </c>
      <c r="J22" s="279">
        <v>0</v>
      </c>
      <c r="K22" s="279">
        <v>36908</v>
      </c>
      <c r="L22" s="279">
        <v>0</v>
      </c>
      <c r="M22" s="279">
        <v>0</v>
      </c>
      <c r="N22" s="279">
        <v>45198</v>
      </c>
      <c r="O22" s="280">
        <v>0</v>
      </c>
      <c r="P22" s="279">
        <v>531</v>
      </c>
      <c r="Q22" s="274">
        <f t="shared" si="1"/>
        <v>101685</v>
      </c>
      <c r="R22" s="281">
        <v>105</v>
      </c>
      <c r="S22" s="277">
        <f t="shared" si="2"/>
        <v>101790</v>
      </c>
      <c r="T22" s="201"/>
    </row>
    <row r="23" spans="1:20" s="444" customFormat="1" ht="15" customHeight="1">
      <c r="A23" s="54" t="s">
        <v>19</v>
      </c>
      <c r="B23" s="278">
        <v>0</v>
      </c>
      <c r="C23" s="279">
        <v>0</v>
      </c>
      <c r="D23" s="279">
        <v>16</v>
      </c>
      <c r="E23" s="279">
        <v>0</v>
      </c>
      <c r="F23" s="279">
        <v>64</v>
      </c>
      <c r="G23" s="280">
        <v>0</v>
      </c>
      <c r="H23" s="274">
        <f t="shared" si="0"/>
        <v>80</v>
      </c>
      <c r="I23" s="278">
        <v>11459</v>
      </c>
      <c r="J23" s="279">
        <v>0</v>
      </c>
      <c r="K23" s="279">
        <v>27258</v>
      </c>
      <c r="L23" s="279">
        <v>0</v>
      </c>
      <c r="M23" s="279">
        <v>0</v>
      </c>
      <c r="N23" s="279">
        <v>105062</v>
      </c>
      <c r="O23" s="280">
        <v>0</v>
      </c>
      <c r="P23" s="279">
        <v>1003</v>
      </c>
      <c r="Q23" s="274">
        <f t="shared" si="1"/>
        <v>144782</v>
      </c>
      <c r="R23" s="281">
        <v>1351</v>
      </c>
      <c r="S23" s="277">
        <f t="shared" si="2"/>
        <v>146213</v>
      </c>
      <c r="T23" s="201"/>
    </row>
    <row r="24" spans="1:20" s="444" customFormat="1" ht="15" customHeight="1">
      <c r="A24" s="54" t="s">
        <v>20</v>
      </c>
      <c r="B24" s="278">
        <v>0</v>
      </c>
      <c r="C24" s="279">
        <v>0</v>
      </c>
      <c r="D24" s="279">
        <v>0</v>
      </c>
      <c r="E24" s="279">
        <v>0</v>
      </c>
      <c r="F24" s="279">
        <v>0</v>
      </c>
      <c r="G24" s="280">
        <v>0</v>
      </c>
      <c r="H24" s="274">
        <f t="shared" si="0"/>
        <v>0</v>
      </c>
      <c r="I24" s="278">
        <v>31834</v>
      </c>
      <c r="J24" s="279">
        <v>10016</v>
      </c>
      <c r="K24" s="279">
        <v>33694</v>
      </c>
      <c r="L24" s="279">
        <v>107</v>
      </c>
      <c r="M24" s="279">
        <v>0</v>
      </c>
      <c r="N24" s="279">
        <v>132465</v>
      </c>
      <c r="O24" s="280">
        <v>0</v>
      </c>
      <c r="P24" s="279">
        <v>0</v>
      </c>
      <c r="Q24" s="274">
        <f t="shared" si="1"/>
        <v>208116</v>
      </c>
      <c r="R24" s="281">
        <v>0</v>
      </c>
      <c r="S24" s="277">
        <f t="shared" si="2"/>
        <v>208116</v>
      </c>
      <c r="T24" s="201"/>
    </row>
    <row r="25" spans="1:20" s="444" customFormat="1" ht="15" customHeight="1">
      <c r="A25" s="54" t="s">
        <v>21</v>
      </c>
      <c r="B25" s="278">
        <v>0</v>
      </c>
      <c r="C25" s="279">
        <v>0</v>
      </c>
      <c r="D25" s="279">
        <v>0</v>
      </c>
      <c r="E25" s="279">
        <v>0</v>
      </c>
      <c r="F25" s="279">
        <v>0</v>
      </c>
      <c r="G25" s="280">
        <v>0</v>
      </c>
      <c r="H25" s="274">
        <f t="shared" si="0"/>
        <v>0</v>
      </c>
      <c r="I25" s="278">
        <v>9482</v>
      </c>
      <c r="J25" s="279">
        <v>0</v>
      </c>
      <c r="K25" s="279">
        <v>0</v>
      </c>
      <c r="L25" s="279">
        <v>0</v>
      </c>
      <c r="M25" s="279">
        <v>0</v>
      </c>
      <c r="N25" s="279">
        <v>40177</v>
      </c>
      <c r="O25" s="280">
        <v>0</v>
      </c>
      <c r="P25" s="279">
        <v>0</v>
      </c>
      <c r="Q25" s="274">
        <f t="shared" si="1"/>
        <v>49659</v>
      </c>
      <c r="R25" s="281">
        <v>0</v>
      </c>
      <c r="S25" s="277">
        <f t="shared" si="2"/>
        <v>49659</v>
      </c>
      <c r="T25" s="201"/>
    </row>
    <row r="26" spans="1:20" s="444" customFormat="1" ht="15" customHeight="1">
      <c r="A26" s="54" t="s">
        <v>22</v>
      </c>
      <c r="B26" s="278">
        <v>0</v>
      </c>
      <c r="C26" s="279">
        <v>6660</v>
      </c>
      <c r="D26" s="279">
        <v>0</v>
      </c>
      <c r="E26" s="279">
        <v>0</v>
      </c>
      <c r="F26" s="279">
        <v>0</v>
      </c>
      <c r="G26" s="280">
        <v>0</v>
      </c>
      <c r="H26" s="274">
        <f t="shared" si="0"/>
        <v>6660</v>
      </c>
      <c r="I26" s="278">
        <v>24520</v>
      </c>
      <c r="J26" s="279">
        <v>0</v>
      </c>
      <c r="K26" s="279">
        <v>0</v>
      </c>
      <c r="L26" s="279">
        <v>0</v>
      </c>
      <c r="M26" s="279">
        <v>0</v>
      </c>
      <c r="N26" s="279">
        <v>7100</v>
      </c>
      <c r="O26" s="280">
        <v>117377</v>
      </c>
      <c r="P26" s="279">
        <v>0</v>
      </c>
      <c r="Q26" s="274">
        <f t="shared" si="1"/>
        <v>148997</v>
      </c>
      <c r="R26" s="281">
        <v>31430</v>
      </c>
      <c r="S26" s="277">
        <f t="shared" si="2"/>
        <v>187087</v>
      </c>
      <c r="T26" s="201"/>
    </row>
    <row r="27" spans="1:20" s="444" customFormat="1" ht="15" customHeight="1">
      <c r="A27" s="54" t="s">
        <v>23</v>
      </c>
      <c r="B27" s="278">
        <v>0</v>
      </c>
      <c r="C27" s="279">
        <v>0</v>
      </c>
      <c r="D27" s="279">
        <v>0</v>
      </c>
      <c r="E27" s="279">
        <v>0</v>
      </c>
      <c r="F27" s="279">
        <v>0</v>
      </c>
      <c r="G27" s="280">
        <v>0</v>
      </c>
      <c r="H27" s="274">
        <f t="shared" si="0"/>
        <v>0</v>
      </c>
      <c r="I27" s="278">
        <v>22556</v>
      </c>
      <c r="J27" s="279">
        <v>323</v>
      </c>
      <c r="K27" s="279">
        <v>4</v>
      </c>
      <c r="L27" s="279">
        <v>477</v>
      </c>
      <c r="M27" s="279">
        <v>0</v>
      </c>
      <c r="N27" s="279">
        <v>0</v>
      </c>
      <c r="O27" s="280">
        <v>0</v>
      </c>
      <c r="P27" s="279">
        <v>0</v>
      </c>
      <c r="Q27" s="274">
        <f t="shared" si="1"/>
        <v>23360</v>
      </c>
      <c r="R27" s="281">
        <v>0</v>
      </c>
      <c r="S27" s="277">
        <f t="shared" si="2"/>
        <v>23360</v>
      </c>
      <c r="T27" s="201"/>
    </row>
    <row r="28" spans="1:20" s="444" customFormat="1" ht="15" customHeight="1">
      <c r="A28" s="54" t="s">
        <v>24</v>
      </c>
      <c r="B28" s="278">
        <v>0</v>
      </c>
      <c r="C28" s="279">
        <v>0</v>
      </c>
      <c r="D28" s="279">
        <v>0</v>
      </c>
      <c r="E28" s="279">
        <v>0</v>
      </c>
      <c r="F28" s="279">
        <v>0</v>
      </c>
      <c r="G28" s="280">
        <v>10570</v>
      </c>
      <c r="H28" s="274">
        <f t="shared" si="0"/>
        <v>10570</v>
      </c>
      <c r="I28" s="278">
        <v>6002</v>
      </c>
      <c r="J28" s="279">
        <v>0</v>
      </c>
      <c r="K28" s="279">
        <v>0</v>
      </c>
      <c r="L28" s="279">
        <v>0</v>
      </c>
      <c r="M28" s="279">
        <v>0</v>
      </c>
      <c r="N28" s="279">
        <v>25057</v>
      </c>
      <c r="O28" s="280">
        <v>73564</v>
      </c>
      <c r="P28" s="279">
        <v>0</v>
      </c>
      <c r="Q28" s="274">
        <f t="shared" si="1"/>
        <v>104623</v>
      </c>
      <c r="R28" s="281">
        <v>0</v>
      </c>
      <c r="S28" s="277">
        <f t="shared" si="2"/>
        <v>115193</v>
      </c>
      <c r="T28" s="201"/>
    </row>
    <row r="29" spans="1:20" s="444" customFormat="1" ht="15" customHeight="1">
      <c r="A29" s="54" t="s">
        <v>25</v>
      </c>
      <c r="B29" s="278">
        <v>0</v>
      </c>
      <c r="C29" s="279">
        <v>0</v>
      </c>
      <c r="D29" s="279">
        <v>0</v>
      </c>
      <c r="E29" s="279">
        <v>0</v>
      </c>
      <c r="F29" s="279">
        <v>0</v>
      </c>
      <c r="G29" s="280">
        <v>14923</v>
      </c>
      <c r="H29" s="274">
        <f t="shared" si="0"/>
        <v>14923</v>
      </c>
      <c r="I29" s="278">
        <v>20105</v>
      </c>
      <c r="J29" s="279">
        <v>0</v>
      </c>
      <c r="K29" s="279">
        <v>0</v>
      </c>
      <c r="L29" s="279">
        <v>0</v>
      </c>
      <c r="M29" s="279">
        <v>0</v>
      </c>
      <c r="N29" s="279">
        <v>18226</v>
      </c>
      <c r="O29" s="280">
        <v>103857</v>
      </c>
      <c r="P29" s="279">
        <v>0</v>
      </c>
      <c r="Q29" s="274">
        <f t="shared" si="1"/>
        <v>142188</v>
      </c>
      <c r="R29" s="281">
        <v>197699</v>
      </c>
      <c r="S29" s="277">
        <f t="shared" si="2"/>
        <v>354810</v>
      </c>
      <c r="T29" s="201"/>
    </row>
    <row r="30" spans="1:20" s="444" customFormat="1" ht="15" customHeight="1">
      <c r="A30" s="54" t="s">
        <v>26</v>
      </c>
      <c r="B30" s="278">
        <v>0</v>
      </c>
      <c r="C30" s="279">
        <v>3080</v>
      </c>
      <c r="D30" s="279">
        <v>0</v>
      </c>
      <c r="E30" s="279">
        <v>0</v>
      </c>
      <c r="F30" s="279">
        <v>0</v>
      </c>
      <c r="G30" s="280">
        <v>0</v>
      </c>
      <c r="H30" s="274">
        <f t="shared" si="0"/>
        <v>3080</v>
      </c>
      <c r="I30" s="278">
        <v>34947</v>
      </c>
      <c r="J30" s="279">
        <v>0</v>
      </c>
      <c r="K30" s="279">
        <v>79852</v>
      </c>
      <c r="L30" s="279">
        <v>0</v>
      </c>
      <c r="M30" s="279">
        <v>0</v>
      </c>
      <c r="N30" s="279">
        <v>79853</v>
      </c>
      <c r="O30" s="280">
        <v>0</v>
      </c>
      <c r="P30" s="279">
        <v>0</v>
      </c>
      <c r="Q30" s="274">
        <f t="shared" si="1"/>
        <v>194652</v>
      </c>
      <c r="R30" s="281">
        <v>0</v>
      </c>
      <c r="S30" s="277">
        <f t="shared" si="2"/>
        <v>197732</v>
      </c>
      <c r="T30" s="201"/>
    </row>
    <row r="31" spans="1:20" s="444" customFormat="1" ht="15" customHeight="1">
      <c r="A31" s="54" t="s">
        <v>27</v>
      </c>
      <c r="B31" s="278">
        <v>0</v>
      </c>
      <c r="C31" s="279">
        <v>0</v>
      </c>
      <c r="D31" s="279">
        <v>0</v>
      </c>
      <c r="E31" s="279">
        <v>0</v>
      </c>
      <c r="F31" s="279">
        <v>0</v>
      </c>
      <c r="G31" s="280">
        <v>0</v>
      </c>
      <c r="H31" s="274">
        <f t="shared" si="0"/>
        <v>0</v>
      </c>
      <c r="I31" s="278">
        <v>18897</v>
      </c>
      <c r="J31" s="279">
        <v>281</v>
      </c>
      <c r="K31" s="279">
        <v>0</v>
      </c>
      <c r="L31" s="279">
        <v>0</v>
      </c>
      <c r="M31" s="279">
        <v>0</v>
      </c>
      <c r="N31" s="279">
        <v>98312</v>
      </c>
      <c r="O31" s="280">
        <v>0</v>
      </c>
      <c r="P31" s="279">
        <v>0</v>
      </c>
      <c r="Q31" s="274">
        <f t="shared" si="1"/>
        <v>117490</v>
      </c>
      <c r="R31" s="281">
        <v>0</v>
      </c>
      <c r="S31" s="277">
        <f t="shared" si="2"/>
        <v>117490</v>
      </c>
      <c r="T31" s="201"/>
    </row>
    <row r="32" spans="1:20" s="444" customFormat="1" ht="15" customHeight="1">
      <c r="A32" s="54" t="s">
        <v>28</v>
      </c>
      <c r="B32" s="278">
        <v>0</v>
      </c>
      <c r="C32" s="279">
        <v>0</v>
      </c>
      <c r="D32" s="279">
        <v>0</v>
      </c>
      <c r="E32" s="279">
        <v>0</v>
      </c>
      <c r="F32" s="279">
        <v>0</v>
      </c>
      <c r="G32" s="280">
        <v>0</v>
      </c>
      <c r="H32" s="274">
        <f t="shared" si="0"/>
        <v>0</v>
      </c>
      <c r="I32" s="278">
        <v>4902</v>
      </c>
      <c r="J32" s="279">
        <v>0</v>
      </c>
      <c r="K32" s="279">
        <v>0</v>
      </c>
      <c r="L32" s="279">
        <v>0</v>
      </c>
      <c r="M32" s="279">
        <v>0</v>
      </c>
      <c r="N32" s="279">
        <v>39968</v>
      </c>
      <c r="O32" s="280">
        <v>27883</v>
      </c>
      <c r="P32" s="279">
        <v>0</v>
      </c>
      <c r="Q32" s="274">
        <f>SUM(I32:P32)</f>
        <v>72753</v>
      </c>
      <c r="R32" s="281">
        <v>0</v>
      </c>
      <c r="S32" s="277">
        <f t="shared" si="2"/>
        <v>72753</v>
      </c>
      <c r="T32" s="201"/>
    </row>
    <row r="33" spans="1:20" s="444" customFormat="1" ht="15" customHeight="1">
      <c r="A33" s="54" t="s">
        <v>29</v>
      </c>
      <c r="B33" s="278">
        <v>0</v>
      </c>
      <c r="C33" s="279">
        <v>0</v>
      </c>
      <c r="D33" s="279">
        <v>0</v>
      </c>
      <c r="E33" s="279">
        <v>0</v>
      </c>
      <c r="F33" s="279">
        <v>0</v>
      </c>
      <c r="G33" s="280">
        <v>8606</v>
      </c>
      <c r="H33" s="274">
        <f t="shared" si="0"/>
        <v>8606</v>
      </c>
      <c r="I33" s="278">
        <v>6088</v>
      </c>
      <c r="J33" s="279">
        <v>0</v>
      </c>
      <c r="K33" s="279">
        <v>0</v>
      </c>
      <c r="L33" s="279">
        <v>0</v>
      </c>
      <c r="M33" s="279">
        <v>0</v>
      </c>
      <c r="N33" s="279">
        <v>0</v>
      </c>
      <c r="O33" s="280">
        <v>59892</v>
      </c>
      <c r="P33" s="279">
        <v>0</v>
      </c>
      <c r="Q33" s="274">
        <f t="shared" si="1"/>
        <v>65980</v>
      </c>
      <c r="R33" s="281">
        <v>6234</v>
      </c>
      <c r="S33" s="277">
        <f t="shared" si="2"/>
        <v>80820</v>
      </c>
      <c r="T33" s="201"/>
    </row>
    <row r="34" spans="1:20" s="444" customFormat="1" ht="15" customHeight="1">
      <c r="A34" s="54" t="s">
        <v>30</v>
      </c>
      <c r="B34" s="278">
        <v>0</v>
      </c>
      <c r="C34" s="279">
        <v>0</v>
      </c>
      <c r="D34" s="279">
        <v>0</v>
      </c>
      <c r="E34" s="279">
        <v>0</v>
      </c>
      <c r="F34" s="279">
        <v>0</v>
      </c>
      <c r="G34" s="280">
        <v>0</v>
      </c>
      <c r="H34" s="274">
        <f t="shared" si="0"/>
        <v>0</v>
      </c>
      <c r="I34" s="278">
        <v>29209</v>
      </c>
      <c r="J34" s="279">
        <v>0</v>
      </c>
      <c r="K34" s="279">
        <v>4270</v>
      </c>
      <c r="L34" s="279">
        <v>0</v>
      </c>
      <c r="M34" s="279">
        <v>0</v>
      </c>
      <c r="N34" s="279">
        <v>313159</v>
      </c>
      <c r="O34" s="280">
        <v>0</v>
      </c>
      <c r="P34" s="279">
        <v>0</v>
      </c>
      <c r="Q34" s="274">
        <f t="shared" si="1"/>
        <v>346638</v>
      </c>
      <c r="R34" s="281">
        <v>0</v>
      </c>
      <c r="S34" s="277">
        <f t="shared" si="2"/>
        <v>346638</v>
      </c>
      <c r="T34" s="201"/>
    </row>
    <row r="35" spans="1:20" s="444" customFormat="1" ht="15" customHeight="1">
      <c r="A35" s="54" t="s">
        <v>31</v>
      </c>
      <c r="B35" s="278">
        <v>0</v>
      </c>
      <c r="C35" s="279">
        <v>57200</v>
      </c>
      <c r="D35" s="279">
        <v>0</v>
      </c>
      <c r="E35" s="279">
        <v>0</v>
      </c>
      <c r="F35" s="279">
        <v>0</v>
      </c>
      <c r="G35" s="280">
        <v>0</v>
      </c>
      <c r="H35" s="274">
        <f t="shared" si="0"/>
        <v>57200</v>
      </c>
      <c r="I35" s="278">
        <v>6500</v>
      </c>
      <c r="J35" s="279">
        <v>0</v>
      </c>
      <c r="K35" s="279">
        <v>44101</v>
      </c>
      <c r="L35" s="279">
        <v>0</v>
      </c>
      <c r="M35" s="279">
        <v>0</v>
      </c>
      <c r="N35" s="279">
        <v>121358</v>
      </c>
      <c r="O35" s="280">
        <v>0</v>
      </c>
      <c r="P35" s="279">
        <v>0</v>
      </c>
      <c r="Q35" s="274">
        <f t="shared" si="1"/>
        <v>171959</v>
      </c>
      <c r="R35" s="281">
        <v>5048</v>
      </c>
      <c r="S35" s="277">
        <f t="shared" si="2"/>
        <v>234207</v>
      </c>
      <c r="T35" s="201"/>
    </row>
    <row r="36" spans="1:20" s="444" customFormat="1" ht="15" customHeight="1">
      <c r="A36" s="54" t="s">
        <v>32</v>
      </c>
      <c r="B36" s="278">
        <v>0</v>
      </c>
      <c r="C36" s="279">
        <v>0</v>
      </c>
      <c r="D36" s="279">
        <v>0</v>
      </c>
      <c r="E36" s="279">
        <v>491</v>
      </c>
      <c r="F36" s="279">
        <v>0</v>
      </c>
      <c r="G36" s="280">
        <v>0</v>
      </c>
      <c r="H36" s="274">
        <f t="shared" si="0"/>
        <v>491</v>
      </c>
      <c r="I36" s="278">
        <v>28063</v>
      </c>
      <c r="J36" s="279">
        <v>0</v>
      </c>
      <c r="K36" s="279">
        <v>0</v>
      </c>
      <c r="L36" s="279">
        <v>63970</v>
      </c>
      <c r="M36" s="279">
        <v>0</v>
      </c>
      <c r="N36" s="279">
        <v>74443</v>
      </c>
      <c r="O36" s="280">
        <v>0</v>
      </c>
      <c r="P36" s="279">
        <v>0</v>
      </c>
      <c r="Q36" s="274">
        <f t="shared" si="1"/>
        <v>166476</v>
      </c>
      <c r="R36" s="281">
        <v>5147</v>
      </c>
      <c r="S36" s="277">
        <f t="shared" si="2"/>
        <v>172114</v>
      </c>
      <c r="T36" s="201"/>
    </row>
    <row r="37" spans="1:20" s="444" customFormat="1" ht="15" customHeight="1">
      <c r="A37" s="54" t="s">
        <v>33</v>
      </c>
      <c r="B37" s="278">
        <v>0</v>
      </c>
      <c r="C37" s="279">
        <v>0</v>
      </c>
      <c r="D37" s="279">
        <v>0</v>
      </c>
      <c r="E37" s="279">
        <v>0</v>
      </c>
      <c r="F37" s="279">
        <v>11304</v>
      </c>
      <c r="G37" s="280">
        <v>0</v>
      </c>
      <c r="H37" s="274">
        <f t="shared" si="0"/>
        <v>11304</v>
      </c>
      <c r="I37" s="278">
        <v>52748</v>
      </c>
      <c r="J37" s="279">
        <v>0</v>
      </c>
      <c r="K37" s="279">
        <v>7730</v>
      </c>
      <c r="L37" s="279">
        <v>0</v>
      </c>
      <c r="M37" s="279">
        <v>0</v>
      </c>
      <c r="N37" s="279">
        <v>127500</v>
      </c>
      <c r="O37" s="280">
        <v>0</v>
      </c>
      <c r="P37" s="279">
        <v>0</v>
      </c>
      <c r="Q37" s="274">
        <f t="shared" si="1"/>
        <v>187978</v>
      </c>
      <c r="R37" s="281">
        <v>0</v>
      </c>
      <c r="S37" s="277">
        <f t="shared" si="2"/>
        <v>199282</v>
      </c>
      <c r="T37" s="201"/>
    </row>
    <row r="38" spans="1:20" s="444" customFormat="1" ht="15" customHeight="1">
      <c r="A38" s="54" t="s">
        <v>34</v>
      </c>
      <c r="B38" s="278">
        <v>0</v>
      </c>
      <c r="C38" s="279">
        <v>0</v>
      </c>
      <c r="D38" s="279">
        <v>0</v>
      </c>
      <c r="E38" s="279">
        <v>0</v>
      </c>
      <c r="F38" s="279">
        <v>0</v>
      </c>
      <c r="G38" s="280">
        <v>313</v>
      </c>
      <c r="H38" s="274">
        <f t="shared" si="0"/>
        <v>313</v>
      </c>
      <c r="I38" s="278">
        <v>14749</v>
      </c>
      <c r="J38" s="279">
        <v>0</v>
      </c>
      <c r="K38" s="279">
        <v>0</v>
      </c>
      <c r="L38" s="279">
        <v>0</v>
      </c>
      <c r="M38" s="279">
        <v>0</v>
      </c>
      <c r="N38" s="279">
        <v>9960</v>
      </c>
      <c r="O38" s="280">
        <v>7340</v>
      </c>
      <c r="P38" s="279">
        <v>0</v>
      </c>
      <c r="Q38" s="274">
        <f t="shared" si="1"/>
        <v>32049</v>
      </c>
      <c r="R38" s="281">
        <v>0</v>
      </c>
      <c r="S38" s="277">
        <f t="shared" si="2"/>
        <v>32362</v>
      </c>
      <c r="T38" s="201"/>
    </row>
    <row r="39" spans="1:20" s="444" customFormat="1" ht="15" customHeight="1" thickBot="1">
      <c r="A39" s="205" t="s">
        <v>35</v>
      </c>
      <c r="B39" s="282">
        <v>0</v>
      </c>
      <c r="C39" s="283">
        <v>0</v>
      </c>
      <c r="D39" s="283">
        <v>0</v>
      </c>
      <c r="E39" s="283">
        <v>0</v>
      </c>
      <c r="F39" s="283">
        <v>0</v>
      </c>
      <c r="G39" s="284">
        <v>0</v>
      </c>
      <c r="H39" s="285">
        <f t="shared" si="0"/>
        <v>0</v>
      </c>
      <c r="I39" s="282">
        <v>31196</v>
      </c>
      <c r="J39" s="283">
        <v>0</v>
      </c>
      <c r="K39" s="283">
        <v>25903</v>
      </c>
      <c r="L39" s="283">
        <v>687</v>
      </c>
      <c r="M39" s="283">
        <v>0</v>
      </c>
      <c r="N39" s="283">
        <v>129025</v>
      </c>
      <c r="O39" s="284">
        <v>0</v>
      </c>
      <c r="P39" s="283">
        <v>10984</v>
      </c>
      <c r="Q39" s="285">
        <f t="shared" si="1"/>
        <v>197795</v>
      </c>
      <c r="R39" s="286">
        <v>0</v>
      </c>
      <c r="S39" s="287">
        <f t="shared" si="2"/>
        <v>197795</v>
      </c>
      <c r="T39" s="201"/>
    </row>
    <row r="40" spans="1:20" s="444" customFormat="1" ht="20.25" customHeight="1" thickBot="1">
      <c r="A40" s="58" t="s">
        <v>36</v>
      </c>
      <c r="B40" s="288">
        <f aca="true" t="shared" si="3" ref="B40:G40">SUM(B7:B39)</f>
        <v>0</v>
      </c>
      <c r="C40" s="289">
        <f t="shared" si="3"/>
        <v>178337</v>
      </c>
      <c r="D40" s="289">
        <f t="shared" si="3"/>
        <v>16</v>
      </c>
      <c r="E40" s="289">
        <f t="shared" si="3"/>
        <v>491</v>
      </c>
      <c r="F40" s="289">
        <f t="shared" si="3"/>
        <v>11368</v>
      </c>
      <c r="G40" s="289">
        <f t="shared" si="3"/>
        <v>60299</v>
      </c>
      <c r="H40" s="290">
        <f t="shared" si="0"/>
        <v>250511</v>
      </c>
      <c r="I40" s="288">
        <f>SUM(I7:I39)</f>
        <v>1519348</v>
      </c>
      <c r="J40" s="289">
        <f aca="true" t="shared" si="4" ref="J40:P40">SUM(J7:J39)</f>
        <v>122298</v>
      </c>
      <c r="K40" s="289">
        <f t="shared" si="4"/>
        <v>814417</v>
      </c>
      <c r="L40" s="289">
        <f t="shared" si="4"/>
        <v>65241</v>
      </c>
      <c r="M40" s="289">
        <f t="shared" si="4"/>
        <v>22013</v>
      </c>
      <c r="N40" s="289">
        <f t="shared" si="4"/>
        <v>2293581</v>
      </c>
      <c r="O40" s="289">
        <f t="shared" si="4"/>
        <v>722021</v>
      </c>
      <c r="P40" s="289">
        <f t="shared" si="4"/>
        <v>12518</v>
      </c>
      <c r="Q40" s="290">
        <f t="shared" si="1"/>
        <v>5571437</v>
      </c>
      <c r="R40" s="291">
        <f>SUM(R7:R39)</f>
        <v>425458</v>
      </c>
      <c r="S40" s="292">
        <f t="shared" si="2"/>
        <v>6247406</v>
      </c>
      <c r="T40" s="201"/>
    </row>
    <row r="41" spans="1:20" s="444" customFormat="1" ht="15" customHeight="1">
      <c r="A41" s="206" t="s">
        <v>37</v>
      </c>
      <c r="B41" s="293">
        <v>0</v>
      </c>
      <c r="C41" s="294">
        <v>394572</v>
      </c>
      <c r="D41" s="294">
        <v>0</v>
      </c>
      <c r="E41" s="294">
        <v>0</v>
      </c>
      <c r="F41" s="294">
        <v>0</v>
      </c>
      <c r="G41" s="295">
        <v>0</v>
      </c>
      <c r="H41" s="267">
        <f t="shared" si="0"/>
        <v>394572</v>
      </c>
      <c r="I41" s="293">
        <v>5920</v>
      </c>
      <c r="J41" s="294">
        <v>0</v>
      </c>
      <c r="K41" s="294">
        <v>0</v>
      </c>
      <c r="L41" s="294">
        <v>0</v>
      </c>
      <c r="M41" s="294">
        <v>0</v>
      </c>
      <c r="N41" s="294">
        <v>35616</v>
      </c>
      <c r="O41" s="295">
        <v>0</v>
      </c>
      <c r="P41" s="294">
        <v>0</v>
      </c>
      <c r="Q41" s="267">
        <f t="shared" si="1"/>
        <v>41536</v>
      </c>
      <c r="R41" s="296">
        <v>0</v>
      </c>
      <c r="S41" s="270">
        <f t="shared" si="2"/>
        <v>436108</v>
      </c>
      <c r="T41" s="201"/>
    </row>
    <row r="42" spans="1:20" s="444" customFormat="1" ht="15" customHeight="1">
      <c r="A42" s="54" t="s">
        <v>38</v>
      </c>
      <c r="B42" s="278">
        <v>0</v>
      </c>
      <c r="C42" s="279">
        <v>0</v>
      </c>
      <c r="D42" s="279">
        <v>0</v>
      </c>
      <c r="E42" s="279">
        <v>0</v>
      </c>
      <c r="F42" s="279">
        <v>0</v>
      </c>
      <c r="G42" s="280">
        <v>0</v>
      </c>
      <c r="H42" s="274">
        <f t="shared" si="0"/>
        <v>0</v>
      </c>
      <c r="I42" s="278">
        <v>13730</v>
      </c>
      <c r="J42" s="279">
        <v>677</v>
      </c>
      <c r="K42" s="279">
        <v>19321</v>
      </c>
      <c r="L42" s="279">
        <v>0</v>
      </c>
      <c r="M42" s="279">
        <v>0</v>
      </c>
      <c r="N42" s="279">
        <v>23295</v>
      </c>
      <c r="O42" s="280">
        <v>0</v>
      </c>
      <c r="P42" s="279">
        <v>0</v>
      </c>
      <c r="Q42" s="274">
        <f t="shared" si="1"/>
        <v>57023</v>
      </c>
      <c r="R42" s="281">
        <v>0</v>
      </c>
      <c r="S42" s="277">
        <f t="shared" si="2"/>
        <v>57023</v>
      </c>
      <c r="T42" s="201"/>
    </row>
    <row r="43" spans="1:20" s="444" customFormat="1" ht="15" customHeight="1">
      <c r="A43" s="54" t="s">
        <v>39</v>
      </c>
      <c r="B43" s="278">
        <v>0</v>
      </c>
      <c r="C43" s="279">
        <v>0</v>
      </c>
      <c r="D43" s="279">
        <v>0</v>
      </c>
      <c r="E43" s="279">
        <v>0</v>
      </c>
      <c r="F43" s="279">
        <v>0</v>
      </c>
      <c r="G43" s="280">
        <v>0</v>
      </c>
      <c r="H43" s="274">
        <f t="shared" si="0"/>
        <v>0</v>
      </c>
      <c r="I43" s="278">
        <v>12983</v>
      </c>
      <c r="J43" s="279">
        <v>17</v>
      </c>
      <c r="K43" s="279">
        <v>26787</v>
      </c>
      <c r="L43" s="279">
        <v>0</v>
      </c>
      <c r="M43" s="279">
        <v>0</v>
      </c>
      <c r="N43" s="279">
        <v>55027</v>
      </c>
      <c r="O43" s="280">
        <v>0</v>
      </c>
      <c r="P43" s="279">
        <v>0</v>
      </c>
      <c r="Q43" s="274">
        <f t="shared" si="1"/>
        <v>94814</v>
      </c>
      <c r="R43" s="281">
        <v>0</v>
      </c>
      <c r="S43" s="277">
        <f t="shared" si="2"/>
        <v>94814</v>
      </c>
      <c r="T43" s="201"/>
    </row>
    <row r="44" spans="1:20" s="444" customFormat="1" ht="15" customHeight="1">
      <c r="A44" s="54" t="s">
        <v>40</v>
      </c>
      <c r="B44" s="278">
        <v>0</v>
      </c>
      <c r="C44" s="279">
        <v>0</v>
      </c>
      <c r="D44" s="279">
        <v>0</v>
      </c>
      <c r="E44" s="279">
        <v>0</v>
      </c>
      <c r="F44" s="279">
        <v>0</v>
      </c>
      <c r="G44" s="280">
        <v>0</v>
      </c>
      <c r="H44" s="274">
        <f t="shared" si="0"/>
        <v>0</v>
      </c>
      <c r="I44" s="278">
        <v>2313</v>
      </c>
      <c r="J44" s="279">
        <v>0</v>
      </c>
      <c r="K44" s="279">
        <v>0</v>
      </c>
      <c r="L44" s="279">
        <v>0</v>
      </c>
      <c r="M44" s="279">
        <v>0</v>
      </c>
      <c r="N44" s="279">
        <v>24679</v>
      </c>
      <c r="O44" s="280">
        <v>0</v>
      </c>
      <c r="P44" s="279">
        <v>0</v>
      </c>
      <c r="Q44" s="274">
        <f t="shared" si="1"/>
        <v>26992</v>
      </c>
      <c r="R44" s="281">
        <v>0</v>
      </c>
      <c r="S44" s="277">
        <f t="shared" si="2"/>
        <v>26992</v>
      </c>
      <c r="T44" s="201"/>
    </row>
    <row r="45" spans="1:20" s="444" customFormat="1" ht="15" customHeight="1">
      <c r="A45" s="54" t="s">
        <v>41</v>
      </c>
      <c r="B45" s="278">
        <v>0</v>
      </c>
      <c r="C45" s="279">
        <v>0</v>
      </c>
      <c r="D45" s="279">
        <v>0</v>
      </c>
      <c r="E45" s="279">
        <v>0</v>
      </c>
      <c r="F45" s="279">
        <v>0</v>
      </c>
      <c r="G45" s="280">
        <v>110084</v>
      </c>
      <c r="H45" s="274">
        <f t="shared" si="0"/>
        <v>110084</v>
      </c>
      <c r="I45" s="278">
        <v>22296</v>
      </c>
      <c r="J45" s="279">
        <v>0</v>
      </c>
      <c r="K45" s="279">
        <v>78050</v>
      </c>
      <c r="L45" s="279">
        <v>0</v>
      </c>
      <c r="M45" s="279">
        <v>0</v>
      </c>
      <c r="N45" s="279">
        <v>62581</v>
      </c>
      <c r="O45" s="280">
        <v>1160</v>
      </c>
      <c r="P45" s="279">
        <v>0</v>
      </c>
      <c r="Q45" s="274">
        <f t="shared" si="1"/>
        <v>164087</v>
      </c>
      <c r="R45" s="281">
        <v>986</v>
      </c>
      <c r="S45" s="277">
        <f t="shared" si="2"/>
        <v>275157</v>
      </c>
      <c r="T45" s="201"/>
    </row>
    <row r="46" spans="1:20" s="444" customFormat="1" ht="15" customHeight="1">
      <c r="A46" s="54" t="s">
        <v>42</v>
      </c>
      <c r="B46" s="278">
        <v>0</v>
      </c>
      <c r="C46" s="279">
        <v>0</v>
      </c>
      <c r="D46" s="279">
        <v>0</v>
      </c>
      <c r="E46" s="279">
        <v>0</v>
      </c>
      <c r="F46" s="279">
        <v>0</v>
      </c>
      <c r="G46" s="280">
        <v>305</v>
      </c>
      <c r="H46" s="274">
        <f t="shared" si="0"/>
        <v>305</v>
      </c>
      <c r="I46" s="278">
        <v>0</v>
      </c>
      <c r="J46" s="279">
        <v>0</v>
      </c>
      <c r="K46" s="279">
        <v>0</v>
      </c>
      <c r="L46" s="279">
        <v>0</v>
      </c>
      <c r="M46" s="279">
        <v>0</v>
      </c>
      <c r="N46" s="279">
        <v>0</v>
      </c>
      <c r="O46" s="280">
        <v>3478</v>
      </c>
      <c r="P46" s="279">
        <v>0</v>
      </c>
      <c r="Q46" s="274">
        <f t="shared" si="1"/>
        <v>3478</v>
      </c>
      <c r="R46" s="281">
        <v>0</v>
      </c>
      <c r="S46" s="277">
        <f t="shared" si="2"/>
        <v>3783</v>
      </c>
      <c r="T46" s="201"/>
    </row>
    <row r="47" spans="1:20" s="444" customFormat="1" ht="15" customHeight="1">
      <c r="A47" s="54" t="s">
        <v>43</v>
      </c>
      <c r="B47" s="278">
        <v>0</v>
      </c>
      <c r="C47" s="279">
        <v>0</v>
      </c>
      <c r="D47" s="279">
        <v>0</v>
      </c>
      <c r="E47" s="279">
        <v>0</v>
      </c>
      <c r="F47" s="279">
        <v>0</v>
      </c>
      <c r="G47" s="280">
        <v>0</v>
      </c>
      <c r="H47" s="274">
        <f t="shared" si="0"/>
        <v>0</v>
      </c>
      <c r="I47" s="278">
        <v>19236</v>
      </c>
      <c r="J47" s="279">
        <v>0</v>
      </c>
      <c r="K47" s="279">
        <v>66565</v>
      </c>
      <c r="L47" s="279">
        <v>0</v>
      </c>
      <c r="M47" s="279">
        <v>0</v>
      </c>
      <c r="N47" s="279">
        <v>2749</v>
      </c>
      <c r="O47" s="280">
        <v>0</v>
      </c>
      <c r="P47" s="279">
        <v>0</v>
      </c>
      <c r="Q47" s="274">
        <f t="shared" si="1"/>
        <v>88550</v>
      </c>
      <c r="R47" s="281">
        <v>0</v>
      </c>
      <c r="S47" s="277">
        <f t="shared" si="2"/>
        <v>88550</v>
      </c>
      <c r="T47" s="201"/>
    </row>
    <row r="48" spans="1:20" s="444" customFormat="1" ht="15" customHeight="1">
      <c r="A48" s="54" t="s">
        <v>44</v>
      </c>
      <c r="B48" s="278">
        <v>0</v>
      </c>
      <c r="C48" s="279">
        <v>0</v>
      </c>
      <c r="D48" s="279">
        <v>0</v>
      </c>
      <c r="E48" s="279">
        <v>0</v>
      </c>
      <c r="F48" s="279">
        <v>0</v>
      </c>
      <c r="G48" s="280">
        <v>390</v>
      </c>
      <c r="H48" s="274">
        <f t="shared" si="0"/>
        <v>390</v>
      </c>
      <c r="I48" s="278">
        <v>8910</v>
      </c>
      <c r="J48" s="279">
        <v>0</v>
      </c>
      <c r="K48" s="279">
        <v>0</v>
      </c>
      <c r="L48" s="279">
        <v>0</v>
      </c>
      <c r="M48" s="279">
        <v>0</v>
      </c>
      <c r="N48" s="279">
        <v>2693</v>
      </c>
      <c r="O48" s="280">
        <v>9132</v>
      </c>
      <c r="P48" s="279">
        <v>0</v>
      </c>
      <c r="Q48" s="274">
        <f t="shared" si="1"/>
        <v>20735</v>
      </c>
      <c r="R48" s="281">
        <v>347</v>
      </c>
      <c r="S48" s="277">
        <f t="shared" si="2"/>
        <v>21472</v>
      </c>
      <c r="T48" s="201"/>
    </row>
    <row r="49" spans="1:20" s="444" customFormat="1" ht="15" customHeight="1">
      <c r="A49" s="54" t="s">
        <v>45</v>
      </c>
      <c r="B49" s="278">
        <v>0</v>
      </c>
      <c r="C49" s="279">
        <v>0</v>
      </c>
      <c r="D49" s="279">
        <v>0</v>
      </c>
      <c r="E49" s="279">
        <v>0</v>
      </c>
      <c r="F49" s="279">
        <v>0</v>
      </c>
      <c r="G49" s="280">
        <v>331</v>
      </c>
      <c r="H49" s="274">
        <f t="shared" si="0"/>
        <v>331</v>
      </c>
      <c r="I49" s="278">
        <v>2527</v>
      </c>
      <c r="J49" s="279">
        <v>0</v>
      </c>
      <c r="K49" s="279">
        <v>0</v>
      </c>
      <c r="L49" s="279">
        <v>0</v>
      </c>
      <c r="M49" s="279">
        <v>0</v>
      </c>
      <c r="N49" s="279">
        <v>7583</v>
      </c>
      <c r="O49" s="280">
        <v>7765</v>
      </c>
      <c r="P49" s="279">
        <v>0</v>
      </c>
      <c r="Q49" s="274">
        <f t="shared" si="1"/>
        <v>17875</v>
      </c>
      <c r="R49" s="281">
        <v>0</v>
      </c>
      <c r="S49" s="277">
        <f t="shared" si="2"/>
        <v>18206</v>
      </c>
      <c r="T49" s="201"/>
    </row>
    <row r="50" spans="1:20" s="444" customFormat="1" ht="15" customHeight="1" thickBot="1">
      <c r="A50" s="205" t="s">
        <v>46</v>
      </c>
      <c r="B50" s="282">
        <v>0</v>
      </c>
      <c r="C50" s="283">
        <v>0</v>
      </c>
      <c r="D50" s="283">
        <v>0</v>
      </c>
      <c r="E50" s="283">
        <v>0</v>
      </c>
      <c r="F50" s="283">
        <v>0</v>
      </c>
      <c r="G50" s="284">
        <v>308</v>
      </c>
      <c r="H50" s="285">
        <f t="shared" si="0"/>
        <v>308</v>
      </c>
      <c r="I50" s="282">
        <v>1398</v>
      </c>
      <c r="J50" s="283">
        <v>0</v>
      </c>
      <c r="K50" s="283">
        <v>0</v>
      </c>
      <c r="L50" s="283">
        <v>0</v>
      </c>
      <c r="M50" s="283">
        <v>0</v>
      </c>
      <c r="N50" s="283">
        <v>4320</v>
      </c>
      <c r="O50" s="284">
        <v>7228</v>
      </c>
      <c r="P50" s="283">
        <v>0</v>
      </c>
      <c r="Q50" s="285">
        <f t="shared" si="1"/>
        <v>12946</v>
      </c>
      <c r="R50" s="286">
        <v>0</v>
      </c>
      <c r="S50" s="287">
        <f t="shared" si="2"/>
        <v>13254</v>
      </c>
      <c r="T50" s="201"/>
    </row>
    <row r="51" spans="1:20" s="444" customFormat="1" ht="19.5" customHeight="1" thickBot="1">
      <c r="A51" s="58" t="s">
        <v>47</v>
      </c>
      <c r="B51" s="288">
        <f aca="true" t="shared" si="5" ref="B51:G51">SUM(B41:B50)</f>
        <v>0</v>
      </c>
      <c r="C51" s="289">
        <f t="shared" si="5"/>
        <v>394572</v>
      </c>
      <c r="D51" s="289">
        <f t="shared" si="5"/>
        <v>0</v>
      </c>
      <c r="E51" s="289">
        <f t="shared" si="5"/>
        <v>0</v>
      </c>
      <c r="F51" s="289">
        <f t="shared" si="5"/>
        <v>0</v>
      </c>
      <c r="G51" s="289">
        <f t="shared" si="5"/>
        <v>111418</v>
      </c>
      <c r="H51" s="290">
        <f t="shared" si="0"/>
        <v>505990</v>
      </c>
      <c r="I51" s="288">
        <f aca="true" t="shared" si="6" ref="I51:P51">SUM(I41:I50)</f>
        <v>89313</v>
      </c>
      <c r="J51" s="289">
        <f t="shared" si="6"/>
        <v>694</v>
      </c>
      <c r="K51" s="289">
        <f t="shared" si="6"/>
        <v>190723</v>
      </c>
      <c r="L51" s="289">
        <f t="shared" si="6"/>
        <v>0</v>
      </c>
      <c r="M51" s="289">
        <f t="shared" si="6"/>
        <v>0</v>
      </c>
      <c r="N51" s="289">
        <f t="shared" si="6"/>
        <v>218543</v>
      </c>
      <c r="O51" s="289">
        <f t="shared" si="6"/>
        <v>28763</v>
      </c>
      <c r="P51" s="289">
        <f t="shared" si="6"/>
        <v>0</v>
      </c>
      <c r="Q51" s="290">
        <f t="shared" si="1"/>
        <v>528036</v>
      </c>
      <c r="R51" s="291">
        <f>SUM(R41:R50)</f>
        <v>1333</v>
      </c>
      <c r="S51" s="292">
        <f t="shared" si="2"/>
        <v>1035359</v>
      </c>
      <c r="T51" s="201"/>
    </row>
    <row r="52" spans="1:20" s="444" customFormat="1" ht="20.25" customHeight="1" thickBot="1">
      <c r="A52" s="58" t="s">
        <v>48</v>
      </c>
      <c r="B52" s="288">
        <f aca="true" t="shared" si="7" ref="B52:G52">SUM(B51,B40)</f>
        <v>0</v>
      </c>
      <c r="C52" s="289">
        <f t="shared" si="7"/>
        <v>572909</v>
      </c>
      <c r="D52" s="289">
        <f t="shared" si="7"/>
        <v>16</v>
      </c>
      <c r="E52" s="289">
        <f t="shared" si="7"/>
        <v>491</v>
      </c>
      <c r="F52" s="289">
        <f t="shared" si="7"/>
        <v>11368</v>
      </c>
      <c r="G52" s="289">
        <f t="shared" si="7"/>
        <v>171717</v>
      </c>
      <c r="H52" s="290">
        <f t="shared" si="0"/>
        <v>756501</v>
      </c>
      <c r="I52" s="288">
        <f aca="true" t="shared" si="8" ref="I52:P52">SUM(I51,I40)</f>
        <v>1608661</v>
      </c>
      <c r="J52" s="289">
        <f t="shared" si="8"/>
        <v>122992</v>
      </c>
      <c r="K52" s="289">
        <f t="shared" si="8"/>
        <v>1005140</v>
      </c>
      <c r="L52" s="289">
        <f t="shared" si="8"/>
        <v>65241</v>
      </c>
      <c r="M52" s="289">
        <f t="shared" si="8"/>
        <v>22013</v>
      </c>
      <c r="N52" s="289">
        <f t="shared" si="8"/>
        <v>2512124</v>
      </c>
      <c r="O52" s="289">
        <f t="shared" si="8"/>
        <v>750784</v>
      </c>
      <c r="P52" s="289">
        <f t="shared" si="8"/>
        <v>12518</v>
      </c>
      <c r="Q52" s="290">
        <f t="shared" si="1"/>
        <v>6099473</v>
      </c>
      <c r="R52" s="291">
        <f>SUM(R51,R40)</f>
        <v>426791</v>
      </c>
      <c r="S52" s="292">
        <f t="shared" si="2"/>
        <v>7282765</v>
      </c>
      <c r="T52" s="201"/>
    </row>
    <row r="53" spans="1:20" s="444" customFormat="1" ht="33.75" customHeight="1">
      <c r="A53" s="204" t="s">
        <v>186</v>
      </c>
      <c r="B53" s="293">
        <v>0</v>
      </c>
      <c r="C53" s="294">
        <v>0</v>
      </c>
      <c r="D53" s="294">
        <v>0</v>
      </c>
      <c r="E53" s="294">
        <v>0</v>
      </c>
      <c r="F53" s="294">
        <v>0</v>
      </c>
      <c r="G53" s="295">
        <v>0</v>
      </c>
      <c r="H53" s="267">
        <f t="shared" si="0"/>
        <v>0</v>
      </c>
      <c r="I53" s="293">
        <v>18711</v>
      </c>
      <c r="J53" s="294">
        <v>0</v>
      </c>
      <c r="K53" s="294">
        <v>120926</v>
      </c>
      <c r="L53" s="294">
        <v>0</v>
      </c>
      <c r="M53" s="294">
        <v>0</v>
      </c>
      <c r="N53" s="294">
        <v>80136</v>
      </c>
      <c r="O53" s="297">
        <v>0</v>
      </c>
      <c r="P53" s="297">
        <v>0</v>
      </c>
      <c r="Q53" s="267">
        <f t="shared" si="1"/>
        <v>219773</v>
      </c>
      <c r="R53" s="296">
        <v>2443</v>
      </c>
      <c r="S53" s="270">
        <f t="shared" si="2"/>
        <v>222216</v>
      </c>
      <c r="T53" s="6"/>
    </row>
    <row r="54" spans="1:20" s="444" customFormat="1" ht="33.75" customHeight="1">
      <c r="A54" s="33" t="s">
        <v>121</v>
      </c>
      <c r="B54" s="278">
        <v>0</v>
      </c>
      <c r="C54" s="279">
        <v>38999</v>
      </c>
      <c r="D54" s="279">
        <v>0</v>
      </c>
      <c r="E54" s="279">
        <v>0</v>
      </c>
      <c r="F54" s="279">
        <v>0</v>
      </c>
      <c r="G54" s="280">
        <v>0</v>
      </c>
      <c r="H54" s="274">
        <f t="shared" si="0"/>
        <v>38999</v>
      </c>
      <c r="I54" s="278">
        <v>69310</v>
      </c>
      <c r="J54" s="279">
        <v>0</v>
      </c>
      <c r="K54" s="279">
        <v>131186</v>
      </c>
      <c r="L54" s="279">
        <v>0</v>
      </c>
      <c r="M54" s="279">
        <v>0</v>
      </c>
      <c r="N54" s="279">
        <v>33906</v>
      </c>
      <c r="O54" s="298">
        <v>0</v>
      </c>
      <c r="P54" s="298">
        <v>0</v>
      </c>
      <c r="Q54" s="274">
        <f t="shared" si="1"/>
        <v>234402</v>
      </c>
      <c r="R54" s="281">
        <v>2911</v>
      </c>
      <c r="S54" s="277">
        <f t="shared" si="2"/>
        <v>276312</v>
      </c>
      <c r="T54" s="6"/>
    </row>
    <row r="55" spans="1:20" s="444" customFormat="1" ht="33.75" customHeight="1">
      <c r="A55" s="33" t="s">
        <v>187</v>
      </c>
      <c r="B55" s="278">
        <v>0</v>
      </c>
      <c r="C55" s="279">
        <v>132840</v>
      </c>
      <c r="D55" s="279">
        <v>0</v>
      </c>
      <c r="E55" s="279">
        <v>0</v>
      </c>
      <c r="F55" s="279">
        <v>0</v>
      </c>
      <c r="G55" s="280">
        <v>0</v>
      </c>
      <c r="H55" s="274">
        <f t="shared" si="0"/>
        <v>132840</v>
      </c>
      <c r="I55" s="278">
        <v>7930</v>
      </c>
      <c r="J55" s="279">
        <v>0</v>
      </c>
      <c r="K55" s="279">
        <v>125817</v>
      </c>
      <c r="L55" s="279">
        <v>0</v>
      </c>
      <c r="M55" s="279">
        <v>0</v>
      </c>
      <c r="N55" s="279">
        <v>87165</v>
      </c>
      <c r="O55" s="298">
        <v>0</v>
      </c>
      <c r="P55" s="298">
        <v>0</v>
      </c>
      <c r="Q55" s="274">
        <f t="shared" si="1"/>
        <v>220912</v>
      </c>
      <c r="R55" s="281">
        <v>0</v>
      </c>
      <c r="S55" s="277">
        <f t="shared" si="2"/>
        <v>353752</v>
      </c>
      <c r="T55" s="6"/>
    </row>
    <row r="56" spans="1:20" s="444" customFormat="1" ht="33.75" customHeight="1" thickBot="1">
      <c r="A56" s="33" t="s">
        <v>188</v>
      </c>
      <c r="B56" s="278">
        <v>0</v>
      </c>
      <c r="C56" s="279">
        <v>0</v>
      </c>
      <c r="D56" s="279">
        <v>0</v>
      </c>
      <c r="E56" s="279">
        <v>0</v>
      </c>
      <c r="F56" s="279">
        <v>7370</v>
      </c>
      <c r="G56" s="280">
        <v>0</v>
      </c>
      <c r="H56" s="274">
        <f>SUM(B56:G56)</f>
        <v>7370</v>
      </c>
      <c r="I56" s="278">
        <v>61249</v>
      </c>
      <c r="J56" s="279">
        <v>0</v>
      </c>
      <c r="K56" s="279">
        <v>85348</v>
      </c>
      <c r="L56" s="279">
        <v>0</v>
      </c>
      <c r="M56" s="279">
        <v>0</v>
      </c>
      <c r="N56" s="279">
        <v>25375</v>
      </c>
      <c r="O56" s="298">
        <v>0</v>
      </c>
      <c r="P56" s="298">
        <v>615</v>
      </c>
      <c r="Q56" s="274">
        <f>SUM(I56:P56)</f>
        <v>172587</v>
      </c>
      <c r="R56" s="281">
        <v>383</v>
      </c>
      <c r="S56" s="277">
        <f>SUM(Q56:R56,H56)</f>
        <v>180340</v>
      </c>
      <c r="T56" s="6"/>
    </row>
    <row r="57" spans="1:20" s="444" customFormat="1" ht="24.75" customHeight="1" thickBot="1">
      <c r="A57" s="58" t="s">
        <v>87</v>
      </c>
      <c r="B57" s="299">
        <f aca="true" t="shared" si="9" ref="B57:G57">SUM(B53:B56)</f>
        <v>0</v>
      </c>
      <c r="C57" s="300">
        <f t="shared" si="9"/>
        <v>171839</v>
      </c>
      <c r="D57" s="300">
        <f t="shared" si="9"/>
        <v>0</v>
      </c>
      <c r="E57" s="300">
        <f t="shared" si="9"/>
        <v>0</v>
      </c>
      <c r="F57" s="300">
        <f t="shared" si="9"/>
        <v>7370</v>
      </c>
      <c r="G57" s="300">
        <f t="shared" si="9"/>
        <v>0</v>
      </c>
      <c r="H57" s="290">
        <f t="shared" si="0"/>
        <v>179209</v>
      </c>
      <c r="I57" s="299">
        <f aca="true" t="shared" si="10" ref="I57:P57">SUM(I53:I56)</f>
        <v>157200</v>
      </c>
      <c r="J57" s="300">
        <f t="shared" si="10"/>
        <v>0</v>
      </c>
      <c r="K57" s="300">
        <f t="shared" si="10"/>
        <v>463277</v>
      </c>
      <c r="L57" s="300">
        <f t="shared" si="10"/>
        <v>0</v>
      </c>
      <c r="M57" s="300">
        <f t="shared" si="10"/>
        <v>0</v>
      </c>
      <c r="N57" s="300">
        <f t="shared" si="10"/>
        <v>226582</v>
      </c>
      <c r="O57" s="300">
        <f t="shared" si="10"/>
        <v>0</v>
      </c>
      <c r="P57" s="300">
        <f t="shared" si="10"/>
        <v>615</v>
      </c>
      <c r="Q57" s="290">
        <f>SUM(I57:P57)</f>
        <v>847674</v>
      </c>
      <c r="R57" s="301">
        <f>SUM(R53:R56)</f>
        <v>5737</v>
      </c>
      <c r="S57" s="292">
        <f t="shared" si="2"/>
        <v>1032620</v>
      </c>
      <c r="T57" s="6"/>
    </row>
    <row r="58" spans="1:20" s="444" customFormat="1" ht="24.75" customHeight="1" thickBot="1">
      <c r="A58" s="59" t="s">
        <v>88</v>
      </c>
      <c r="B58" s="302">
        <f aca="true" t="shared" si="11" ref="B58:G58">SUM(B57,B52)</f>
        <v>0</v>
      </c>
      <c r="C58" s="303">
        <f t="shared" si="11"/>
        <v>744748</v>
      </c>
      <c r="D58" s="303">
        <f t="shared" si="11"/>
        <v>16</v>
      </c>
      <c r="E58" s="303">
        <f t="shared" si="11"/>
        <v>491</v>
      </c>
      <c r="F58" s="303">
        <f t="shared" si="11"/>
        <v>18738</v>
      </c>
      <c r="G58" s="303">
        <f t="shared" si="11"/>
        <v>171717</v>
      </c>
      <c r="H58" s="304">
        <f>SUM(B58:G58)</f>
        <v>935710</v>
      </c>
      <c r="I58" s="302">
        <f>SUM(I57,I52)</f>
        <v>1765861</v>
      </c>
      <c r="J58" s="303">
        <f aca="true" t="shared" si="12" ref="J58:O58">SUM(J57,J52)</f>
        <v>122992</v>
      </c>
      <c r="K58" s="303">
        <f t="shared" si="12"/>
        <v>1468417</v>
      </c>
      <c r="L58" s="303">
        <f t="shared" si="12"/>
        <v>65241</v>
      </c>
      <c r="M58" s="303">
        <f t="shared" si="12"/>
        <v>22013</v>
      </c>
      <c r="N58" s="303">
        <f t="shared" si="12"/>
        <v>2738706</v>
      </c>
      <c r="O58" s="303">
        <f t="shared" si="12"/>
        <v>750784</v>
      </c>
      <c r="P58" s="303">
        <f>SUM(P57,P52)</f>
        <v>13133</v>
      </c>
      <c r="Q58" s="304">
        <f>SUM(I58:P58)</f>
        <v>6947147</v>
      </c>
      <c r="R58" s="305">
        <f>SUM(R57,R52)</f>
        <v>432528</v>
      </c>
      <c r="S58" s="306">
        <f>SUM(Q58:R58,H58)</f>
        <v>8315385</v>
      </c>
      <c r="T58" s="6"/>
    </row>
    <row r="59" spans="1:20" ht="15" customHeight="1">
      <c r="A59" s="467" t="s">
        <v>189</v>
      </c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191"/>
    </row>
    <row r="60" ht="13.5" customHeight="1"/>
    <row r="61" spans="1:20" ht="13.5" customHeight="1">
      <c r="A61" s="191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91"/>
      <c r="S61" s="191"/>
      <c r="T61" s="191"/>
    </row>
    <row r="62" spans="1:20" ht="13.5" customHeight="1">
      <c r="A62" s="191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1"/>
    </row>
    <row r="63" spans="1:20" ht="13.5" customHeight="1">
      <c r="A63" s="191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1"/>
    </row>
    <row r="64" spans="1:20" ht="13.5" customHeight="1">
      <c r="A64" s="191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1"/>
    </row>
    <row r="65" spans="1:20" ht="13.5" customHeight="1">
      <c r="A65" s="191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1"/>
    </row>
    <row r="66" spans="1:20" ht="13.5" customHeight="1">
      <c r="A66" s="191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91"/>
    </row>
    <row r="67" spans="1:20" ht="13.5" customHeight="1">
      <c r="A67" s="191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91"/>
    </row>
    <row r="68" spans="1:20" ht="13.5" customHeight="1">
      <c r="A68" s="191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91"/>
    </row>
    <row r="69" spans="1:20" ht="13.5" customHeight="1">
      <c r="A69" s="191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91"/>
    </row>
    <row r="70" spans="1:20" ht="13.5" customHeight="1">
      <c r="A70" s="191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91"/>
    </row>
    <row r="71" spans="1:20" ht="13.5" customHeight="1">
      <c r="A71" s="191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91"/>
    </row>
    <row r="72" spans="1:20" ht="13.5" customHeight="1">
      <c r="A72" s="191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91"/>
    </row>
    <row r="73" spans="1:20" ht="13.5" customHeight="1">
      <c r="A73" s="191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91"/>
    </row>
    <row r="74" spans="1:20" ht="13.5" customHeight="1">
      <c r="A74" s="191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91"/>
    </row>
    <row r="75" spans="1:20" ht="13.5" customHeight="1">
      <c r="A75" s="191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91"/>
    </row>
    <row r="76" spans="1:20" ht="13.5" customHeight="1">
      <c r="A76" s="191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91"/>
    </row>
    <row r="77" spans="1:20" ht="13.5" customHeight="1">
      <c r="A77" s="191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91"/>
    </row>
    <row r="78" spans="1:20" ht="13.5" customHeight="1">
      <c r="A78" s="191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91"/>
    </row>
    <row r="79" spans="1:20" ht="13.5" customHeight="1">
      <c r="A79" s="191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91"/>
    </row>
    <row r="80" spans="1:20" ht="13.5" customHeight="1">
      <c r="A80" s="191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91"/>
    </row>
    <row r="81" spans="1:20" ht="13.5" customHeight="1">
      <c r="A81" s="191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91"/>
    </row>
    <row r="82" spans="1:20" ht="13.5" customHeight="1">
      <c r="A82" s="191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91"/>
    </row>
    <row r="83" spans="1:20" ht="13.5" customHeight="1">
      <c r="A83" s="191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91"/>
    </row>
    <row r="84" spans="1:20" ht="13.5" customHeight="1">
      <c r="A84" s="191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91"/>
    </row>
    <row r="85" spans="1:20" ht="13.5" customHeight="1">
      <c r="A85" s="191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91"/>
    </row>
    <row r="86" spans="1:20" ht="13.5" customHeight="1">
      <c r="A86" s="191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91"/>
    </row>
    <row r="87" spans="1:20" ht="13.5" customHeight="1">
      <c r="A87" s="191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91"/>
    </row>
    <row r="88" spans="1:20" ht="13.5" customHeight="1">
      <c r="A88" s="191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91"/>
    </row>
    <row r="89" spans="1:20" ht="13.5" customHeight="1">
      <c r="A89" s="191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91"/>
    </row>
    <row r="90" spans="1:20" ht="13.5" customHeight="1">
      <c r="A90" s="191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91"/>
    </row>
    <row r="91" spans="1:20" ht="13.5" customHeight="1">
      <c r="A91" s="191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91"/>
    </row>
    <row r="92" spans="1:20" ht="13.5" customHeight="1">
      <c r="A92" s="191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91"/>
    </row>
    <row r="93" spans="1:20" ht="13.5" customHeight="1">
      <c r="A93" s="191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91"/>
    </row>
    <row r="94" spans="1:20" ht="13.5" customHeight="1">
      <c r="A94" s="191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91"/>
    </row>
    <row r="95" spans="1:20" ht="13.5" customHeight="1">
      <c r="A95" s="191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91"/>
    </row>
    <row r="96" spans="1:20" ht="13.5" customHeight="1">
      <c r="A96" s="191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91"/>
    </row>
    <row r="97" spans="1:20" ht="13.5" customHeight="1">
      <c r="A97" s="191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91"/>
    </row>
    <row r="98" spans="1:20" ht="13.5" customHeight="1">
      <c r="A98" s="191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91"/>
    </row>
    <row r="99" spans="1:20" ht="13.5" customHeight="1">
      <c r="A99" s="191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91"/>
    </row>
    <row r="100" spans="1:20" ht="13.5" customHeight="1">
      <c r="A100" s="191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91"/>
    </row>
    <row r="101" spans="1:20" ht="13.5" customHeight="1">
      <c r="A101" s="191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91"/>
    </row>
    <row r="102" spans="1:20" ht="13.5" customHeight="1">
      <c r="A102" s="191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91"/>
    </row>
    <row r="103" spans="1:20" ht="13.5" customHeight="1">
      <c r="A103" s="191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91"/>
    </row>
    <row r="104" spans="1:20" ht="13.5" customHeight="1">
      <c r="A104" s="191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91"/>
    </row>
    <row r="105" spans="1:20" ht="13.5" customHeight="1">
      <c r="A105" s="191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91"/>
    </row>
    <row r="106" spans="1:20" ht="13.5" customHeight="1">
      <c r="A106" s="191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91"/>
    </row>
    <row r="107" spans="1:20" ht="13.5" customHeight="1">
      <c r="A107" s="191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91"/>
    </row>
    <row r="108" spans="1:20" ht="13.5" customHeight="1">
      <c r="A108" s="191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91"/>
    </row>
    <row r="109" spans="1:20" ht="13.5" customHeight="1">
      <c r="A109" s="191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91"/>
    </row>
    <row r="110" spans="1:20" ht="13.5" customHeight="1">
      <c r="A110" s="191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91"/>
    </row>
    <row r="111" spans="1:20" ht="13.5" customHeight="1">
      <c r="A111" s="191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91"/>
    </row>
    <row r="112" spans="1:20" ht="13.5" customHeight="1">
      <c r="A112" s="191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91"/>
    </row>
    <row r="113" spans="1:20" ht="13.5" customHeight="1">
      <c r="A113" s="191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91"/>
    </row>
    <row r="114" spans="1:20" ht="13.5" customHeight="1">
      <c r="A114" s="191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91"/>
    </row>
    <row r="115" spans="1:20" ht="13.5" customHeight="1">
      <c r="A115" s="191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91"/>
    </row>
    <row r="116" spans="1:20" ht="13.5" customHeight="1">
      <c r="A116" s="191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91"/>
    </row>
    <row r="117" spans="1:20" ht="13.5" customHeight="1">
      <c r="A117" s="191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91"/>
    </row>
    <row r="118" spans="1:20" ht="13.5" customHeight="1">
      <c r="A118" s="191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91"/>
    </row>
    <row r="119" spans="1:20" ht="13.5" customHeight="1">
      <c r="A119" s="191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91"/>
    </row>
    <row r="120" spans="1:20" ht="13.5" customHeight="1">
      <c r="A120" s="191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91"/>
    </row>
  </sheetData>
  <sheetProtection/>
  <mergeCells count="5">
    <mergeCell ref="B4:H4"/>
    <mergeCell ref="I4:Q4"/>
    <mergeCell ref="B5:E5"/>
    <mergeCell ref="J5:L5"/>
    <mergeCell ref="A59:S59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scale="87" r:id="rId2"/>
  <rowBreaks count="2" manualBreakCount="2">
    <brk id="40" max="18" man="1"/>
    <brk id="60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66"/>
  <sheetViews>
    <sheetView showGridLines="0" view="pageBreakPreview" zoomScale="85" zoomScaleSheetLayoutView="85" zoomScalePageLayoutView="0" workbookViewId="0" topLeftCell="A64">
      <selection activeCell="R10" sqref="R10"/>
    </sheetView>
  </sheetViews>
  <sheetFormatPr defaultColWidth="8.796875" defaultRowHeight="14.25"/>
  <cols>
    <col min="1" max="1" width="17.5" style="4" customWidth="1"/>
    <col min="2" max="22" width="6" style="2" customWidth="1"/>
    <col min="23" max="23" width="4.69921875" style="2" customWidth="1"/>
    <col min="24" max="16384" width="9" style="2" customWidth="1"/>
  </cols>
  <sheetData>
    <row r="2" spans="1:22" s="8" customFormat="1" ht="11.25">
      <c r="A2" s="167" t="s">
        <v>134</v>
      </c>
      <c r="N2" s="88"/>
      <c r="U2" s="480" t="s">
        <v>78</v>
      </c>
      <c r="V2" s="480"/>
    </row>
    <row r="3" spans="1:22" s="8" customFormat="1" ht="4.5" customHeight="1" thickBot="1">
      <c r="A3" s="2"/>
      <c r="U3" s="481"/>
      <c r="V3" s="481"/>
    </row>
    <row r="4" spans="1:22" ht="13.5" customHeight="1">
      <c r="A4" s="13"/>
      <c r="B4" s="373"/>
      <c r="C4" s="373"/>
      <c r="D4" s="373"/>
      <c r="E4" s="373" t="s">
        <v>172</v>
      </c>
      <c r="F4" s="373"/>
      <c r="G4" s="373"/>
      <c r="H4" s="378"/>
      <c r="I4" s="66" t="s">
        <v>93</v>
      </c>
      <c r="J4" s="9"/>
      <c r="K4" s="9"/>
      <c r="L4" s="9"/>
      <c r="M4" s="9"/>
      <c r="N4" s="9"/>
      <c r="O4" s="9"/>
      <c r="P4" s="66" t="s">
        <v>56</v>
      </c>
      <c r="Q4" s="9"/>
      <c r="R4" s="9"/>
      <c r="S4" s="9"/>
      <c r="T4" s="9"/>
      <c r="U4" s="9"/>
      <c r="V4" s="10"/>
    </row>
    <row r="5" spans="1:22" ht="13.5" customHeight="1">
      <c r="A5" s="17" t="s">
        <v>76</v>
      </c>
      <c r="B5" s="482" t="s">
        <v>79</v>
      </c>
      <c r="C5" s="483"/>
      <c r="D5" s="484" t="s">
        <v>80</v>
      </c>
      <c r="E5" s="482"/>
      <c r="F5" s="482"/>
      <c r="G5" s="483"/>
      <c r="H5" s="485" t="s">
        <v>65</v>
      </c>
      <c r="I5" s="487" t="s">
        <v>79</v>
      </c>
      <c r="J5" s="488"/>
      <c r="K5" s="488" t="s">
        <v>80</v>
      </c>
      <c r="L5" s="488"/>
      <c r="M5" s="488"/>
      <c r="N5" s="488"/>
      <c r="O5" s="485" t="s">
        <v>65</v>
      </c>
      <c r="P5" s="487" t="s">
        <v>79</v>
      </c>
      <c r="Q5" s="488"/>
      <c r="R5" s="488" t="s">
        <v>80</v>
      </c>
      <c r="S5" s="488"/>
      <c r="T5" s="488"/>
      <c r="U5" s="488"/>
      <c r="V5" s="489" t="s">
        <v>58</v>
      </c>
    </row>
    <row r="6" spans="1:22" ht="23.25" thickBot="1">
      <c r="A6" s="419" t="s">
        <v>77</v>
      </c>
      <c r="B6" s="416" t="s">
        <v>81</v>
      </c>
      <c r="C6" s="62" t="s">
        <v>82</v>
      </c>
      <c r="D6" s="63" t="s">
        <v>135</v>
      </c>
      <c r="E6" s="63" t="s">
        <v>136</v>
      </c>
      <c r="F6" s="63" t="s">
        <v>137</v>
      </c>
      <c r="G6" s="63" t="s">
        <v>55</v>
      </c>
      <c r="H6" s="486"/>
      <c r="I6" s="61" t="s">
        <v>81</v>
      </c>
      <c r="J6" s="62" t="s">
        <v>82</v>
      </c>
      <c r="K6" s="63" t="s">
        <v>135</v>
      </c>
      <c r="L6" s="63" t="s">
        <v>136</v>
      </c>
      <c r="M6" s="63" t="s">
        <v>137</v>
      </c>
      <c r="N6" s="63" t="s">
        <v>55</v>
      </c>
      <c r="O6" s="486"/>
      <c r="P6" s="61" t="s">
        <v>81</v>
      </c>
      <c r="Q6" s="62" t="s">
        <v>82</v>
      </c>
      <c r="R6" s="63" t="s">
        <v>135</v>
      </c>
      <c r="S6" s="63" t="s">
        <v>136</v>
      </c>
      <c r="T6" s="63" t="s">
        <v>137</v>
      </c>
      <c r="U6" s="63" t="s">
        <v>55</v>
      </c>
      <c r="V6" s="490"/>
    </row>
    <row r="7" spans="1:22" ht="14.25" customHeight="1">
      <c r="A7" s="27" t="s">
        <v>3</v>
      </c>
      <c r="B7" s="171">
        <v>236</v>
      </c>
      <c r="C7" s="172">
        <v>26</v>
      </c>
      <c r="D7" s="172">
        <v>1514</v>
      </c>
      <c r="E7" s="172">
        <v>0</v>
      </c>
      <c r="F7" s="172">
        <v>0</v>
      </c>
      <c r="G7" s="172">
        <v>13</v>
      </c>
      <c r="H7" s="32">
        <v>1789</v>
      </c>
      <c r="I7" s="31">
        <v>2</v>
      </c>
      <c r="J7" s="67">
        <v>0</v>
      </c>
      <c r="K7" s="67">
        <v>0</v>
      </c>
      <c r="L7" s="67">
        <v>5</v>
      </c>
      <c r="M7" s="67">
        <v>0</v>
      </c>
      <c r="N7" s="68">
        <v>0</v>
      </c>
      <c r="O7" s="32">
        <f>SUM(I7:N7)</f>
        <v>7</v>
      </c>
      <c r="P7" s="449">
        <f aca="true" t="shared" si="0" ref="P7:V7">B7+I7</f>
        <v>238</v>
      </c>
      <c r="Q7" s="455">
        <f t="shared" si="0"/>
        <v>26</v>
      </c>
      <c r="R7" s="455">
        <f t="shared" si="0"/>
        <v>1514</v>
      </c>
      <c r="S7" s="455">
        <f t="shared" si="0"/>
        <v>5</v>
      </c>
      <c r="T7" s="455">
        <f t="shared" si="0"/>
        <v>0</v>
      </c>
      <c r="U7" s="455">
        <f t="shared" si="0"/>
        <v>13</v>
      </c>
      <c r="V7" s="69">
        <f t="shared" si="0"/>
        <v>1796</v>
      </c>
    </row>
    <row r="8" spans="1:22" ht="14.25" customHeight="1">
      <c r="A8" s="28" t="s">
        <v>4</v>
      </c>
      <c r="B8" s="173">
        <v>61</v>
      </c>
      <c r="C8" s="174">
        <v>65</v>
      </c>
      <c r="D8" s="174">
        <v>14</v>
      </c>
      <c r="E8" s="174">
        <v>43</v>
      </c>
      <c r="F8" s="174">
        <v>0</v>
      </c>
      <c r="G8" s="174">
        <v>0</v>
      </c>
      <c r="H8" s="35">
        <v>183</v>
      </c>
      <c r="I8" s="34">
        <v>11</v>
      </c>
      <c r="J8" s="70">
        <v>11</v>
      </c>
      <c r="K8" s="70">
        <v>0</v>
      </c>
      <c r="L8" s="70">
        <v>0</v>
      </c>
      <c r="M8" s="70">
        <v>0</v>
      </c>
      <c r="N8" s="70">
        <v>0</v>
      </c>
      <c r="O8" s="35">
        <f aca="true" t="shared" si="1" ref="O8:O50">SUM(I8:N8)</f>
        <v>22</v>
      </c>
      <c r="P8" s="452">
        <f aca="true" t="shared" si="2" ref="P8:P39">B8+I8</f>
        <v>72</v>
      </c>
      <c r="Q8" s="70">
        <f aca="true" t="shared" si="3" ref="Q8:Q39">C8+J8</f>
        <v>76</v>
      </c>
      <c r="R8" s="70">
        <f aca="true" t="shared" si="4" ref="R8:R39">D8+K8</f>
        <v>14</v>
      </c>
      <c r="S8" s="70">
        <f aca="true" t="shared" si="5" ref="S8:S39">E8+L8</f>
        <v>43</v>
      </c>
      <c r="T8" s="70">
        <f aca="true" t="shared" si="6" ref="T8:T39">F8+M8</f>
        <v>0</v>
      </c>
      <c r="U8" s="70">
        <f aca="true" t="shared" si="7" ref="U8:U39">G8+N8</f>
        <v>0</v>
      </c>
      <c r="V8" s="71">
        <f aca="true" t="shared" si="8" ref="V8:V39">H8+O8</f>
        <v>205</v>
      </c>
    </row>
    <row r="9" spans="1:22" ht="14.25" customHeight="1">
      <c r="A9" s="28" t="s">
        <v>5</v>
      </c>
      <c r="B9" s="173">
        <v>7</v>
      </c>
      <c r="C9" s="174">
        <v>0</v>
      </c>
      <c r="D9" s="174">
        <v>30</v>
      </c>
      <c r="E9" s="174">
        <v>0</v>
      </c>
      <c r="F9" s="174">
        <v>0</v>
      </c>
      <c r="G9" s="174">
        <v>0</v>
      </c>
      <c r="H9" s="35">
        <v>37</v>
      </c>
      <c r="I9" s="34">
        <v>0</v>
      </c>
      <c r="J9" s="70">
        <v>2</v>
      </c>
      <c r="K9" s="70">
        <v>4</v>
      </c>
      <c r="L9" s="70">
        <v>0</v>
      </c>
      <c r="M9" s="70">
        <v>0</v>
      </c>
      <c r="N9" s="70">
        <v>0</v>
      </c>
      <c r="O9" s="35">
        <f t="shared" si="1"/>
        <v>6</v>
      </c>
      <c r="P9" s="452">
        <f t="shared" si="2"/>
        <v>7</v>
      </c>
      <c r="Q9" s="70">
        <f t="shared" si="3"/>
        <v>2</v>
      </c>
      <c r="R9" s="70">
        <f t="shared" si="4"/>
        <v>34</v>
      </c>
      <c r="S9" s="70">
        <f t="shared" si="5"/>
        <v>0</v>
      </c>
      <c r="T9" s="70">
        <f t="shared" si="6"/>
        <v>0</v>
      </c>
      <c r="U9" s="70">
        <f t="shared" si="7"/>
        <v>0</v>
      </c>
      <c r="V9" s="71">
        <f t="shared" si="8"/>
        <v>43</v>
      </c>
    </row>
    <row r="10" spans="1:22" ht="14.25" customHeight="1">
      <c r="A10" s="28" t="s">
        <v>6</v>
      </c>
      <c r="B10" s="173">
        <v>70</v>
      </c>
      <c r="C10" s="174">
        <v>0</v>
      </c>
      <c r="D10" s="174">
        <v>119</v>
      </c>
      <c r="E10" s="174">
        <v>0</v>
      </c>
      <c r="F10" s="174">
        <v>0</v>
      </c>
      <c r="G10" s="174">
        <v>13</v>
      </c>
      <c r="H10" s="35">
        <v>202</v>
      </c>
      <c r="I10" s="34">
        <v>2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35">
        <f t="shared" si="1"/>
        <v>2</v>
      </c>
      <c r="P10" s="452">
        <f t="shared" si="2"/>
        <v>72</v>
      </c>
      <c r="Q10" s="70">
        <f t="shared" si="3"/>
        <v>0</v>
      </c>
      <c r="R10" s="70">
        <f t="shared" si="4"/>
        <v>119</v>
      </c>
      <c r="S10" s="70">
        <f t="shared" si="5"/>
        <v>0</v>
      </c>
      <c r="T10" s="70">
        <f t="shared" si="6"/>
        <v>0</v>
      </c>
      <c r="U10" s="70">
        <f t="shared" si="7"/>
        <v>13</v>
      </c>
      <c r="V10" s="71">
        <f t="shared" si="8"/>
        <v>204</v>
      </c>
    </row>
    <row r="11" spans="1:22" ht="14.25" customHeight="1">
      <c r="A11" s="28" t="s">
        <v>7</v>
      </c>
      <c r="B11" s="173">
        <v>7</v>
      </c>
      <c r="C11" s="174">
        <v>2</v>
      </c>
      <c r="D11" s="174">
        <v>32</v>
      </c>
      <c r="E11" s="174">
        <v>17</v>
      </c>
      <c r="F11" s="174">
        <v>0</v>
      </c>
      <c r="G11" s="174">
        <v>0</v>
      </c>
      <c r="H11" s="35">
        <v>58</v>
      </c>
      <c r="I11" s="34">
        <v>0</v>
      </c>
      <c r="J11" s="70">
        <v>0</v>
      </c>
      <c r="K11" s="70">
        <v>2</v>
      </c>
      <c r="L11" s="70">
        <v>0</v>
      </c>
      <c r="M11" s="70">
        <v>0</v>
      </c>
      <c r="N11" s="70">
        <v>0</v>
      </c>
      <c r="O11" s="35">
        <f t="shared" si="1"/>
        <v>2</v>
      </c>
      <c r="P11" s="452">
        <f t="shared" si="2"/>
        <v>7</v>
      </c>
      <c r="Q11" s="70">
        <f t="shared" si="3"/>
        <v>2</v>
      </c>
      <c r="R11" s="70">
        <f t="shared" si="4"/>
        <v>34</v>
      </c>
      <c r="S11" s="70">
        <f t="shared" si="5"/>
        <v>17</v>
      </c>
      <c r="T11" s="70">
        <f t="shared" si="6"/>
        <v>0</v>
      </c>
      <c r="U11" s="70">
        <f t="shared" si="7"/>
        <v>0</v>
      </c>
      <c r="V11" s="71">
        <f t="shared" si="8"/>
        <v>60</v>
      </c>
    </row>
    <row r="12" spans="1:22" ht="14.25" customHeight="1">
      <c r="A12" s="28" t="s">
        <v>8</v>
      </c>
      <c r="B12" s="173">
        <v>23</v>
      </c>
      <c r="C12" s="174">
        <v>35</v>
      </c>
      <c r="D12" s="174">
        <v>50</v>
      </c>
      <c r="E12" s="174">
        <v>1</v>
      </c>
      <c r="F12" s="174">
        <v>0</v>
      </c>
      <c r="G12" s="174">
        <v>2</v>
      </c>
      <c r="H12" s="35">
        <v>111</v>
      </c>
      <c r="I12" s="34">
        <v>6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35">
        <f t="shared" si="1"/>
        <v>6</v>
      </c>
      <c r="P12" s="452">
        <f t="shared" si="2"/>
        <v>29</v>
      </c>
      <c r="Q12" s="70">
        <f t="shared" si="3"/>
        <v>35</v>
      </c>
      <c r="R12" s="70">
        <f t="shared" si="4"/>
        <v>50</v>
      </c>
      <c r="S12" s="70">
        <f t="shared" si="5"/>
        <v>1</v>
      </c>
      <c r="T12" s="70">
        <f t="shared" si="6"/>
        <v>0</v>
      </c>
      <c r="U12" s="70">
        <f t="shared" si="7"/>
        <v>2</v>
      </c>
      <c r="V12" s="71">
        <f t="shared" si="8"/>
        <v>117</v>
      </c>
    </row>
    <row r="13" spans="1:22" ht="14.25" customHeight="1">
      <c r="A13" s="28" t="s">
        <v>9</v>
      </c>
      <c r="B13" s="173">
        <v>3</v>
      </c>
      <c r="C13" s="174">
        <v>0</v>
      </c>
      <c r="D13" s="174">
        <v>2</v>
      </c>
      <c r="E13" s="174">
        <v>0</v>
      </c>
      <c r="F13" s="174">
        <v>0</v>
      </c>
      <c r="G13" s="174">
        <v>0</v>
      </c>
      <c r="H13" s="35">
        <v>5</v>
      </c>
      <c r="I13" s="34">
        <v>1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35">
        <f t="shared" si="1"/>
        <v>1</v>
      </c>
      <c r="P13" s="452">
        <f t="shared" si="2"/>
        <v>4</v>
      </c>
      <c r="Q13" s="70">
        <f t="shared" si="3"/>
        <v>0</v>
      </c>
      <c r="R13" s="70">
        <f t="shared" si="4"/>
        <v>2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1">
        <f t="shared" si="8"/>
        <v>6</v>
      </c>
    </row>
    <row r="14" spans="1:22" ht="14.25" customHeight="1">
      <c r="A14" s="28" t="s">
        <v>10</v>
      </c>
      <c r="B14" s="173">
        <v>27</v>
      </c>
      <c r="C14" s="174">
        <v>30</v>
      </c>
      <c r="D14" s="174">
        <v>27</v>
      </c>
      <c r="E14" s="174">
        <v>22</v>
      </c>
      <c r="F14" s="174">
        <v>2</v>
      </c>
      <c r="G14" s="174">
        <v>0</v>
      </c>
      <c r="H14" s="35">
        <v>108</v>
      </c>
      <c r="I14" s="34">
        <v>7</v>
      </c>
      <c r="J14" s="70">
        <v>0</v>
      </c>
      <c r="K14" s="70">
        <v>2</v>
      </c>
      <c r="L14" s="70">
        <v>0</v>
      </c>
      <c r="M14" s="70">
        <v>0</v>
      </c>
      <c r="N14" s="70">
        <v>0</v>
      </c>
      <c r="O14" s="35">
        <f t="shared" si="1"/>
        <v>9</v>
      </c>
      <c r="P14" s="452">
        <f t="shared" si="2"/>
        <v>34</v>
      </c>
      <c r="Q14" s="70">
        <f t="shared" si="3"/>
        <v>30</v>
      </c>
      <c r="R14" s="70">
        <f t="shared" si="4"/>
        <v>29</v>
      </c>
      <c r="S14" s="70">
        <f t="shared" si="5"/>
        <v>22</v>
      </c>
      <c r="T14" s="70">
        <f t="shared" si="6"/>
        <v>2</v>
      </c>
      <c r="U14" s="70">
        <f t="shared" si="7"/>
        <v>0</v>
      </c>
      <c r="V14" s="71">
        <f t="shared" si="8"/>
        <v>117</v>
      </c>
    </row>
    <row r="15" spans="1:22" ht="14.25" customHeight="1">
      <c r="A15" s="28" t="s">
        <v>11</v>
      </c>
      <c r="B15" s="173">
        <v>4</v>
      </c>
      <c r="C15" s="174">
        <v>0</v>
      </c>
      <c r="D15" s="174">
        <v>24</v>
      </c>
      <c r="E15" s="174">
        <v>0</v>
      </c>
      <c r="F15" s="174">
        <v>0</v>
      </c>
      <c r="G15" s="174">
        <v>0</v>
      </c>
      <c r="H15" s="35">
        <v>28</v>
      </c>
      <c r="I15" s="34">
        <v>0</v>
      </c>
      <c r="J15" s="70">
        <v>1</v>
      </c>
      <c r="K15" s="70">
        <v>0</v>
      </c>
      <c r="L15" s="70">
        <v>0</v>
      </c>
      <c r="M15" s="70">
        <v>0</v>
      </c>
      <c r="N15" s="70">
        <v>0</v>
      </c>
      <c r="O15" s="35">
        <f t="shared" si="1"/>
        <v>1</v>
      </c>
      <c r="P15" s="452">
        <f t="shared" si="2"/>
        <v>4</v>
      </c>
      <c r="Q15" s="70">
        <f t="shared" si="3"/>
        <v>1</v>
      </c>
      <c r="R15" s="70">
        <f t="shared" si="4"/>
        <v>24</v>
      </c>
      <c r="S15" s="70">
        <f t="shared" si="5"/>
        <v>0</v>
      </c>
      <c r="T15" s="70">
        <f t="shared" si="6"/>
        <v>0</v>
      </c>
      <c r="U15" s="70">
        <f t="shared" si="7"/>
        <v>0</v>
      </c>
      <c r="V15" s="71">
        <f t="shared" si="8"/>
        <v>29</v>
      </c>
    </row>
    <row r="16" spans="1:22" ht="14.25" customHeight="1">
      <c r="A16" s="28" t="s">
        <v>12</v>
      </c>
      <c r="B16" s="173">
        <v>23</v>
      </c>
      <c r="C16" s="174">
        <v>4</v>
      </c>
      <c r="D16" s="174">
        <v>10</v>
      </c>
      <c r="E16" s="174">
        <v>0</v>
      </c>
      <c r="F16" s="174">
        <v>0</v>
      </c>
      <c r="G16" s="174">
        <v>0</v>
      </c>
      <c r="H16" s="35">
        <v>37</v>
      </c>
      <c r="I16" s="34">
        <v>0</v>
      </c>
      <c r="J16" s="70">
        <v>1</v>
      </c>
      <c r="K16" s="70">
        <v>0</v>
      </c>
      <c r="L16" s="70">
        <v>0</v>
      </c>
      <c r="M16" s="70">
        <v>0</v>
      </c>
      <c r="N16" s="70">
        <v>0</v>
      </c>
      <c r="O16" s="35">
        <f t="shared" si="1"/>
        <v>1</v>
      </c>
      <c r="P16" s="452">
        <f t="shared" si="2"/>
        <v>23</v>
      </c>
      <c r="Q16" s="70">
        <f t="shared" si="3"/>
        <v>5</v>
      </c>
      <c r="R16" s="70">
        <f t="shared" si="4"/>
        <v>10</v>
      </c>
      <c r="S16" s="70">
        <f t="shared" si="5"/>
        <v>0</v>
      </c>
      <c r="T16" s="70">
        <f t="shared" si="6"/>
        <v>0</v>
      </c>
      <c r="U16" s="70">
        <f t="shared" si="7"/>
        <v>0</v>
      </c>
      <c r="V16" s="71">
        <f t="shared" si="8"/>
        <v>38</v>
      </c>
    </row>
    <row r="17" spans="1:22" ht="14.25" customHeight="1">
      <c r="A17" s="28" t="s">
        <v>13</v>
      </c>
      <c r="B17" s="173">
        <v>59</v>
      </c>
      <c r="C17" s="174">
        <v>69</v>
      </c>
      <c r="D17" s="174">
        <v>94</v>
      </c>
      <c r="E17" s="174">
        <v>9</v>
      </c>
      <c r="F17" s="174">
        <v>0</v>
      </c>
      <c r="G17" s="174">
        <v>0</v>
      </c>
      <c r="H17" s="35">
        <v>231</v>
      </c>
      <c r="I17" s="34">
        <v>5</v>
      </c>
      <c r="J17" s="70">
        <v>3</v>
      </c>
      <c r="K17" s="70">
        <v>9</v>
      </c>
      <c r="L17" s="70">
        <v>3</v>
      </c>
      <c r="M17" s="70">
        <v>0</v>
      </c>
      <c r="N17" s="70">
        <v>0</v>
      </c>
      <c r="O17" s="35">
        <f t="shared" si="1"/>
        <v>20</v>
      </c>
      <c r="P17" s="452">
        <f t="shared" si="2"/>
        <v>64</v>
      </c>
      <c r="Q17" s="70">
        <f t="shared" si="3"/>
        <v>72</v>
      </c>
      <c r="R17" s="70">
        <f t="shared" si="4"/>
        <v>103</v>
      </c>
      <c r="S17" s="70">
        <f t="shared" si="5"/>
        <v>12</v>
      </c>
      <c r="T17" s="70">
        <f t="shared" si="6"/>
        <v>0</v>
      </c>
      <c r="U17" s="70">
        <f t="shared" si="7"/>
        <v>0</v>
      </c>
      <c r="V17" s="71">
        <f t="shared" si="8"/>
        <v>251</v>
      </c>
    </row>
    <row r="18" spans="1:22" ht="14.25" customHeight="1">
      <c r="A18" s="28" t="s">
        <v>14</v>
      </c>
      <c r="B18" s="173">
        <v>9</v>
      </c>
      <c r="C18" s="174">
        <v>9</v>
      </c>
      <c r="D18" s="174">
        <v>58</v>
      </c>
      <c r="E18" s="174">
        <v>0</v>
      </c>
      <c r="F18" s="174">
        <v>0</v>
      </c>
      <c r="G18" s="174">
        <v>0</v>
      </c>
      <c r="H18" s="35">
        <v>76</v>
      </c>
      <c r="I18" s="34">
        <v>2</v>
      </c>
      <c r="J18" s="70">
        <v>1</v>
      </c>
      <c r="K18" s="70">
        <v>13</v>
      </c>
      <c r="L18" s="70">
        <v>0</v>
      </c>
      <c r="M18" s="70">
        <v>0</v>
      </c>
      <c r="N18" s="70">
        <v>0</v>
      </c>
      <c r="O18" s="35">
        <f t="shared" si="1"/>
        <v>16</v>
      </c>
      <c r="P18" s="452">
        <f t="shared" si="2"/>
        <v>11</v>
      </c>
      <c r="Q18" s="70">
        <f t="shared" si="3"/>
        <v>10</v>
      </c>
      <c r="R18" s="70">
        <f t="shared" si="4"/>
        <v>71</v>
      </c>
      <c r="S18" s="70">
        <f t="shared" si="5"/>
        <v>0</v>
      </c>
      <c r="T18" s="70">
        <f t="shared" si="6"/>
        <v>0</v>
      </c>
      <c r="U18" s="70">
        <f t="shared" si="7"/>
        <v>0</v>
      </c>
      <c r="V18" s="71">
        <f t="shared" si="8"/>
        <v>92</v>
      </c>
    </row>
    <row r="19" spans="1:22" ht="14.25" customHeight="1">
      <c r="A19" s="28" t="s">
        <v>15</v>
      </c>
      <c r="B19" s="173">
        <v>46</v>
      </c>
      <c r="C19" s="174">
        <v>1</v>
      </c>
      <c r="D19" s="174">
        <v>160</v>
      </c>
      <c r="E19" s="174">
        <v>5</v>
      </c>
      <c r="F19" s="174">
        <v>5</v>
      </c>
      <c r="G19" s="174">
        <v>0</v>
      </c>
      <c r="H19" s="35">
        <v>217</v>
      </c>
      <c r="I19" s="34">
        <v>4</v>
      </c>
      <c r="J19" s="70">
        <v>0</v>
      </c>
      <c r="K19" s="70">
        <v>47</v>
      </c>
      <c r="L19" s="70">
        <v>0</v>
      </c>
      <c r="M19" s="70">
        <v>0</v>
      </c>
      <c r="N19" s="70">
        <v>0</v>
      </c>
      <c r="O19" s="35">
        <f t="shared" si="1"/>
        <v>51</v>
      </c>
      <c r="P19" s="452">
        <f t="shared" si="2"/>
        <v>50</v>
      </c>
      <c r="Q19" s="70">
        <f t="shared" si="3"/>
        <v>1</v>
      </c>
      <c r="R19" s="70">
        <f t="shared" si="4"/>
        <v>207</v>
      </c>
      <c r="S19" s="70">
        <f t="shared" si="5"/>
        <v>5</v>
      </c>
      <c r="T19" s="70">
        <f t="shared" si="6"/>
        <v>5</v>
      </c>
      <c r="U19" s="70">
        <f t="shared" si="7"/>
        <v>0</v>
      </c>
      <c r="V19" s="71">
        <f t="shared" si="8"/>
        <v>268</v>
      </c>
    </row>
    <row r="20" spans="1:22" ht="14.25" customHeight="1">
      <c r="A20" s="28" t="s">
        <v>16</v>
      </c>
      <c r="B20" s="173">
        <v>2</v>
      </c>
      <c r="C20" s="174">
        <v>0</v>
      </c>
      <c r="D20" s="174">
        <v>10</v>
      </c>
      <c r="E20" s="174">
        <v>0</v>
      </c>
      <c r="F20" s="174">
        <v>0</v>
      </c>
      <c r="G20" s="174">
        <v>0</v>
      </c>
      <c r="H20" s="35">
        <v>12</v>
      </c>
      <c r="I20" s="34">
        <v>2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35">
        <f t="shared" si="1"/>
        <v>2</v>
      </c>
      <c r="P20" s="452">
        <f t="shared" si="2"/>
        <v>4</v>
      </c>
      <c r="Q20" s="70">
        <f t="shared" si="3"/>
        <v>0</v>
      </c>
      <c r="R20" s="70">
        <f t="shared" si="4"/>
        <v>10</v>
      </c>
      <c r="S20" s="70">
        <f t="shared" si="5"/>
        <v>0</v>
      </c>
      <c r="T20" s="70">
        <f t="shared" si="6"/>
        <v>0</v>
      </c>
      <c r="U20" s="70">
        <f t="shared" si="7"/>
        <v>0</v>
      </c>
      <c r="V20" s="71">
        <f t="shared" si="8"/>
        <v>14</v>
      </c>
    </row>
    <row r="21" spans="1:22" ht="14.25" customHeight="1">
      <c r="A21" s="28" t="s">
        <v>17</v>
      </c>
      <c r="B21" s="173">
        <v>5</v>
      </c>
      <c r="C21" s="174">
        <v>0</v>
      </c>
      <c r="D21" s="174">
        <v>19</v>
      </c>
      <c r="E21" s="174">
        <v>0</v>
      </c>
      <c r="F21" s="174">
        <v>0</v>
      </c>
      <c r="G21" s="174">
        <v>0</v>
      </c>
      <c r="H21" s="35">
        <v>24</v>
      </c>
      <c r="I21" s="34">
        <v>1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35">
        <f t="shared" si="1"/>
        <v>1</v>
      </c>
      <c r="P21" s="452">
        <f t="shared" si="2"/>
        <v>6</v>
      </c>
      <c r="Q21" s="70">
        <f t="shared" si="3"/>
        <v>0</v>
      </c>
      <c r="R21" s="70">
        <f t="shared" si="4"/>
        <v>19</v>
      </c>
      <c r="S21" s="70">
        <f t="shared" si="5"/>
        <v>0</v>
      </c>
      <c r="T21" s="70">
        <f t="shared" si="6"/>
        <v>0</v>
      </c>
      <c r="U21" s="70">
        <f t="shared" si="7"/>
        <v>0</v>
      </c>
      <c r="V21" s="71">
        <f t="shared" si="8"/>
        <v>25</v>
      </c>
    </row>
    <row r="22" spans="1:22" ht="14.25" customHeight="1">
      <c r="A22" s="28" t="s">
        <v>18</v>
      </c>
      <c r="B22" s="173">
        <v>30</v>
      </c>
      <c r="C22" s="174">
        <v>0</v>
      </c>
      <c r="D22" s="174">
        <v>67</v>
      </c>
      <c r="E22" s="174">
        <v>6</v>
      </c>
      <c r="F22" s="174">
        <v>0</v>
      </c>
      <c r="G22" s="174">
        <v>0</v>
      </c>
      <c r="H22" s="35">
        <v>103</v>
      </c>
      <c r="I22" s="34">
        <v>2</v>
      </c>
      <c r="J22" s="70">
        <v>1</v>
      </c>
      <c r="K22" s="70">
        <v>0</v>
      </c>
      <c r="L22" s="70">
        <v>0</v>
      </c>
      <c r="M22" s="70">
        <v>0</v>
      </c>
      <c r="N22" s="70">
        <v>0</v>
      </c>
      <c r="O22" s="35">
        <f t="shared" si="1"/>
        <v>3</v>
      </c>
      <c r="P22" s="452">
        <f t="shared" si="2"/>
        <v>32</v>
      </c>
      <c r="Q22" s="70">
        <f t="shared" si="3"/>
        <v>1</v>
      </c>
      <c r="R22" s="70">
        <f t="shared" si="4"/>
        <v>67</v>
      </c>
      <c r="S22" s="70">
        <f t="shared" si="5"/>
        <v>6</v>
      </c>
      <c r="T22" s="70">
        <f t="shared" si="6"/>
        <v>0</v>
      </c>
      <c r="U22" s="70">
        <f t="shared" si="7"/>
        <v>0</v>
      </c>
      <c r="V22" s="71">
        <f t="shared" si="8"/>
        <v>106</v>
      </c>
    </row>
    <row r="23" spans="1:22" ht="14.25" customHeight="1">
      <c r="A23" s="28" t="s">
        <v>19</v>
      </c>
      <c r="B23" s="173">
        <v>5</v>
      </c>
      <c r="C23" s="174">
        <v>0</v>
      </c>
      <c r="D23" s="174">
        <v>0</v>
      </c>
      <c r="E23" s="174">
        <v>0</v>
      </c>
      <c r="F23" s="174">
        <v>0</v>
      </c>
      <c r="G23" s="174">
        <v>2</v>
      </c>
      <c r="H23" s="35">
        <v>7</v>
      </c>
      <c r="I23" s="34">
        <v>1</v>
      </c>
      <c r="J23" s="70">
        <v>1</v>
      </c>
      <c r="K23" s="70">
        <v>0</v>
      </c>
      <c r="L23" s="70">
        <v>0</v>
      </c>
      <c r="M23" s="70">
        <v>0</v>
      </c>
      <c r="N23" s="70">
        <v>0</v>
      </c>
      <c r="O23" s="35">
        <f t="shared" si="1"/>
        <v>2</v>
      </c>
      <c r="P23" s="452">
        <f t="shared" si="2"/>
        <v>6</v>
      </c>
      <c r="Q23" s="70">
        <f t="shared" si="3"/>
        <v>1</v>
      </c>
      <c r="R23" s="70">
        <f t="shared" si="4"/>
        <v>0</v>
      </c>
      <c r="S23" s="70">
        <f t="shared" si="5"/>
        <v>0</v>
      </c>
      <c r="T23" s="70">
        <f t="shared" si="6"/>
        <v>0</v>
      </c>
      <c r="U23" s="70">
        <f t="shared" si="7"/>
        <v>2</v>
      </c>
      <c r="V23" s="71">
        <f t="shared" si="8"/>
        <v>9</v>
      </c>
    </row>
    <row r="24" spans="1:22" ht="14.25" customHeight="1">
      <c r="A24" s="28" t="s">
        <v>20</v>
      </c>
      <c r="B24" s="173">
        <v>15</v>
      </c>
      <c r="C24" s="174">
        <v>0</v>
      </c>
      <c r="D24" s="174">
        <v>36</v>
      </c>
      <c r="E24" s="174">
        <v>0</v>
      </c>
      <c r="F24" s="174">
        <v>0</v>
      </c>
      <c r="G24" s="174">
        <v>0</v>
      </c>
      <c r="H24" s="35">
        <v>51</v>
      </c>
      <c r="I24" s="34">
        <v>4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35">
        <f t="shared" si="1"/>
        <v>4</v>
      </c>
      <c r="P24" s="452">
        <f t="shared" si="2"/>
        <v>19</v>
      </c>
      <c r="Q24" s="70">
        <f t="shared" si="3"/>
        <v>0</v>
      </c>
      <c r="R24" s="70">
        <f t="shared" si="4"/>
        <v>36</v>
      </c>
      <c r="S24" s="70">
        <f t="shared" si="5"/>
        <v>0</v>
      </c>
      <c r="T24" s="70">
        <f t="shared" si="6"/>
        <v>0</v>
      </c>
      <c r="U24" s="70">
        <f t="shared" si="7"/>
        <v>0</v>
      </c>
      <c r="V24" s="71">
        <f t="shared" si="8"/>
        <v>55</v>
      </c>
    </row>
    <row r="25" spans="1:22" ht="14.25" customHeight="1">
      <c r="A25" s="28" t="s">
        <v>21</v>
      </c>
      <c r="B25" s="173">
        <v>4</v>
      </c>
      <c r="C25" s="174">
        <v>0</v>
      </c>
      <c r="D25" s="174">
        <v>2</v>
      </c>
      <c r="E25" s="174">
        <v>0</v>
      </c>
      <c r="F25" s="174">
        <v>0</v>
      </c>
      <c r="G25" s="174">
        <v>0</v>
      </c>
      <c r="H25" s="35">
        <v>6</v>
      </c>
      <c r="I25" s="34">
        <v>2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35">
        <f t="shared" si="1"/>
        <v>2</v>
      </c>
      <c r="P25" s="452">
        <f t="shared" si="2"/>
        <v>6</v>
      </c>
      <c r="Q25" s="70">
        <f t="shared" si="3"/>
        <v>0</v>
      </c>
      <c r="R25" s="70">
        <f t="shared" si="4"/>
        <v>2</v>
      </c>
      <c r="S25" s="70">
        <f t="shared" si="5"/>
        <v>0</v>
      </c>
      <c r="T25" s="70">
        <f t="shared" si="6"/>
        <v>0</v>
      </c>
      <c r="U25" s="70">
        <f t="shared" si="7"/>
        <v>0</v>
      </c>
      <c r="V25" s="71">
        <f t="shared" si="8"/>
        <v>8</v>
      </c>
    </row>
    <row r="26" spans="1:22" ht="14.25" customHeight="1">
      <c r="A26" s="28" t="s">
        <v>22</v>
      </c>
      <c r="B26" s="173">
        <v>5</v>
      </c>
      <c r="C26" s="174">
        <v>0</v>
      </c>
      <c r="D26" s="174">
        <v>6</v>
      </c>
      <c r="E26" s="174">
        <v>0</v>
      </c>
      <c r="F26" s="174">
        <v>0</v>
      </c>
      <c r="G26" s="174">
        <v>0</v>
      </c>
      <c r="H26" s="35">
        <v>11</v>
      </c>
      <c r="I26" s="34">
        <v>6</v>
      </c>
      <c r="J26" s="70">
        <v>1</v>
      </c>
      <c r="K26" s="70">
        <v>0</v>
      </c>
      <c r="L26" s="70">
        <v>0</v>
      </c>
      <c r="M26" s="70">
        <v>0</v>
      </c>
      <c r="N26" s="70">
        <v>0</v>
      </c>
      <c r="O26" s="35">
        <f t="shared" si="1"/>
        <v>7</v>
      </c>
      <c r="P26" s="452">
        <f t="shared" si="2"/>
        <v>11</v>
      </c>
      <c r="Q26" s="70">
        <f t="shared" si="3"/>
        <v>1</v>
      </c>
      <c r="R26" s="70">
        <f t="shared" si="4"/>
        <v>6</v>
      </c>
      <c r="S26" s="70">
        <f t="shared" si="5"/>
        <v>0</v>
      </c>
      <c r="T26" s="70">
        <f t="shared" si="6"/>
        <v>0</v>
      </c>
      <c r="U26" s="70">
        <f t="shared" si="7"/>
        <v>0</v>
      </c>
      <c r="V26" s="71">
        <f t="shared" si="8"/>
        <v>18</v>
      </c>
    </row>
    <row r="27" spans="1:22" ht="14.25" customHeight="1">
      <c r="A27" s="28" t="s">
        <v>23</v>
      </c>
      <c r="B27" s="173">
        <v>2</v>
      </c>
      <c r="C27" s="174">
        <v>3</v>
      </c>
      <c r="D27" s="174">
        <v>41</v>
      </c>
      <c r="E27" s="174">
        <v>9</v>
      </c>
      <c r="F27" s="174">
        <v>0</v>
      </c>
      <c r="G27" s="174">
        <v>6</v>
      </c>
      <c r="H27" s="35">
        <v>61</v>
      </c>
      <c r="I27" s="34">
        <v>0</v>
      </c>
      <c r="J27" s="70">
        <v>0</v>
      </c>
      <c r="K27" s="70">
        <v>3</v>
      </c>
      <c r="L27" s="70">
        <v>0</v>
      </c>
      <c r="M27" s="70">
        <v>0</v>
      </c>
      <c r="N27" s="70">
        <v>0</v>
      </c>
      <c r="O27" s="35">
        <f t="shared" si="1"/>
        <v>3</v>
      </c>
      <c r="P27" s="452">
        <f t="shared" si="2"/>
        <v>2</v>
      </c>
      <c r="Q27" s="70">
        <f t="shared" si="3"/>
        <v>3</v>
      </c>
      <c r="R27" s="70">
        <f t="shared" si="4"/>
        <v>44</v>
      </c>
      <c r="S27" s="70">
        <f t="shared" si="5"/>
        <v>9</v>
      </c>
      <c r="T27" s="70">
        <f t="shared" si="6"/>
        <v>0</v>
      </c>
      <c r="U27" s="70">
        <f t="shared" si="7"/>
        <v>6</v>
      </c>
      <c r="V27" s="71">
        <f t="shared" si="8"/>
        <v>64</v>
      </c>
    </row>
    <row r="28" spans="1:22" ht="14.25" customHeight="1">
      <c r="A28" s="28" t="s">
        <v>24</v>
      </c>
      <c r="B28" s="173">
        <v>2</v>
      </c>
      <c r="C28" s="174">
        <v>0</v>
      </c>
      <c r="D28" s="174">
        <v>2</v>
      </c>
      <c r="E28" s="174">
        <v>0</v>
      </c>
      <c r="F28" s="174">
        <v>0</v>
      </c>
      <c r="G28" s="174">
        <v>0</v>
      </c>
      <c r="H28" s="35">
        <v>4</v>
      </c>
      <c r="I28" s="34">
        <v>1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35">
        <f t="shared" si="1"/>
        <v>1</v>
      </c>
      <c r="P28" s="452">
        <f t="shared" si="2"/>
        <v>3</v>
      </c>
      <c r="Q28" s="70">
        <f t="shared" si="3"/>
        <v>0</v>
      </c>
      <c r="R28" s="70">
        <f t="shared" si="4"/>
        <v>2</v>
      </c>
      <c r="S28" s="70">
        <f t="shared" si="5"/>
        <v>0</v>
      </c>
      <c r="T28" s="70">
        <f t="shared" si="6"/>
        <v>0</v>
      </c>
      <c r="U28" s="70">
        <f t="shared" si="7"/>
        <v>0</v>
      </c>
      <c r="V28" s="71">
        <f t="shared" si="8"/>
        <v>5</v>
      </c>
    </row>
    <row r="29" spans="1:22" ht="14.25" customHeight="1">
      <c r="A29" s="28" t="s">
        <v>25</v>
      </c>
      <c r="B29" s="173">
        <v>5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35">
        <v>5</v>
      </c>
      <c r="I29" s="34">
        <v>2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35">
        <f t="shared" si="1"/>
        <v>2</v>
      </c>
      <c r="P29" s="452">
        <f t="shared" si="2"/>
        <v>7</v>
      </c>
      <c r="Q29" s="70">
        <f t="shared" si="3"/>
        <v>0</v>
      </c>
      <c r="R29" s="70">
        <f t="shared" si="4"/>
        <v>0</v>
      </c>
      <c r="S29" s="70">
        <f t="shared" si="5"/>
        <v>0</v>
      </c>
      <c r="T29" s="70">
        <f t="shared" si="6"/>
        <v>0</v>
      </c>
      <c r="U29" s="70">
        <f t="shared" si="7"/>
        <v>0</v>
      </c>
      <c r="V29" s="71">
        <f t="shared" si="8"/>
        <v>7</v>
      </c>
    </row>
    <row r="30" spans="1:22" ht="14.25" customHeight="1">
      <c r="A30" s="28" t="s">
        <v>26</v>
      </c>
      <c r="B30" s="173">
        <v>18</v>
      </c>
      <c r="C30" s="174">
        <v>4</v>
      </c>
      <c r="D30" s="174">
        <v>39</v>
      </c>
      <c r="E30" s="174">
        <v>21</v>
      </c>
      <c r="F30" s="174">
        <v>0</v>
      </c>
      <c r="G30" s="174">
        <v>0</v>
      </c>
      <c r="H30" s="35">
        <v>82</v>
      </c>
      <c r="I30" s="34">
        <v>3</v>
      </c>
      <c r="J30" s="70">
        <v>0</v>
      </c>
      <c r="K30" s="70">
        <v>1</v>
      </c>
      <c r="L30" s="70">
        <v>0</v>
      </c>
      <c r="M30" s="70">
        <v>0</v>
      </c>
      <c r="N30" s="70">
        <v>0</v>
      </c>
      <c r="O30" s="35">
        <f t="shared" si="1"/>
        <v>4</v>
      </c>
      <c r="P30" s="452">
        <f t="shared" si="2"/>
        <v>21</v>
      </c>
      <c r="Q30" s="70">
        <f t="shared" si="3"/>
        <v>4</v>
      </c>
      <c r="R30" s="70">
        <f t="shared" si="4"/>
        <v>40</v>
      </c>
      <c r="S30" s="70">
        <f t="shared" si="5"/>
        <v>21</v>
      </c>
      <c r="T30" s="70">
        <f t="shared" si="6"/>
        <v>0</v>
      </c>
      <c r="U30" s="70">
        <f t="shared" si="7"/>
        <v>0</v>
      </c>
      <c r="V30" s="71">
        <f t="shared" si="8"/>
        <v>86</v>
      </c>
    </row>
    <row r="31" spans="1:22" ht="14.25" customHeight="1">
      <c r="A31" s="28" t="s">
        <v>27</v>
      </c>
      <c r="B31" s="173">
        <v>4</v>
      </c>
      <c r="C31" s="174">
        <v>3</v>
      </c>
      <c r="D31" s="174">
        <v>24</v>
      </c>
      <c r="E31" s="174">
        <v>8</v>
      </c>
      <c r="F31" s="174">
        <v>0</v>
      </c>
      <c r="G31" s="174">
        <v>0</v>
      </c>
      <c r="H31" s="35">
        <v>39</v>
      </c>
      <c r="I31" s="34">
        <v>3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35">
        <f t="shared" si="1"/>
        <v>3</v>
      </c>
      <c r="P31" s="452">
        <f t="shared" si="2"/>
        <v>7</v>
      </c>
      <c r="Q31" s="70">
        <f t="shared" si="3"/>
        <v>3</v>
      </c>
      <c r="R31" s="70">
        <f t="shared" si="4"/>
        <v>24</v>
      </c>
      <c r="S31" s="70">
        <f t="shared" si="5"/>
        <v>8</v>
      </c>
      <c r="T31" s="70">
        <f t="shared" si="6"/>
        <v>0</v>
      </c>
      <c r="U31" s="70">
        <f t="shared" si="7"/>
        <v>0</v>
      </c>
      <c r="V31" s="71">
        <f t="shared" si="8"/>
        <v>42</v>
      </c>
    </row>
    <row r="32" spans="1:22" ht="14.25" customHeight="1">
      <c r="A32" s="28" t="s">
        <v>28</v>
      </c>
      <c r="B32" s="173">
        <v>4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35">
        <v>4</v>
      </c>
      <c r="I32" s="34">
        <v>2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35">
        <f t="shared" si="1"/>
        <v>2</v>
      </c>
      <c r="P32" s="452">
        <f t="shared" si="2"/>
        <v>6</v>
      </c>
      <c r="Q32" s="70">
        <f t="shared" si="3"/>
        <v>0</v>
      </c>
      <c r="R32" s="70">
        <f t="shared" si="4"/>
        <v>0</v>
      </c>
      <c r="S32" s="70">
        <f t="shared" si="5"/>
        <v>0</v>
      </c>
      <c r="T32" s="70">
        <f t="shared" si="6"/>
        <v>0</v>
      </c>
      <c r="U32" s="70">
        <f t="shared" si="7"/>
        <v>0</v>
      </c>
      <c r="V32" s="71">
        <f t="shared" si="8"/>
        <v>6</v>
      </c>
    </row>
    <row r="33" spans="1:22" ht="14.25" customHeight="1">
      <c r="A33" s="28" t="s">
        <v>29</v>
      </c>
      <c r="B33" s="173">
        <v>3</v>
      </c>
      <c r="C33" s="174">
        <v>0</v>
      </c>
      <c r="D33" s="174">
        <v>9</v>
      </c>
      <c r="E33" s="174">
        <v>3</v>
      </c>
      <c r="F33" s="174">
        <v>0</v>
      </c>
      <c r="G33" s="174">
        <v>0</v>
      </c>
      <c r="H33" s="35">
        <v>15</v>
      </c>
      <c r="I33" s="34">
        <v>1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35">
        <f t="shared" si="1"/>
        <v>1</v>
      </c>
      <c r="P33" s="452">
        <f t="shared" si="2"/>
        <v>4</v>
      </c>
      <c r="Q33" s="70">
        <f t="shared" si="3"/>
        <v>0</v>
      </c>
      <c r="R33" s="70">
        <f t="shared" si="4"/>
        <v>9</v>
      </c>
      <c r="S33" s="70">
        <f t="shared" si="5"/>
        <v>3</v>
      </c>
      <c r="T33" s="70">
        <f t="shared" si="6"/>
        <v>0</v>
      </c>
      <c r="U33" s="70">
        <f t="shared" si="7"/>
        <v>0</v>
      </c>
      <c r="V33" s="71">
        <f t="shared" si="8"/>
        <v>16</v>
      </c>
    </row>
    <row r="34" spans="1:22" ht="14.25" customHeight="1">
      <c r="A34" s="28" t="s">
        <v>30</v>
      </c>
      <c r="B34" s="173">
        <v>8</v>
      </c>
      <c r="C34" s="174">
        <v>0</v>
      </c>
      <c r="D34" s="174">
        <v>161</v>
      </c>
      <c r="E34" s="174">
        <v>0</v>
      </c>
      <c r="F34" s="174">
        <v>0</v>
      </c>
      <c r="G34" s="174">
        <v>0</v>
      </c>
      <c r="H34" s="35">
        <v>169</v>
      </c>
      <c r="I34" s="34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35">
        <f t="shared" si="1"/>
        <v>0</v>
      </c>
      <c r="P34" s="452">
        <f t="shared" si="2"/>
        <v>8</v>
      </c>
      <c r="Q34" s="70">
        <f t="shared" si="3"/>
        <v>0</v>
      </c>
      <c r="R34" s="70">
        <f t="shared" si="4"/>
        <v>161</v>
      </c>
      <c r="S34" s="70">
        <f t="shared" si="5"/>
        <v>0</v>
      </c>
      <c r="T34" s="70">
        <f t="shared" si="6"/>
        <v>0</v>
      </c>
      <c r="U34" s="70">
        <f t="shared" si="7"/>
        <v>0</v>
      </c>
      <c r="V34" s="71">
        <f t="shared" si="8"/>
        <v>169</v>
      </c>
    </row>
    <row r="35" spans="1:22" ht="14.25" customHeight="1">
      <c r="A35" s="28" t="s">
        <v>31</v>
      </c>
      <c r="B35" s="173">
        <v>3</v>
      </c>
      <c r="C35" s="174">
        <v>0</v>
      </c>
      <c r="D35" s="174">
        <v>52</v>
      </c>
      <c r="E35" s="174">
        <v>0</v>
      </c>
      <c r="F35" s="174">
        <v>0</v>
      </c>
      <c r="G35" s="174">
        <v>3</v>
      </c>
      <c r="H35" s="35">
        <v>58</v>
      </c>
      <c r="I35" s="34">
        <v>1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35">
        <f t="shared" si="1"/>
        <v>1</v>
      </c>
      <c r="P35" s="452">
        <f t="shared" si="2"/>
        <v>4</v>
      </c>
      <c r="Q35" s="70">
        <f t="shared" si="3"/>
        <v>0</v>
      </c>
      <c r="R35" s="70">
        <f t="shared" si="4"/>
        <v>52</v>
      </c>
      <c r="S35" s="70">
        <f t="shared" si="5"/>
        <v>0</v>
      </c>
      <c r="T35" s="70">
        <f t="shared" si="6"/>
        <v>0</v>
      </c>
      <c r="U35" s="70">
        <f t="shared" si="7"/>
        <v>3</v>
      </c>
      <c r="V35" s="71">
        <f t="shared" si="8"/>
        <v>59</v>
      </c>
    </row>
    <row r="36" spans="1:22" ht="14.25" customHeight="1">
      <c r="A36" s="28" t="s">
        <v>32</v>
      </c>
      <c r="B36" s="173">
        <v>5</v>
      </c>
      <c r="C36" s="174">
        <v>0</v>
      </c>
      <c r="D36" s="174">
        <v>2</v>
      </c>
      <c r="E36" s="174">
        <v>0</v>
      </c>
      <c r="F36" s="174">
        <v>0</v>
      </c>
      <c r="G36" s="174">
        <v>0</v>
      </c>
      <c r="H36" s="35">
        <v>7</v>
      </c>
      <c r="I36" s="34">
        <v>4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35">
        <f t="shared" si="1"/>
        <v>4</v>
      </c>
      <c r="P36" s="452">
        <f t="shared" si="2"/>
        <v>9</v>
      </c>
      <c r="Q36" s="70">
        <f t="shared" si="3"/>
        <v>0</v>
      </c>
      <c r="R36" s="70">
        <f t="shared" si="4"/>
        <v>2</v>
      </c>
      <c r="S36" s="70">
        <f t="shared" si="5"/>
        <v>0</v>
      </c>
      <c r="T36" s="70">
        <f t="shared" si="6"/>
        <v>0</v>
      </c>
      <c r="U36" s="70">
        <f t="shared" si="7"/>
        <v>0</v>
      </c>
      <c r="V36" s="71">
        <f t="shared" si="8"/>
        <v>11</v>
      </c>
    </row>
    <row r="37" spans="1:22" ht="14.25" customHeight="1">
      <c r="A37" s="28" t="s">
        <v>33</v>
      </c>
      <c r="B37" s="173">
        <v>12</v>
      </c>
      <c r="C37" s="174">
        <v>0</v>
      </c>
      <c r="D37" s="174">
        <v>34</v>
      </c>
      <c r="E37" s="174">
        <v>0</v>
      </c>
      <c r="F37" s="174">
        <v>0</v>
      </c>
      <c r="G37" s="174">
        <v>0</v>
      </c>
      <c r="H37" s="35">
        <v>46</v>
      </c>
      <c r="I37" s="34">
        <v>6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35">
        <f t="shared" si="1"/>
        <v>6</v>
      </c>
      <c r="P37" s="452">
        <f t="shared" si="2"/>
        <v>18</v>
      </c>
      <c r="Q37" s="70">
        <f t="shared" si="3"/>
        <v>0</v>
      </c>
      <c r="R37" s="70">
        <f t="shared" si="4"/>
        <v>34</v>
      </c>
      <c r="S37" s="70">
        <f t="shared" si="5"/>
        <v>0</v>
      </c>
      <c r="T37" s="70">
        <f t="shared" si="6"/>
        <v>0</v>
      </c>
      <c r="U37" s="70">
        <f t="shared" si="7"/>
        <v>0</v>
      </c>
      <c r="V37" s="71">
        <f t="shared" si="8"/>
        <v>52</v>
      </c>
    </row>
    <row r="38" spans="1:22" ht="14.25" customHeight="1">
      <c r="A38" s="28" t="s">
        <v>34</v>
      </c>
      <c r="B38" s="173">
        <v>2</v>
      </c>
      <c r="C38" s="174">
        <v>0</v>
      </c>
      <c r="D38" s="174">
        <v>7</v>
      </c>
      <c r="E38" s="174">
        <v>0</v>
      </c>
      <c r="F38" s="174">
        <v>0</v>
      </c>
      <c r="G38" s="174">
        <v>0</v>
      </c>
      <c r="H38" s="35">
        <v>9</v>
      </c>
      <c r="I38" s="34">
        <v>1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35">
        <f t="shared" si="1"/>
        <v>1</v>
      </c>
      <c r="P38" s="452">
        <f t="shared" si="2"/>
        <v>3</v>
      </c>
      <c r="Q38" s="70">
        <f t="shared" si="3"/>
        <v>0</v>
      </c>
      <c r="R38" s="70">
        <f t="shared" si="4"/>
        <v>7</v>
      </c>
      <c r="S38" s="70">
        <f t="shared" si="5"/>
        <v>0</v>
      </c>
      <c r="T38" s="70">
        <f t="shared" si="6"/>
        <v>0</v>
      </c>
      <c r="U38" s="70">
        <f t="shared" si="7"/>
        <v>0</v>
      </c>
      <c r="V38" s="71">
        <f t="shared" si="8"/>
        <v>10</v>
      </c>
    </row>
    <row r="39" spans="1:22" ht="14.25" customHeight="1" thickBot="1">
      <c r="A39" s="29" t="s">
        <v>35</v>
      </c>
      <c r="B39" s="175">
        <v>2</v>
      </c>
      <c r="C39" s="176">
        <v>0</v>
      </c>
      <c r="D39" s="176">
        <v>40</v>
      </c>
      <c r="E39" s="176">
        <v>0</v>
      </c>
      <c r="F39" s="176">
        <v>0</v>
      </c>
      <c r="G39" s="176">
        <v>0</v>
      </c>
      <c r="H39" s="64">
        <v>42</v>
      </c>
      <c r="I39" s="72">
        <v>2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35">
        <f t="shared" si="1"/>
        <v>2</v>
      </c>
      <c r="P39" s="453">
        <f t="shared" si="2"/>
        <v>4</v>
      </c>
      <c r="Q39" s="73">
        <f t="shared" si="3"/>
        <v>0</v>
      </c>
      <c r="R39" s="450">
        <f t="shared" si="4"/>
        <v>40</v>
      </c>
      <c r="S39" s="73">
        <f t="shared" si="5"/>
        <v>0</v>
      </c>
      <c r="T39" s="450">
        <f t="shared" si="6"/>
        <v>0</v>
      </c>
      <c r="U39" s="73">
        <f t="shared" si="7"/>
        <v>0</v>
      </c>
      <c r="V39" s="456">
        <f t="shared" si="8"/>
        <v>44</v>
      </c>
    </row>
    <row r="40" spans="1:22" ht="15" customHeight="1" thickBot="1">
      <c r="A40" s="30" t="s">
        <v>36</v>
      </c>
      <c r="B40" s="83">
        <v>711</v>
      </c>
      <c r="C40" s="84">
        <v>251</v>
      </c>
      <c r="D40" s="84">
        <v>2685</v>
      </c>
      <c r="E40" s="84">
        <v>144</v>
      </c>
      <c r="F40" s="84">
        <v>7</v>
      </c>
      <c r="G40" s="84">
        <v>39</v>
      </c>
      <c r="H40" s="39">
        <v>3837</v>
      </c>
      <c r="I40" s="187">
        <f aca="true" t="shared" si="9" ref="I40:V40">SUM(I7:I39)</f>
        <v>84</v>
      </c>
      <c r="J40" s="446">
        <f t="shared" si="9"/>
        <v>22</v>
      </c>
      <c r="K40" s="446">
        <f t="shared" si="9"/>
        <v>81</v>
      </c>
      <c r="L40" s="38">
        <f t="shared" si="9"/>
        <v>8</v>
      </c>
      <c r="M40" s="447">
        <f t="shared" si="9"/>
        <v>0</v>
      </c>
      <c r="N40" s="446">
        <f t="shared" si="9"/>
        <v>0</v>
      </c>
      <c r="O40" s="39">
        <f t="shared" si="9"/>
        <v>195</v>
      </c>
      <c r="P40" s="187">
        <f t="shared" si="9"/>
        <v>795</v>
      </c>
      <c r="Q40" s="446">
        <f t="shared" si="9"/>
        <v>273</v>
      </c>
      <c r="R40" s="446">
        <f t="shared" si="9"/>
        <v>2766</v>
      </c>
      <c r="S40" s="38">
        <f t="shared" si="9"/>
        <v>152</v>
      </c>
      <c r="T40" s="447">
        <f t="shared" si="9"/>
        <v>7</v>
      </c>
      <c r="U40" s="446">
        <f t="shared" si="9"/>
        <v>39</v>
      </c>
      <c r="V40" s="75">
        <f t="shared" si="9"/>
        <v>4032</v>
      </c>
    </row>
    <row r="41" spans="1:22" ht="14.25" customHeight="1">
      <c r="A41" s="27" t="s">
        <v>37</v>
      </c>
      <c r="B41" s="177">
        <v>4</v>
      </c>
      <c r="C41" s="178">
        <v>0</v>
      </c>
      <c r="D41" s="178">
        <v>0</v>
      </c>
      <c r="E41" s="178">
        <v>0</v>
      </c>
      <c r="F41" s="178">
        <v>0</v>
      </c>
      <c r="G41" s="179">
        <v>0</v>
      </c>
      <c r="H41" s="32">
        <v>4</v>
      </c>
      <c r="I41" s="31">
        <v>1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35">
        <f t="shared" si="1"/>
        <v>1</v>
      </c>
      <c r="P41" s="449">
        <f aca="true" t="shared" si="10" ref="P41:V41">B41+I41</f>
        <v>5</v>
      </c>
      <c r="Q41" s="455">
        <f t="shared" si="10"/>
        <v>0</v>
      </c>
      <c r="R41" s="455">
        <f t="shared" si="10"/>
        <v>0</v>
      </c>
      <c r="S41" s="455">
        <f t="shared" si="10"/>
        <v>0</v>
      </c>
      <c r="T41" s="455">
        <f t="shared" si="10"/>
        <v>0</v>
      </c>
      <c r="U41" s="455">
        <f t="shared" si="10"/>
        <v>0</v>
      </c>
      <c r="V41" s="456">
        <f t="shared" si="10"/>
        <v>5</v>
      </c>
    </row>
    <row r="42" spans="1:22" ht="14.25" customHeight="1">
      <c r="A42" s="28" t="s">
        <v>38</v>
      </c>
      <c r="B42" s="180">
        <v>4</v>
      </c>
      <c r="C42" s="181">
        <v>0</v>
      </c>
      <c r="D42" s="181">
        <v>16</v>
      </c>
      <c r="E42" s="181">
        <v>0</v>
      </c>
      <c r="F42" s="181">
        <v>0</v>
      </c>
      <c r="G42" s="182">
        <v>0</v>
      </c>
      <c r="H42" s="35">
        <v>20</v>
      </c>
      <c r="I42" s="34">
        <v>1</v>
      </c>
      <c r="J42" s="70">
        <v>0</v>
      </c>
      <c r="K42" s="70">
        <v>2</v>
      </c>
      <c r="L42" s="70">
        <v>0</v>
      </c>
      <c r="M42" s="70">
        <v>0</v>
      </c>
      <c r="N42" s="70">
        <v>0</v>
      </c>
      <c r="O42" s="35">
        <f t="shared" si="1"/>
        <v>3</v>
      </c>
      <c r="P42" s="452">
        <f aca="true" t="shared" si="11" ref="P42:P50">B42+I42</f>
        <v>5</v>
      </c>
      <c r="Q42" s="70">
        <f aca="true" t="shared" si="12" ref="Q42:Q50">C42+J42</f>
        <v>0</v>
      </c>
      <c r="R42" s="70">
        <f aca="true" t="shared" si="13" ref="R42:R50">D42+K42</f>
        <v>18</v>
      </c>
      <c r="S42" s="70">
        <f aca="true" t="shared" si="14" ref="S42:S50">E42+L42</f>
        <v>0</v>
      </c>
      <c r="T42" s="70">
        <f aca="true" t="shared" si="15" ref="T42:T50">F42+M42</f>
        <v>0</v>
      </c>
      <c r="U42" s="70">
        <f aca="true" t="shared" si="16" ref="U42:U50">G42+N42</f>
        <v>0</v>
      </c>
      <c r="V42" s="71">
        <f aca="true" t="shared" si="17" ref="V42:V50">H42+O42</f>
        <v>23</v>
      </c>
    </row>
    <row r="43" spans="1:22" ht="14.25" customHeight="1">
      <c r="A43" s="28" t="s">
        <v>39</v>
      </c>
      <c r="B43" s="180">
        <v>2</v>
      </c>
      <c r="C43" s="181">
        <v>0</v>
      </c>
      <c r="D43" s="181">
        <v>2</v>
      </c>
      <c r="E43" s="181">
        <v>0</v>
      </c>
      <c r="F43" s="181">
        <v>0</v>
      </c>
      <c r="G43" s="182">
        <v>0</v>
      </c>
      <c r="H43" s="35">
        <v>4</v>
      </c>
      <c r="I43" s="34">
        <v>2</v>
      </c>
      <c r="J43" s="70">
        <v>1</v>
      </c>
      <c r="K43" s="70">
        <v>0</v>
      </c>
      <c r="L43" s="70">
        <v>0</v>
      </c>
      <c r="M43" s="70">
        <v>0</v>
      </c>
      <c r="N43" s="70">
        <v>0</v>
      </c>
      <c r="O43" s="35">
        <f t="shared" si="1"/>
        <v>3</v>
      </c>
      <c r="P43" s="452">
        <f t="shared" si="11"/>
        <v>4</v>
      </c>
      <c r="Q43" s="70">
        <f t="shared" si="12"/>
        <v>1</v>
      </c>
      <c r="R43" s="70">
        <f t="shared" si="13"/>
        <v>2</v>
      </c>
      <c r="S43" s="70">
        <f t="shared" si="14"/>
        <v>0</v>
      </c>
      <c r="T43" s="70">
        <f t="shared" si="15"/>
        <v>0</v>
      </c>
      <c r="U43" s="70">
        <f t="shared" si="16"/>
        <v>0</v>
      </c>
      <c r="V43" s="71">
        <f t="shared" si="17"/>
        <v>7</v>
      </c>
    </row>
    <row r="44" spans="1:22" ht="14.25" customHeight="1">
      <c r="A44" s="28" t="s">
        <v>40</v>
      </c>
      <c r="B44" s="180">
        <v>1</v>
      </c>
      <c r="C44" s="181">
        <v>0</v>
      </c>
      <c r="D44" s="181">
        <v>0</v>
      </c>
      <c r="E44" s="181">
        <v>0</v>
      </c>
      <c r="F44" s="181">
        <v>0</v>
      </c>
      <c r="G44" s="182">
        <v>0</v>
      </c>
      <c r="H44" s="35">
        <v>1</v>
      </c>
      <c r="I44" s="34">
        <v>1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35">
        <f t="shared" si="1"/>
        <v>1</v>
      </c>
      <c r="P44" s="452">
        <f t="shared" si="11"/>
        <v>2</v>
      </c>
      <c r="Q44" s="70">
        <f t="shared" si="12"/>
        <v>0</v>
      </c>
      <c r="R44" s="70">
        <f t="shared" si="13"/>
        <v>0</v>
      </c>
      <c r="S44" s="70">
        <f t="shared" si="14"/>
        <v>0</v>
      </c>
      <c r="T44" s="70">
        <f t="shared" si="15"/>
        <v>0</v>
      </c>
      <c r="U44" s="70">
        <f t="shared" si="16"/>
        <v>0</v>
      </c>
      <c r="V44" s="71">
        <f t="shared" si="17"/>
        <v>2</v>
      </c>
    </row>
    <row r="45" spans="1:22" ht="14.25" customHeight="1">
      <c r="A45" s="28" t="s">
        <v>41</v>
      </c>
      <c r="B45" s="180">
        <v>13</v>
      </c>
      <c r="C45" s="181">
        <v>4</v>
      </c>
      <c r="D45" s="181">
        <v>2</v>
      </c>
      <c r="E45" s="181">
        <v>10</v>
      </c>
      <c r="F45" s="181">
        <v>0</v>
      </c>
      <c r="G45" s="182">
        <v>1</v>
      </c>
      <c r="H45" s="35">
        <v>30</v>
      </c>
      <c r="I45" s="34">
        <v>3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35">
        <f t="shared" si="1"/>
        <v>3</v>
      </c>
      <c r="P45" s="452">
        <f t="shared" si="11"/>
        <v>16</v>
      </c>
      <c r="Q45" s="70">
        <f t="shared" si="12"/>
        <v>4</v>
      </c>
      <c r="R45" s="70">
        <f t="shared" si="13"/>
        <v>2</v>
      </c>
      <c r="S45" s="70">
        <f t="shared" si="14"/>
        <v>10</v>
      </c>
      <c r="T45" s="70">
        <f t="shared" si="15"/>
        <v>0</v>
      </c>
      <c r="U45" s="70">
        <f t="shared" si="16"/>
        <v>1</v>
      </c>
      <c r="V45" s="71">
        <f t="shared" si="17"/>
        <v>33</v>
      </c>
    </row>
    <row r="46" spans="1:22" ht="14.25" customHeight="1">
      <c r="A46" s="28" t="s">
        <v>42</v>
      </c>
      <c r="B46" s="180">
        <v>2</v>
      </c>
      <c r="C46" s="181">
        <v>0</v>
      </c>
      <c r="D46" s="181">
        <v>2</v>
      </c>
      <c r="E46" s="181">
        <v>0</v>
      </c>
      <c r="F46" s="181">
        <v>0</v>
      </c>
      <c r="G46" s="182">
        <v>0</v>
      </c>
      <c r="H46" s="35">
        <v>4</v>
      </c>
      <c r="I46" s="34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35">
        <f t="shared" si="1"/>
        <v>0</v>
      </c>
      <c r="P46" s="452">
        <f t="shared" si="11"/>
        <v>2</v>
      </c>
      <c r="Q46" s="70">
        <f t="shared" si="12"/>
        <v>0</v>
      </c>
      <c r="R46" s="70">
        <f t="shared" si="13"/>
        <v>2</v>
      </c>
      <c r="S46" s="70">
        <f t="shared" si="14"/>
        <v>0</v>
      </c>
      <c r="T46" s="70">
        <f t="shared" si="15"/>
        <v>0</v>
      </c>
      <c r="U46" s="70">
        <f t="shared" si="16"/>
        <v>0</v>
      </c>
      <c r="V46" s="71">
        <f t="shared" si="17"/>
        <v>4</v>
      </c>
    </row>
    <row r="47" spans="1:22" ht="14.25" customHeight="1">
      <c r="A47" s="28" t="s">
        <v>43</v>
      </c>
      <c r="B47" s="180">
        <v>3</v>
      </c>
      <c r="C47" s="181">
        <v>0</v>
      </c>
      <c r="D47" s="181">
        <v>0</v>
      </c>
      <c r="E47" s="181">
        <v>2</v>
      </c>
      <c r="F47" s="181">
        <v>0</v>
      </c>
      <c r="G47" s="182">
        <v>0</v>
      </c>
      <c r="H47" s="35">
        <v>5</v>
      </c>
      <c r="I47" s="34">
        <v>1</v>
      </c>
      <c r="J47" s="70">
        <v>0</v>
      </c>
      <c r="K47" s="70">
        <v>0</v>
      </c>
      <c r="L47" s="70">
        <v>1</v>
      </c>
      <c r="M47" s="70">
        <v>2</v>
      </c>
      <c r="N47" s="70">
        <v>0</v>
      </c>
      <c r="O47" s="35">
        <f t="shared" si="1"/>
        <v>4</v>
      </c>
      <c r="P47" s="452">
        <f t="shared" si="11"/>
        <v>4</v>
      </c>
      <c r="Q47" s="70">
        <f t="shared" si="12"/>
        <v>0</v>
      </c>
      <c r="R47" s="70">
        <f t="shared" si="13"/>
        <v>0</v>
      </c>
      <c r="S47" s="70">
        <f t="shared" si="14"/>
        <v>3</v>
      </c>
      <c r="T47" s="70">
        <f t="shared" si="15"/>
        <v>2</v>
      </c>
      <c r="U47" s="70">
        <f t="shared" si="16"/>
        <v>0</v>
      </c>
      <c r="V47" s="71">
        <f t="shared" si="17"/>
        <v>9</v>
      </c>
    </row>
    <row r="48" spans="1:22" ht="14.25" customHeight="1">
      <c r="A48" s="28" t="s">
        <v>44</v>
      </c>
      <c r="B48" s="180">
        <v>0</v>
      </c>
      <c r="C48" s="181">
        <v>1</v>
      </c>
      <c r="D48" s="181">
        <v>0</v>
      </c>
      <c r="E48" s="181">
        <v>0</v>
      </c>
      <c r="F48" s="181">
        <v>0</v>
      </c>
      <c r="G48" s="182">
        <v>0</v>
      </c>
      <c r="H48" s="35">
        <v>1</v>
      </c>
      <c r="I48" s="34">
        <v>1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35">
        <f t="shared" si="1"/>
        <v>1</v>
      </c>
      <c r="P48" s="452">
        <f t="shared" si="11"/>
        <v>1</v>
      </c>
      <c r="Q48" s="70">
        <f t="shared" si="12"/>
        <v>1</v>
      </c>
      <c r="R48" s="70">
        <f t="shared" si="13"/>
        <v>0</v>
      </c>
      <c r="S48" s="70">
        <f t="shared" si="14"/>
        <v>0</v>
      </c>
      <c r="T48" s="70">
        <f t="shared" si="15"/>
        <v>0</v>
      </c>
      <c r="U48" s="70">
        <f t="shared" si="16"/>
        <v>0</v>
      </c>
      <c r="V48" s="71">
        <f t="shared" si="17"/>
        <v>2</v>
      </c>
    </row>
    <row r="49" spans="1:22" ht="14.25" customHeight="1">
      <c r="A49" s="28" t="s">
        <v>45</v>
      </c>
      <c r="B49" s="180">
        <v>1</v>
      </c>
      <c r="C49" s="181">
        <v>0</v>
      </c>
      <c r="D49" s="181">
        <v>0</v>
      </c>
      <c r="E49" s="181">
        <v>0</v>
      </c>
      <c r="F49" s="181">
        <v>0</v>
      </c>
      <c r="G49" s="182">
        <v>0</v>
      </c>
      <c r="H49" s="35">
        <v>1</v>
      </c>
      <c r="I49" s="34">
        <v>1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35">
        <f t="shared" si="1"/>
        <v>1</v>
      </c>
      <c r="P49" s="452">
        <f t="shared" si="11"/>
        <v>2</v>
      </c>
      <c r="Q49" s="70">
        <f t="shared" si="12"/>
        <v>0</v>
      </c>
      <c r="R49" s="70">
        <f t="shared" si="13"/>
        <v>0</v>
      </c>
      <c r="S49" s="70">
        <f t="shared" si="14"/>
        <v>0</v>
      </c>
      <c r="T49" s="70">
        <f t="shared" si="15"/>
        <v>0</v>
      </c>
      <c r="U49" s="70">
        <f t="shared" si="16"/>
        <v>0</v>
      </c>
      <c r="V49" s="71">
        <f t="shared" si="17"/>
        <v>2</v>
      </c>
    </row>
    <row r="50" spans="1:22" ht="14.25" customHeight="1" thickBot="1">
      <c r="A50" s="28" t="s">
        <v>46</v>
      </c>
      <c r="B50" s="183">
        <v>1</v>
      </c>
      <c r="C50" s="184">
        <v>0</v>
      </c>
      <c r="D50" s="184">
        <v>0</v>
      </c>
      <c r="E50" s="184">
        <v>0</v>
      </c>
      <c r="F50" s="184">
        <v>0</v>
      </c>
      <c r="G50" s="185">
        <v>0</v>
      </c>
      <c r="H50" s="35">
        <v>1</v>
      </c>
      <c r="I50" s="34">
        <v>1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64">
        <f t="shared" si="1"/>
        <v>1</v>
      </c>
      <c r="P50" s="450">
        <f t="shared" si="11"/>
        <v>2</v>
      </c>
      <c r="Q50" s="448">
        <f t="shared" si="12"/>
        <v>0</v>
      </c>
      <c r="R50" s="73">
        <f t="shared" si="13"/>
        <v>0</v>
      </c>
      <c r="S50" s="450">
        <f t="shared" si="14"/>
        <v>0</v>
      </c>
      <c r="T50" s="73">
        <f t="shared" si="15"/>
        <v>0</v>
      </c>
      <c r="U50" s="73">
        <f t="shared" si="16"/>
        <v>0</v>
      </c>
      <c r="V50" s="456">
        <f t="shared" si="17"/>
        <v>2</v>
      </c>
    </row>
    <row r="51" spans="1:22" ht="15" customHeight="1" thickBot="1">
      <c r="A51" s="30" t="s">
        <v>47</v>
      </c>
      <c r="B51" s="83">
        <v>31</v>
      </c>
      <c r="C51" s="84">
        <v>5</v>
      </c>
      <c r="D51" s="84">
        <v>22</v>
      </c>
      <c r="E51" s="84">
        <v>12</v>
      </c>
      <c r="F51" s="84">
        <v>0</v>
      </c>
      <c r="G51" s="84">
        <v>1</v>
      </c>
      <c r="H51" s="39">
        <v>71</v>
      </c>
      <c r="I51" s="37">
        <f>SUM(I41:I50)</f>
        <v>12</v>
      </c>
      <c r="J51" s="38">
        <f aca="true" t="shared" si="18" ref="J51:O51">SUM(J41:J50)</f>
        <v>1</v>
      </c>
      <c r="K51" s="38">
        <f t="shared" si="18"/>
        <v>2</v>
      </c>
      <c r="L51" s="38">
        <f t="shared" si="18"/>
        <v>1</v>
      </c>
      <c r="M51" s="38">
        <f t="shared" si="18"/>
        <v>2</v>
      </c>
      <c r="N51" s="38">
        <f t="shared" si="18"/>
        <v>0</v>
      </c>
      <c r="O51" s="39">
        <f t="shared" si="18"/>
        <v>18</v>
      </c>
      <c r="P51" s="188">
        <f>SUM(P41:P50)</f>
        <v>43</v>
      </c>
      <c r="Q51" s="188">
        <f aca="true" t="shared" si="19" ref="Q51:V51">SUM(Q41:Q50)</f>
        <v>6</v>
      </c>
      <c r="R51" s="188">
        <f t="shared" si="19"/>
        <v>24</v>
      </c>
      <c r="S51" s="188">
        <f t="shared" si="19"/>
        <v>13</v>
      </c>
      <c r="T51" s="188">
        <f t="shared" si="19"/>
        <v>2</v>
      </c>
      <c r="U51" s="188">
        <f t="shared" si="19"/>
        <v>1</v>
      </c>
      <c r="V51" s="75">
        <f t="shared" si="19"/>
        <v>89</v>
      </c>
    </row>
    <row r="52" spans="1:22" ht="15" customHeight="1" thickBot="1">
      <c r="A52" s="30" t="s">
        <v>48</v>
      </c>
      <c r="B52" s="83">
        <v>742</v>
      </c>
      <c r="C52" s="84">
        <v>256</v>
      </c>
      <c r="D52" s="84">
        <v>2707</v>
      </c>
      <c r="E52" s="84">
        <v>156</v>
      </c>
      <c r="F52" s="84">
        <v>7</v>
      </c>
      <c r="G52" s="84">
        <v>40</v>
      </c>
      <c r="H52" s="39">
        <v>3908</v>
      </c>
      <c r="I52" s="37">
        <f>I40+I51</f>
        <v>96</v>
      </c>
      <c r="J52" s="38">
        <f aca="true" t="shared" si="20" ref="J52:O52">J40+J51</f>
        <v>23</v>
      </c>
      <c r="K52" s="38">
        <f t="shared" si="20"/>
        <v>83</v>
      </c>
      <c r="L52" s="38">
        <f t="shared" si="20"/>
        <v>9</v>
      </c>
      <c r="M52" s="38">
        <f t="shared" si="20"/>
        <v>2</v>
      </c>
      <c r="N52" s="38">
        <f t="shared" si="20"/>
        <v>0</v>
      </c>
      <c r="O52" s="39">
        <f t="shared" si="20"/>
        <v>213</v>
      </c>
      <c r="P52" s="188">
        <f aca="true" t="shared" si="21" ref="P52:V52">P40+P51</f>
        <v>838</v>
      </c>
      <c r="Q52" s="188">
        <f t="shared" si="21"/>
        <v>279</v>
      </c>
      <c r="R52" s="188">
        <f t="shared" si="21"/>
        <v>2790</v>
      </c>
      <c r="S52" s="188">
        <f t="shared" si="21"/>
        <v>165</v>
      </c>
      <c r="T52" s="188">
        <f t="shared" si="21"/>
        <v>9</v>
      </c>
      <c r="U52" s="188">
        <f t="shared" si="21"/>
        <v>40</v>
      </c>
      <c r="V52" s="75">
        <f t="shared" si="21"/>
        <v>4121</v>
      </c>
    </row>
    <row r="53" spans="1:22" ht="24.75" customHeight="1">
      <c r="A53" s="156" t="s">
        <v>138</v>
      </c>
      <c r="B53" s="171">
        <v>18</v>
      </c>
      <c r="C53" s="172">
        <v>62</v>
      </c>
      <c r="D53" s="172">
        <v>0</v>
      </c>
      <c r="E53" s="172">
        <v>1</v>
      </c>
      <c r="F53" s="172">
        <v>0</v>
      </c>
      <c r="G53" s="172">
        <v>0</v>
      </c>
      <c r="H53" s="32">
        <v>81</v>
      </c>
      <c r="I53" s="43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35">
        <f aca="true" t="shared" si="22" ref="O53:O64">SUM(I53:N53)</f>
        <v>0</v>
      </c>
      <c r="P53" s="454">
        <f aca="true" t="shared" si="23" ref="P53:V53">B53+I53</f>
        <v>18</v>
      </c>
      <c r="Q53" s="67">
        <f t="shared" si="23"/>
        <v>62</v>
      </c>
      <c r="R53" s="67">
        <f t="shared" si="23"/>
        <v>0</v>
      </c>
      <c r="S53" s="451">
        <f t="shared" si="23"/>
        <v>1</v>
      </c>
      <c r="T53" s="67">
        <f t="shared" si="23"/>
        <v>0</v>
      </c>
      <c r="U53" s="451">
        <f t="shared" si="23"/>
        <v>0</v>
      </c>
      <c r="V53" s="69">
        <f t="shared" si="23"/>
        <v>81</v>
      </c>
    </row>
    <row r="54" spans="1:22" ht="24.75" customHeight="1">
      <c r="A54" s="151" t="s">
        <v>139</v>
      </c>
      <c r="B54" s="173">
        <v>35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35">
        <v>35</v>
      </c>
      <c r="I54" s="34">
        <v>2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35">
        <f t="shared" si="22"/>
        <v>2</v>
      </c>
      <c r="P54" s="452">
        <f aca="true" t="shared" si="24" ref="P54:P64">B54+I54</f>
        <v>37</v>
      </c>
      <c r="Q54" s="70">
        <f aca="true" t="shared" si="25" ref="Q54:Q64">C54+J54</f>
        <v>0</v>
      </c>
      <c r="R54" s="70">
        <f aca="true" t="shared" si="26" ref="R54:R64">D54+K54</f>
        <v>0</v>
      </c>
      <c r="S54" s="70">
        <f aca="true" t="shared" si="27" ref="S54:S64">E54+L54</f>
        <v>0</v>
      </c>
      <c r="T54" s="70">
        <f aca="true" t="shared" si="28" ref="T54:T64">F54+M54</f>
        <v>0</v>
      </c>
      <c r="U54" s="70">
        <f aca="true" t="shared" si="29" ref="U54:U64">G54+N54</f>
        <v>0</v>
      </c>
      <c r="V54" s="71">
        <f aca="true" t="shared" si="30" ref="V54:V64">H54+O54</f>
        <v>37</v>
      </c>
    </row>
    <row r="55" spans="1:22" ht="24.75" customHeight="1">
      <c r="A55" s="151" t="s">
        <v>140</v>
      </c>
      <c r="B55" s="173">
        <v>15</v>
      </c>
      <c r="C55" s="174">
        <v>6</v>
      </c>
      <c r="D55" s="174">
        <v>1</v>
      </c>
      <c r="E55" s="174">
        <v>49</v>
      </c>
      <c r="F55" s="174">
        <v>3</v>
      </c>
      <c r="G55" s="174">
        <v>0</v>
      </c>
      <c r="H55" s="35">
        <v>74</v>
      </c>
      <c r="I55" s="34">
        <v>2</v>
      </c>
      <c r="J55" s="70">
        <v>1</v>
      </c>
      <c r="K55" s="70">
        <v>0</v>
      </c>
      <c r="L55" s="70">
        <v>9</v>
      </c>
      <c r="M55" s="70">
        <v>0</v>
      </c>
      <c r="N55" s="70">
        <v>0</v>
      </c>
      <c r="O55" s="35">
        <f t="shared" si="22"/>
        <v>12</v>
      </c>
      <c r="P55" s="452">
        <f t="shared" si="24"/>
        <v>17</v>
      </c>
      <c r="Q55" s="70">
        <f t="shared" si="25"/>
        <v>7</v>
      </c>
      <c r="R55" s="70">
        <f t="shared" si="26"/>
        <v>1</v>
      </c>
      <c r="S55" s="70">
        <f t="shared" si="27"/>
        <v>58</v>
      </c>
      <c r="T55" s="70">
        <f t="shared" si="28"/>
        <v>3</v>
      </c>
      <c r="U55" s="70">
        <f t="shared" si="29"/>
        <v>0</v>
      </c>
      <c r="V55" s="71">
        <f t="shared" si="30"/>
        <v>86</v>
      </c>
    </row>
    <row r="56" spans="1:22" ht="24.75" customHeight="1">
      <c r="A56" s="151" t="s">
        <v>141</v>
      </c>
      <c r="B56" s="173">
        <v>2</v>
      </c>
      <c r="C56" s="174">
        <v>1</v>
      </c>
      <c r="D56" s="174">
        <v>0</v>
      </c>
      <c r="E56" s="174">
        <v>0</v>
      </c>
      <c r="F56" s="174">
        <v>0</v>
      </c>
      <c r="G56" s="174">
        <v>0</v>
      </c>
      <c r="H56" s="35">
        <v>3</v>
      </c>
      <c r="I56" s="34">
        <v>2</v>
      </c>
      <c r="J56" s="70">
        <v>1</v>
      </c>
      <c r="K56" s="70">
        <v>0</v>
      </c>
      <c r="L56" s="70">
        <v>0</v>
      </c>
      <c r="M56" s="70">
        <v>0</v>
      </c>
      <c r="N56" s="70">
        <v>0</v>
      </c>
      <c r="O56" s="35">
        <f t="shared" si="22"/>
        <v>3</v>
      </c>
      <c r="P56" s="452">
        <f t="shared" si="24"/>
        <v>4</v>
      </c>
      <c r="Q56" s="70">
        <f t="shared" si="25"/>
        <v>2</v>
      </c>
      <c r="R56" s="70">
        <f t="shared" si="26"/>
        <v>0</v>
      </c>
      <c r="S56" s="70">
        <f t="shared" si="27"/>
        <v>0</v>
      </c>
      <c r="T56" s="70">
        <f t="shared" si="28"/>
        <v>0</v>
      </c>
      <c r="U56" s="70">
        <f t="shared" si="29"/>
        <v>0</v>
      </c>
      <c r="V56" s="71">
        <f t="shared" si="30"/>
        <v>6</v>
      </c>
    </row>
    <row r="57" spans="1:22" ht="24.75" customHeight="1">
      <c r="A57" s="151" t="s">
        <v>142</v>
      </c>
      <c r="B57" s="173">
        <v>11</v>
      </c>
      <c r="C57" s="174">
        <v>103</v>
      </c>
      <c r="D57" s="174">
        <v>0</v>
      </c>
      <c r="E57" s="174">
        <v>1</v>
      </c>
      <c r="F57" s="174">
        <v>0</v>
      </c>
      <c r="G57" s="174">
        <v>0</v>
      </c>
      <c r="H57" s="35">
        <v>115</v>
      </c>
      <c r="I57" s="439">
        <v>0</v>
      </c>
      <c r="J57" s="440">
        <v>0</v>
      </c>
      <c r="K57" s="440">
        <v>0</v>
      </c>
      <c r="L57" s="440">
        <v>0</v>
      </c>
      <c r="M57" s="440">
        <v>0</v>
      </c>
      <c r="N57" s="440">
        <v>0</v>
      </c>
      <c r="O57" s="35">
        <f t="shared" si="22"/>
        <v>0</v>
      </c>
      <c r="P57" s="452">
        <f t="shared" si="24"/>
        <v>11</v>
      </c>
      <c r="Q57" s="70">
        <f t="shared" si="25"/>
        <v>103</v>
      </c>
      <c r="R57" s="70">
        <f t="shared" si="26"/>
        <v>0</v>
      </c>
      <c r="S57" s="70">
        <f t="shared" si="27"/>
        <v>1</v>
      </c>
      <c r="T57" s="70">
        <f t="shared" si="28"/>
        <v>0</v>
      </c>
      <c r="U57" s="70">
        <f t="shared" si="29"/>
        <v>0</v>
      </c>
      <c r="V57" s="71">
        <f t="shared" si="30"/>
        <v>115</v>
      </c>
    </row>
    <row r="58" spans="1:22" ht="24.75" customHeight="1">
      <c r="A58" s="151" t="s">
        <v>143</v>
      </c>
      <c r="B58" s="173">
        <v>10</v>
      </c>
      <c r="C58" s="174">
        <v>29</v>
      </c>
      <c r="D58" s="174">
        <v>0</v>
      </c>
      <c r="E58" s="174">
        <v>0</v>
      </c>
      <c r="F58" s="174">
        <v>0</v>
      </c>
      <c r="G58" s="174">
        <v>0</v>
      </c>
      <c r="H58" s="35">
        <v>39</v>
      </c>
      <c r="I58" s="439">
        <v>0</v>
      </c>
      <c r="J58" s="440">
        <v>0</v>
      </c>
      <c r="K58" s="440">
        <v>0</v>
      </c>
      <c r="L58" s="440">
        <v>0</v>
      </c>
      <c r="M58" s="440">
        <v>0</v>
      </c>
      <c r="N58" s="440">
        <v>0</v>
      </c>
      <c r="O58" s="35">
        <f t="shared" si="22"/>
        <v>0</v>
      </c>
      <c r="P58" s="452">
        <f t="shared" si="24"/>
        <v>10</v>
      </c>
      <c r="Q58" s="70">
        <f t="shared" si="25"/>
        <v>29</v>
      </c>
      <c r="R58" s="70">
        <f t="shared" si="26"/>
        <v>0</v>
      </c>
      <c r="S58" s="70">
        <f t="shared" si="27"/>
        <v>0</v>
      </c>
      <c r="T58" s="70">
        <f t="shared" si="28"/>
        <v>0</v>
      </c>
      <c r="U58" s="70">
        <f t="shared" si="29"/>
        <v>0</v>
      </c>
      <c r="V58" s="71">
        <f t="shared" si="30"/>
        <v>39</v>
      </c>
    </row>
    <row r="59" spans="1:22" ht="24.75" customHeight="1">
      <c r="A59" s="151" t="s">
        <v>144</v>
      </c>
      <c r="B59" s="173">
        <v>10</v>
      </c>
      <c r="C59" s="174">
        <v>14</v>
      </c>
      <c r="D59" s="174">
        <v>0</v>
      </c>
      <c r="E59" s="174">
        <v>0</v>
      </c>
      <c r="F59" s="174">
        <v>0</v>
      </c>
      <c r="G59" s="174">
        <v>0</v>
      </c>
      <c r="H59" s="35">
        <v>24</v>
      </c>
      <c r="I59" s="439">
        <v>0</v>
      </c>
      <c r="J59" s="440">
        <v>0</v>
      </c>
      <c r="K59" s="440">
        <v>0</v>
      </c>
      <c r="L59" s="440">
        <v>0</v>
      </c>
      <c r="M59" s="440">
        <v>0</v>
      </c>
      <c r="N59" s="440">
        <v>0</v>
      </c>
      <c r="O59" s="35">
        <f t="shared" si="22"/>
        <v>0</v>
      </c>
      <c r="P59" s="452">
        <f t="shared" si="24"/>
        <v>10</v>
      </c>
      <c r="Q59" s="70">
        <f t="shared" si="25"/>
        <v>14</v>
      </c>
      <c r="R59" s="70">
        <f t="shared" si="26"/>
        <v>0</v>
      </c>
      <c r="S59" s="70">
        <f t="shared" si="27"/>
        <v>0</v>
      </c>
      <c r="T59" s="70">
        <f t="shared" si="28"/>
        <v>0</v>
      </c>
      <c r="U59" s="70">
        <f t="shared" si="29"/>
        <v>0</v>
      </c>
      <c r="V59" s="71">
        <f t="shared" si="30"/>
        <v>24</v>
      </c>
    </row>
    <row r="60" spans="1:22" ht="24.75" customHeight="1">
      <c r="A60" s="151" t="s">
        <v>98</v>
      </c>
      <c r="B60" s="173">
        <v>7</v>
      </c>
      <c r="C60" s="174">
        <v>24</v>
      </c>
      <c r="D60" s="174">
        <v>0</v>
      </c>
      <c r="E60" s="174">
        <v>2</v>
      </c>
      <c r="F60" s="174">
        <v>0</v>
      </c>
      <c r="G60" s="174">
        <v>0</v>
      </c>
      <c r="H60" s="35">
        <v>33</v>
      </c>
      <c r="I60" s="34">
        <v>1</v>
      </c>
      <c r="J60" s="70">
        <v>5</v>
      </c>
      <c r="K60" s="70">
        <v>0</v>
      </c>
      <c r="L60" s="70">
        <v>1</v>
      </c>
      <c r="M60" s="70">
        <v>0</v>
      </c>
      <c r="N60" s="70">
        <v>0</v>
      </c>
      <c r="O60" s="35">
        <f t="shared" si="22"/>
        <v>7</v>
      </c>
      <c r="P60" s="452">
        <f t="shared" si="24"/>
        <v>8</v>
      </c>
      <c r="Q60" s="70">
        <f t="shared" si="25"/>
        <v>29</v>
      </c>
      <c r="R60" s="70">
        <f t="shared" si="26"/>
        <v>0</v>
      </c>
      <c r="S60" s="70">
        <f t="shared" si="27"/>
        <v>3</v>
      </c>
      <c r="T60" s="70">
        <f t="shared" si="28"/>
        <v>0</v>
      </c>
      <c r="U60" s="70">
        <f t="shared" si="29"/>
        <v>0</v>
      </c>
      <c r="V60" s="71">
        <f t="shared" si="30"/>
        <v>40</v>
      </c>
    </row>
    <row r="61" spans="1:22" ht="24.75" customHeight="1">
      <c r="A61" s="151" t="s">
        <v>145</v>
      </c>
      <c r="B61" s="173">
        <v>5</v>
      </c>
      <c r="C61" s="174">
        <v>9</v>
      </c>
      <c r="D61" s="174">
        <v>0</v>
      </c>
      <c r="E61" s="174">
        <v>0</v>
      </c>
      <c r="F61" s="174">
        <v>0</v>
      </c>
      <c r="G61" s="174">
        <v>0</v>
      </c>
      <c r="H61" s="35">
        <v>14</v>
      </c>
      <c r="I61" s="439">
        <v>0</v>
      </c>
      <c r="J61" s="440">
        <v>0</v>
      </c>
      <c r="K61" s="440">
        <v>0</v>
      </c>
      <c r="L61" s="440">
        <v>0</v>
      </c>
      <c r="M61" s="440">
        <v>0</v>
      </c>
      <c r="N61" s="440">
        <v>0</v>
      </c>
      <c r="O61" s="35">
        <f t="shared" si="22"/>
        <v>0</v>
      </c>
      <c r="P61" s="452">
        <f t="shared" si="24"/>
        <v>5</v>
      </c>
      <c r="Q61" s="70">
        <f t="shared" si="25"/>
        <v>9</v>
      </c>
      <c r="R61" s="70">
        <f t="shared" si="26"/>
        <v>0</v>
      </c>
      <c r="S61" s="70">
        <f t="shared" si="27"/>
        <v>0</v>
      </c>
      <c r="T61" s="70">
        <f t="shared" si="28"/>
        <v>0</v>
      </c>
      <c r="U61" s="70">
        <f t="shared" si="29"/>
        <v>0</v>
      </c>
      <c r="V61" s="71">
        <f t="shared" si="30"/>
        <v>14</v>
      </c>
    </row>
    <row r="62" spans="1:22" ht="24.75" customHeight="1">
      <c r="A62" s="186" t="s">
        <v>178</v>
      </c>
      <c r="B62" s="375">
        <v>5</v>
      </c>
      <c r="C62" s="376">
        <v>1</v>
      </c>
      <c r="D62" s="376">
        <v>0</v>
      </c>
      <c r="E62" s="376">
        <v>0</v>
      </c>
      <c r="F62" s="376">
        <v>0</v>
      </c>
      <c r="G62" s="376">
        <v>0</v>
      </c>
      <c r="H62" s="377">
        <v>6</v>
      </c>
      <c r="I62" s="439">
        <v>0</v>
      </c>
      <c r="J62" s="440">
        <v>0</v>
      </c>
      <c r="K62" s="440">
        <v>0</v>
      </c>
      <c r="L62" s="440">
        <v>0</v>
      </c>
      <c r="M62" s="440">
        <v>0</v>
      </c>
      <c r="N62" s="440">
        <v>0</v>
      </c>
      <c r="O62" s="35">
        <f t="shared" si="22"/>
        <v>0</v>
      </c>
      <c r="P62" s="452">
        <f t="shared" si="24"/>
        <v>5</v>
      </c>
      <c r="Q62" s="70">
        <f t="shared" si="25"/>
        <v>1</v>
      </c>
      <c r="R62" s="70">
        <f t="shared" si="26"/>
        <v>0</v>
      </c>
      <c r="S62" s="70">
        <f t="shared" si="27"/>
        <v>0</v>
      </c>
      <c r="T62" s="70">
        <f t="shared" si="28"/>
        <v>0</v>
      </c>
      <c r="U62" s="70">
        <f t="shared" si="29"/>
        <v>0</v>
      </c>
      <c r="V62" s="71">
        <f t="shared" si="30"/>
        <v>6</v>
      </c>
    </row>
    <row r="63" spans="1:22" ht="30" customHeight="1">
      <c r="A63" s="151" t="s">
        <v>175</v>
      </c>
      <c r="B63" s="173">
        <v>46</v>
      </c>
      <c r="C63" s="174">
        <v>80</v>
      </c>
      <c r="D63" s="174">
        <v>0</v>
      </c>
      <c r="E63" s="174">
        <v>369</v>
      </c>
      <c r="F63" s="174">
        <v>4</v>
      </c>
      <c r="G63" s="174">
        <v>0</v>
      </c>
      <c r="H63" s="35">
        <v>499</v>
      </c>
      <c r="I63" s="439">
        <v>0</v>
      </c>
      <c r="J63" s="440">
        <v>0</v>
      </c>
      <c r="K63" s="440">
        <v>0</v>
      </c>
      <c r="L63" s="440">
        <v>0</v>
      </c>
      <c r="M63" s="440">
        <v>0</v>
      </c>
      <c r="N63" s="440">
        <v>0</v>
      </c>
      <c r="O63" s="35">
        <f t="shared" si="22"/>
        <v>0</v>
      </c>
      <c r="P63" s="452">
        <f t="shared" si="24"/>
        <v>46</v>
      </c>
      <c r="Q63" s="70">
        <f t="shared" si="25"/>
        <v>80</v>
      </c>
      <c r="R63" s="70">
        <f t="shared" si="26"/>
        <v>0</v>
      </c>
      <c r="S63" s="70">
        <f t="shared" si="27"/>
        <v>369</v>
      </c>
      <c r="T63" s="70">
        <f t="shared" si="28"/>
        <v>4</v>
      </c>
      <c r="U63" s="70">
        <f t="shared" si="29"/>
        <v>0</v>
      </c>
      <c r="V63" s="71">
        <f t="shared" si="30"/>
        <v>499</v>
      </c>
    </row>
    <row r="64" spans="1:22" ht="30" customHeight="1" thickBot="1">
      <c r="A64" s="433" t="s">
        <v>173</v>
      </c>
      <c r="B64" s="430">
        <v>7</v>
      </c>
      <c r="C64" s="431">
        <v>3</v>
      </c>
      <c r="D64" s="431">
        <v>0</v>
      </c>
      <c r="E64" s="431">
        <v>0</v>
      </c>
      <c r="F64" s="431">
        <v>0</v>
      </c>
      <c r="G64" s="431">
        <v>0</v>
      </c>
      <c r="H64" s="432">
        <v>10</v>
      </c>
      <c r="I64" s="441">
        <v>0</v>
      </c>
      <c r="J64" s="442">
        <v>0</v>
      </c>
      <c r="K64" s="442">
        <v>0</v>
      </c>
      <c r="L64" s="442">
        <v>0</v>
      </c>
      <c r="M64" s="442">
        <v>0</v>
      </c>
      <c r="N64" s="442">
        <v>0</v>
      </c>
      <c r="O64" s="35">
        <f t="shared" si="22"/>
        <v>0</v>
      </c>
      <c r="P64" s="453">
        <f t="shared" si="24"/>
        <v>7</v>
      </c>
      <c r="Q64" s="73">
        <f t="shared" si="25"/>
        <v>3</v>
      </c>
      <c r="R64" s="73">
        <f t="shared" si="26"/>
        <v>0</v>
      </c>
      <c r="S64" s="450">
        <f t="shared" si="27"/>
        <v>0</v>
      </c>
      <c r="T64" s="448">
        <f t="shared" si="28"/>
        <v>0</v>
      </c>
      <c r="U64" s="448">
        <f t="shared" si="29"/>
        <v>0</v>
      </c>
      <c r="V64" s="74">
        <f t="shared" si="30"/>
        <v>10</v>
      </c>
    </row>
    <row r="65" spans="1:22" ht="15" customHeight="1" thickBot="1">
      <c r="A65" s="30" t="s">
        <v>89</v>
      </c>
      <c r="B65" s="83">
        <v>171</v>
      </c>
      <c r="C65" s="84">
        <v>332</v>
      </c>
      <c r="D65" s="84">
        <v>1</v>
      </c>
      <c r="E65" s="84">
        <v>422</v>
      </c>
      <c r="F65" s="84">
        <v>7</v>
      </c>
      <c r="G65" s="84">
        <v>0</v>
      </c>
      <c r="H65" s="39">
        <v>933</v>
      </c>
      <c r="I65" s="37">
        <f>SUM(I53:I64)</f>
        <v>7</v>
      </c>
      <c r="J65" s="38">
        <f aca="true" t="shared" si="31" ref="J65:O65">SUM(J53:J64)</f>
        <v>7</v>
      </c>
      <c r="K65" s="38">
        <f t="shared" si="31"/>
        <v>0</v>
      </c>
      <c r="L65" s="38">
        <f t="shared" si="31"/>
        <v>10</v>
      </c>
      <c r="M65" s="38">
        <f t="shared" si="31"/>
        <v>0</v>
      </c>
      <c r="N65" s="38">
        <f t="shared" si="31"/>
        <v>0</v>
      </c>
      <c r="O65" s="39">
        <f t="shared" si="31"/>
        <v>24</v>
      </c>
      <c r="P65" s="188">
        <f>SUM(P53:P64)</f>
        <v>178</v>
      </c>
      <c r="Q65" s="188">
        <f aca="true" t="shared" si="32" ref="Q65:V65">SUM(Q53:Q64)</f>
        <v>339</v>
      </c>
      <c r="R65" s="188">
        <f t="shared" si="32"/>
        <v>1</v>
      </c>
      <c r="S65" s="188">
        <f t="shared" si="32"/>
        <v>432</v>
      </c>
      <c r="T65" s="188">
        <f t="shared" si="32"/>
        <v>7</v>
      </c>
      <c r="U65" s="188">
        <f t="shared" si="32"/>
        <v>0</v>
      </c>
      <c r="V65" s="75">
        <f t="shared" si="32"/>
        <v>957</v>
      </c>
    </row>
    <row r="66" spans="1:22" ht="15" customHeight="1" thickBot="1">
      <c r="A66" s="30" t="s">
        <v>60</v>
      </c>
      <c r="B66" s="83">
        <v>913</v>
      </c>
      <c r="C66" s="84">
        <v>588</v>
      </c>
      <c r="D66" s="84">
        <v>2708</v>
      </c>
      <c r="E66" s="84">
        <v>578</v>
      </c>
      <c r="F66" s="84">
        <v>14</v>
      </c>
      <c r="G66" s="84">
        <v>40</v>
      </c>
      <c r="H66" s="39">
        <v>4841</v>
      </c>
      <c r="I66" s="37">
        <f aca="true" t="shared" si="33" ref="I66:P66">I52+I65</f>
        <v>103</v>
      </c>
      <c r="J66" s="38">
        <f t="shared" si="33"/>
        <v>30</v>
      </c>
      <c r="K66" s="38">
        <f t="shared" si="33"/>
        <v>83</v>
      </c>
      <c r="L66" s="38">
        <f t="shared" si="33"/>
        <v>19</v>
      </c>
      <c r="M66" s="38">
        <f t="shared" si="33"/>
        <v>2</v>
      </c>
      <c r="N66" s="38">
        <f t="shared" si="33"/>
        <v>0</v>
      </c>
      <c r="O66" s="39">
        <f t="shared" si="33"/>
        <v>237</v>
      </c>
      <c r="P66" s="188">
        <f t="shared" si="33"/>
        <v>1016</v>
      </c>
      <c r="Q66" s="188">
        <f aca="true" t="shared" si="34" ref="Q66:V66">Q52+Q65</f>
        <v>618</v>
      </c>
      <c r="R66" s="188">
        <f t="shared" si="34"/>
        <v>2791</v>
      </c>
      <c r="S66" s="188">
        <f t="shared" si="34"/>
        <v>597</v>
      </c>
      <c r="T66" s="188">
        <f t="shared" si="34"/>
        <v>16</v>
      </c>
      <c r="U66" s="188">
        <f t="shared" si="34"/>
        <v>40</v>
      </c>
      <c r="V66" s="75">
        <f t="shared" si="34"/>
        <v>5078</v>
      </c>
    </row>
  </sheetData>
  <sheetProtection/>
  <mergeCells count="10">
    <mergeCell ref="U2:V3"/>
    <mergeCell ref="B5:C5"/>
    <mergeCell ref="D5:G5"/>
    <mergeCell ref="H5:H6"/>
    <mergeCell ref="I5:J5"/>
    <mergeCell ref="V5:V6"/>
    <mergeCell ref="K5:N5"/>
    <mergeCell ref="O5:O6"/>
    <mergeCell ref="P5:Q5"/>
    <mergeCell ref="R5:U5"/>
  </mergeCells>
  <printOptions horizontalCentered="1"/>
  <pageMargins left="0.5905511811023623" right="0.5905511811023623" top="0.7480314960629921" bottom="0.7480314960629921" header="0.5511811023622047" footer="0.31496062992125984"/>
  <pageSetup horizontalDpi="600" verticalDpi="600" orientation="landscape" paperSize="9" scale="86" r:id="rId1"/>
  <rowBreaks count="1" manualBreakCount="1">
    <brk id="40" max="21" man="1"/>
  </rowBreaks>
  <ignoredErrors>
    <ignoredError sqref="O7 O9 O8 O10:O31 O32:O39 O41:O66" formulaRange="1"/>
    <ignoredError sqref="O40" formula="1" formulaRange="1"/>
    <ignoredError sqref="P40:V4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238"/>
  <sheetViews>
    <sheetView showGridLines="0" view="pageBreakPreview" zoomScale="85" zoomScaleSheetLayoutView="85" zoomScalePageLayoutView="0" workbookViewId="0" topLeftCell="A1">
      <pane xSplit="2" ySplit="6" topLeftCell="C2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4" sqref="K14"/>
    </sheetView>
  </sheetViews>
  <sheetFormatPr defaultColWidth="8.796875" defaultRowHeight="14.25"/>
  <cols>
    <col min="1" max="1" width="18" style="105" customWidth="1"/>
    <col min="2" max="2" width="12.09765625" style="105" customWidth="1"/>
    <col min="3" max="6" width="12.59765625" style="2" customWidth="1"/>
    <col min="7" max="7" width="13.09765625" style="2" customWidth="1"/>
    <col min="8" max="8" width="3.19921875" style="2" customWidth="1"/>
    <col min="9" max="9" width="2.59765625" style="2" customWidth="1"/>
    <col min="10" max="10" width="4.09765625" style="2" customWidth="1"/>
    <col min="11" max="16384" width="9" style="2" customWidth="1"/>
  </cols>
  <sheetData>
    <row r="2" spans="1:2" s="104" customFormat="1" ht="11.25">
      <c r="A2" s="168" t="s">
        <v>99</v>
      </c>
      <c r="B2" s="168"/>
    </row>
    <row r="3" ht="9" customHeight="1" thickBot="1"/>
    <row r="4" spans="1:7" ht="13.5" customHeight="1">
      <c r="A4" s="106" t="s">
        <v>76</v>
      </c>
      <c r="B4" s="107" t="s">
        <v>100</v>
      </c>
      <c r="C4" s="9" t="s">
        <v>101</v>
      </c>
      <c r="D4" s="14"/>
      <c r="E4" s="9" t="s">
        <v>102</v>
      </c>
      <c r="F4" s="9"/>
      <c r="G4" s="10"/>
    </row>
    <row r="5" spans="1:7" s="4" customFormat="1" ht="13.5" customHeight="1">
      <c r="A5" s="17" t="s">
        <v>77</v>
      </c>
      <c r="B5" s="108"/>
      <c r="C5" s="11" t="s">
        <v>103</v>
      </c>
      <c r="D5" s="109" t="s">
        <v>104</v>
      </c>
      <c r="E5" s="11" t="s">
        <v>103</v>
      </c>
      <c r="F5" s="12" t="s">
        <v>104</v>
      </c>
      <c r="G5" s="110" t="s">
        <v>164</v>
      </c>
    </row>
    <row r="6" spans="1:7" s="4" customFormat="1" ht="13.5" customHeight="1" thickBot="1">
      <c r="A6" s="111"/>
      <c r="B6" s="65"/>
      <c r="C6" s="112" t="s">
        <v>105</v>
      </c>
      <c r="D6" s="113" t="s">
        <v>106</v>
      </c>
      <c r="E6" s="112" t="s">
        <v>105</v>
      </c>
      <c r="F6" s="114" t="s">
        <v>106</v>
      </c>
      <c r="G6" s="169" t="s">
        <v>107</v>
      </c>
    </row>
    <row r="7" spans="1:7" ht="12.75" customHeight="1">
      <c r="A7" s="106" t="s">
        <v>3</v>
      </c>
      <c r="B7" s="115" t="s">
        <v>108</v>
      </c>
      <c r="C7" s="31">
        <v>18</v>
      </c>
      <c r="D7" s="116">
        <v>287</v>
      </c>
      <c r="E7" s="117">
        <v>29</v>
      </c>
      <c r="F7" s="310">
        <v>67</v>
      </c>
      <c r="G7" s="311" t="s">
        <v>190</v>
      </c>
    </row>
    <row r="8" spans="1:7" ht="12.75" customHeight="1">
      <c r="A8" s="118"/>
      <c r="B8" s="119" t="s">
        <v>109</v>
      </c>
      <c r="C8" s="34">
        <v>9</v>
      </c>
      <c r="D8" s="120">
        <v>0</v>
      </c>
      <c r="E8" s="121">
        <v>0</v>
      </c>
      <c r="F8" s="312">
        <v>0</v>
      </c>
      <c r="G8" s="313" t="s">
        <v>190</v>
      </c>
    </row>
    <row r="9" spans="1:7" ht="12.75" customHeight="1">
      <c r="A9" s="118"/>
      <c r="B9" s="122" t="s">
        <v>110</v>
      </c>
      <c r="C9" s="123">
        <v>0</v>
      </c>
      <c r="D9" s="124">
        <v>0</v>
      </c>
      <c r="E9" s="125">
        <v>0</v>
      </c>
      <c r="F9" s="314">
        <v>0</v>
      </c>
      <c r="G9" s="315" t="s">
        <v>190</v>
      </c>
    </row>
    <row r="10" spans="1:7" ht="12.75" customHeight="1" thickBot="1">
      <c r="A10" s="126"/>
      <c r="B10" s="127" t="s">
        <v>111</v>
      </c>
      <c r="C10" s="128">
        <v>27</v>
      </c>
      <c r="D10" s="129">
        <v>287</v>
      </c>
      <c r="E10" s="128">
        <v>29</v>
      </c>
      <c r="F10" s="316">
        <v>67</v>
      </c>
      <c r="G10" s="317">
        <v>38</v>
      </c>
    </row>
    <row r="11" spans="1:7" ht="12.75" customHeight="1">
      <c r="A11" s="106" t="s">
        <v>4</v>
      </c>
      <c r="B11" s="115" t="s">
        <v>108</v>
      </c>
      <c r="C11" s="31">
        <v>34</v>
      </c>
      <c r="D11" s="116">
        <v>86</v>
      </c>
      <c r="E11" s="117">
        <v>1</v>
      </c>
      <c r="F11" s="310">
        <v>26</v>
      </c>
      <c r="G11" s="311" t="s">
        <v>190</v>
      </c>
    </row>
    <row r="12" spans="1:7" ht="12.75" customHeight="1">
      <c r="A12" s="118"/>
      <c r="B12" s="119" t="s">
        <v>109</v>
      </c>
      <c r="C12" s="34">
        <v>7</v>
      </c>
      <c r="D12" s="120">
        <v>3</v>
      </c>
      <c r="E12" s="121">
        <v>1</v>
      </c>
      <c r="F12" s="312">
        <v>0</v>
      </c>
      <c r="G12" s="313" t="s">
        <v>190</v>
      </c>
    </row>
    <row r="13" spans="1:7" ht="12.75" customHeight="1">
      <c r="A13" s="118"/>
      <c r="B13" s="122" t="s">
        <v>110</v>
      </c>
      <c r="C13" s="123">
        <v>5</v>
      </c>
      <c r="D13" s="124">
        <v>0</v>
      </c>
      <c r="E13" s="125">
        <v>0</v>
      </c>
      <c r="F13" s="314">
        <v>0</v>
      </c>
      <c r="G13" s="315" t="s">
        <v>190</v>
      </c>
    </row>
    <row r="14" spans="1:7" ht="12.75" customHeight="1" thickBot="1">
      <c r="A14" s="126"/>
      <c r="B14" s="127" t="s">
        <v>111</v>
      </c>
      <c r="C14" s="128">
        <v>46</v>
      </c>
      <c r="D14" s="129">
        <v>89</v>
      </c>
      <c r="E14" s="128">
        <v>2</v>
      </c>
      <c r="F14" s="316">
        <v>26</v>
      </c>
      <c r="G14" s="317">
        <v>26</v>
      </c>
    </row>
    <row r="15" spans="1:7" ht="12.75" customHeight="1">
      <c r="A15" s="106" t="s">
        <v>5</v>
      </c>
      <c r="B15" s="115" t="s">
        <v>108</v>
      </c>
      <c r="C15" s="31">
        <v>11</v>
      </c>
      <c r="D15" s="116">
        <v>9</v>
      </c>
      <c r="E15" s="117">
        <v>0</v>
      </c>
      <c r="F15" s="310">
        <v>8</v>
      </c>
      <c r="G15" s="311" t="s">
        <v>190</v>
      </c>
    </row>
    <row r="16" spans="1:7" ht="12.75" customHeight="1">
      <c r="A16" s="118"/>
      <c r="B16" s="119" t="s">
        <v>109</v>
      </c>
      <c r="C16" s="34">
        <v>0</v>
      </c>
      <c r="D16" s="120">
        <v>0</v>
      </c>
      <c r="E16" s="121">
        <v>0</v>
      </c>
      <c r="F16" s="312">
        <v>0</v>
      </c>
      <c r="G16" s="313" t="s">
        <v>190</v>
      </c>
    </row>
    <row r="17" spans="1:7" ht="12.75" customHeight="1">
      <c r="A17" s="118"/>
      <c r="B17" s="122" t="s">
        <v>110</v>
      </c>
      <c r="C17" s="123">
        <v>0</v>
      </c>
      <c r="D17" s="124">
        <v>0</v>
      </c>
      <c r="E17" s="125">
        <v>0</v>
      </c>
      <c r="F17" s="314">
        <v>0</v>
      </c>
      <c r="G17" s="315" t="s">
        <v>190</v>
      </c>
    </row>
    <row r="18" spans="1:7" ht="12.75" customHeight="1" thickBot="1">
      <c r="A18" s="126"/>
      <c r="B18" s="127" t="s">
        <v>111</v>
      </c>
      <c r="C18" s="128">
        <v>11</v>
      </c>
      <c r="D18" s="129">
        <v>9</v>
      </c>
      <c r="E18" s="128">
        <v>0</v>
      </c>
      <c r="F18" s="316">
        <v>8</v>
      </c>
      <c r="G18" s="317">
        <v>8</v>
      </c>
    </row>
    <row r="19" spans="1:7" ht="12.75" customHeight="1">
      <c r="A19" s="106" t="s">
        <v>6</v>
      </c>
      <c r="B19" s="115" t="s">
        <v>108</v>
      </c>
      <c r="C19" s="31">
        <v>11</v>
      </c>
      <c r="D19" s="116">
        <v>34</v>
      </c>
      <c r="E19" s="117">
        <v>1</v>
      </c>
      <c r="F19" s="310">
        <v>8</v>
      </c>
      <c r="G19" s="311" t="s">
        <v>190</v>
      </c>
    </row>
    <row r="20" spans="1:7" ht="12.75" customHeight="1">
      <c r="A20" s="118"/>
      <c r="B20" s="119" t="s">
        <v>109</v>
      </c>
      <c r="C20" s="34">
        <v>0</v>
      </c>
      <c r="D20" s="120">
        <v>0</v>
      </c>
      <c r="E20" s="121">
        <v>0</v>
      </c>
      <c r="F20" s="312">
        <v>0</v>
      </c>
      <c r="G20" s="313" t="s">
        <v>190</v>
      </c>
    </row>
    <row r="21" spans="1:7" ht="12.75" customHeight="1">
      <c r="A21" s="118"/>
      <c r="B21" s="122" t="s">
        <v>110</v>
      </c>
      <c r="C21" s="123">
        <v>0</v>
      </c>
      <c r="D21" s="124">
        <v>0</v>
      </c>
      <c r="E21" s="125">
        <v>0</v>
      </c>
      <c r="F21" s="314">
        <v>0</v>
      </c>
      <c r="G21" s="315" t="s">
        <v>190</v>
      </c>
    </row>
    <row r="22" spans="1:7" ht="12.75" customHeight="1" thickBot="1">
      <c r="A22" s="126"/>
      <c r="B22" s="127" t="s">
        <v>111</v>
      </c>
      <c r="C22" s="128">
        <v>11</v>
      </c>
      <c r="D22" s="129">
        <v>34</v>
      </c>
      <c r="E22" s="128">
        <v>1</v>
      </c>
      <c r="F22" s="316">
        <v>8</v>
      </c>
      <c r="G22" s="317">
        <v>8</v>
      </c>
    </row>
    <row r="23" spans="1:7" ht="12.75" customHeight="1">
      <c r="A23" s="106" t="s">
        <v>7</v>
      </c>
      <c r="B23" s="115" t="s">
        <v>108</v>
      </c>
      <c r="C23" s="31">
        <v>6</v>
      </c>
      <c r="D23" s="116">
        <v>10</v>
      </c>
      <c r="E23" s="117">
        <v>0</v>
      </c>
      <c r="F23" s="310">
        <v>0</v>
      </c>
      <c r="G23" s="311" t="s">
        <v>190</v>
      </c>
    </row>
    <row r="24" spans="1:7" ht="12.75" customHeight="1">
      <c r="A24" s="118"/>
      <c r="B24" s="119" t="s">
        <v>109</v>
      </c>
      <c r="C24" s="34">
        <v>1</v>
      </c>
      <c r="D24" s="120">
        <v>0</v>
      </c>
      <c r="E24" s="121">
        <v>0</v>
      </c>
      <c r="F24" s="312">
        <v>0</v>
      </c>
      <c r="G24" s="313" t="s">
        <v>190</v>
      </c>
    </row>
    <row r="25" spans="1:7" ht="12.75" customHeight="1">
      <c r="A25" s="118"/>
      <c r="B25" s="122" t="s">
        <v>110</v>
      </c>
      <c r="C25" s="123">
        <v>1</v>
      </c>
      <c r="D25" s="124">
        <v>0</v>
      </c>
      <c r="E25" s="125">
        <v>0</v>
      </c>
      <c r="F25" s="314">
        <v>0</v>
      </c>
      <c r="G25" s="315" t="s">
        <v>190</v>
      </c>
    </row>
    <row r="26" spans="1:7" ht="12.75" customHeight="1" thickBot="1">
      <c r="A26" s="126"/>
      <c r="B26" s="127" t="s">
        <v>111</v>
      </c>
      <c r="C26" s="128">
        <v>8</v>
      </c>
      <c r="D26" s="129">
        <v>10</v>
      </c>
      <c r="E26" s="128">
        <v>0</v>
      </c>
      <c r="F26" s="316">
        <v>0</v>
      </c>
      <c r="G26" s="317">
        <v>0</v>
      </c>
    </row>
    <row r="27" spans="1:7" ht="12.75" customHeight="1">
      <c r="A27" s="106" t="s">
        <v>8</v>
      </c>
      <c r="B27" s="115" t="s">
        <v>108</v>
      </c>
      <c r="C27" s="31">
        <v>34</v>
      </c>
      <c r="D27" s="116">
        <v>12</v>
      </c>
      <c r="E27" s="117">
        <v>1</v>
      </c>
      <c r="F27" s="310">
        <v>19</v>
      </c>
      <c r="G27" s="311" t="s">
        <v>190</v>
      </c>
    </row>
    <row r="28" spans="1:7" ht="12.75" customHeight="1">
      <c r="A28" s="118"/>
      <c r="B28" s="119" t="s">
        <v>109</v>
      </c>
      <c r="C28" s="34">
        <v>3</v>
      </c>
      <c r="D28" s="120">
        <v>0</v>
      </c>
      <c r="E28" s="121">
        <v>0</v>
      </c>
      <c r="F28" s="312">
        <v>0</v>
      </c>
      <c r="G28" s="313" t="s">
        <v>190</v>
      </c>
    </row>
    <row r="29" spans="1:7" ht="12.75" customHeight="1">
      <c r="A29" s="118"/>
      <c r="B29" s="122" t="s">
        <v>110</v>
      </c>
      <c r="C29" s="123">
        <v>2</v>
      </c>
      <c r="D29" s="124">
        <v>0</v>
      </c>
      <c r="E29" s="125">
        <v>0</v>
      </c>
      <c r="F29" s="314">
        <v>0</v>
      </c>
      <c r="G29" s="315" t="s">
        <v>190</v>
      </c>
    </row>
    <row r="30" spans="1:7" ht="12.75" customHeight="1" thickBot="1">
      <c r="A30" s="126"/>
      <c r="B30" s="127" t="s">
        <v>111</v>
      </c>
      <c r="C30" s="128">
        <v>39</v>
      </c>
      <c r="D30" s="129">
        <v>12</v>
      </c>
      <c r="E30" s="128">
        <v>1</v>
      </c>
      <c r="F30" s="316">
        <v>19</v>
      </c>
      <c r="G30" s="317">
        <v>19</v>
      </c>
    </row>
    <row r="31" spans="1:7" ht="12.75" customHeight="1">
      <c r="A31" s="106" t="s">
        <v>9</v>
      </c>
      <c r="B31" s="115" t="s">
        <v>108</v>
      </c>
      <c r="C31" s="31">
        <v>4</v>
      </c>
      <c r="D31" s="116">
        <v>5</v>
      </c>
      <c r="E31" s="117">
        <v>0</v>
      </c>
      <c r="F31" s="310">
        <v>3</v>
      </c>
      <c r="G31" s="311" t="s">
        <v>190</v>
      </c>
    </row>
    <row r="32" spans="1:7" ht="12.75" customHeight="1">
      <c r="A32" s="118"/>
      <c r="B32" s="119" t="s">
        <v>109</v>
      </c>
      <c r="C32" s="34">
        <v>0</v>
      </c>
      <c r="D32" s="120">
        <v>0</v>
      </c>
      <c r="E32" s="121">
        <v>0</v>
      </c>
      <c r="F32" s="312">
        <v>0</v>
      </c>
      <c r="G32" s="313" t="s">
        <v>190</v>
      </c>
    </row>
    <row r="33" spans="1:7" ht="12.75" customHeight="1">
      <c r="A33" s="118"/>
      <c r="B33" s="122" t="s">
        <v>110</v>
      </c>
      <c r="C33" s="123">
        <v>0</v>
      </c>
      <c r="D33" s="124">
        <v>0</v>
      </c>
      <c r="E33" s="125">
        <v>0</v>
      </c>
      <c r="F33" s="314">
        <v>0</v>
      </c>
      <c r="G33" s="315" t="s">
        <v>190</v>
      </c>
    </row>
    <row r="34" spans="1:7" ht="12.75" customHeight="1" thickBot="1">
      <c r="A34" s="126"/>
      <c r="B34" s="127" t="s">
        <v>111</v>
      </c>
      <c r="C34" s="128">
        <v>4</v>
      </c>
      <c r="D34" s="129">
        <v>5</v>
      </c>
      <c r="E34" s="128">
        <v>0</v>
      </c>
      <c r="F34" s="316">
        <v>3</v>
      </c>
      <c r="G34" s="317">
        <v>2</v>
      </c>
    </row>
    <row r="35" spans="1:7" ht="12.75" customHeight="1">
      <c r="A35" s="106" t="s">
        <v>10</v>
      </c>
      <c r="B35" s="115" t="s">
        <v>108</v>
      </c>
      <c r="C35" s="31">
        <v>4</v>
      </c>
      <c r="D35" s="116">
        <v>13</v>
      </c>
      <c r="E35" s="117">
        <v>2</v>
      </c>
      <c r="F35" s="310">
        <v>19</v>
      </c>
      <c r="G35" s="311" t="s">
        <v>190</v>
      </c>
    </row>
    <row r="36" spans="1:7" ht="12.75" customHeight="1">
      <c r="A36" s="118"/>
      <c r="B36" s="119" t="s">
        <v>109</v>
      </c>
      <c r="C36" s="34">
        <v>2</v>
      </c>
      <c r="D36" s="120">
        <v>0</v>
      </c>
      <c r="E36" s="121">
        <v>0</v>
      </c>
      <c r="F36" s="312">
        <v>0</v>
      </c>
      <c r="G36" s="313" t="s">
        <v>190</v>
      </c>
    </row>
    <row r="37" spans="1:7" ht="12.75" customHeight="1">
      <c r="A37" s="118"/>
      <c r="B37" s="122" t="s">
        <v>110</v>
      </c>
      <c r="C37" s="123">
        <v>1</v>
      </c>
      <c r="D37" s="124">
        <v>0</v>
      </c>
      <c r="E37" s="125">
        <v>0</v>
      </c>
      <c r="F37" s="314">
        <v>0</v>
      </c>
      <c r="G37" s="315" t="s">
        <v>190</v>
      </c>
    </row>
    <row r="38" spans="1:7" ht="12.75" customHeight="1" thickBot="1">
      <c r="A38" s="126"/>
      <c r="B38" s="127" t="s">
        <v>111</v>
      </c>
      <c r="C38" s="128">
        <v>7</v>
      </c>
      <c r="D38" s="129">
        <v>13</v>
      </c>
      <c r="E38" s="128">
        <v>2</v>
      </c>
      <c r="F38" s="316">
        <v>19</v>
      </c>
      <c r="G38" s="317">
        <v>19</v>
      </c>
    </row>
    <row r="39" spans="1:7" ht="12.75" customHeight="1">
      <c r="A39" s="106" t="s">
        <v>11</v>
      </c>
      <c r="B39" s="115" t="s">
        <v>108</v>
      </c>
      <c r="C39" s="31">
        <v>5</v>
      </c>
      <c r="D39" s="116">
        <v>4</v>
      </c>
      <c r="E39" s="117">
        <v>0</v>
      </c>
      <c r="F39" s="310">
        <v>3</v>
      </c>
      <c r="G39" s="311" t="s">
        <v>190</v>
      </c>
    </row>
    <row r="40" spans="1:7" ht="12.75" customHeight="1">
      <c r="A40" s="118"/>
      <c r="B40" s="119" t="s">
        <v>109</v>
      </c>
      <c r="C40" s="34">
        <v>2</v>
      </c>
      <c r="D40" s="120">
        <v>0</v>
      </c>
      <c r="E40" s="121">
        <v>0</v>
      </c>
      <c r="F40" s="312">
        <v>0</v>
      </c>
      <c r="G40" s="313" t="s">
        <v>190</v>
      </c>
    </row>
    <row r="41" spans="1:7" ht="12.75" customHeight="1">
      <c r="A41" s="118"/>
      <c r="B41" s="122" t="s">
        <v>110</v>
      </c>
      <c r="C41" s="123">
        <v>0</v>
      </c>
      <c r="D41" s="124">
        <v>0</v>
      </c>
      <c r="E41" s="125">
        <v>0</v>
      </c>
      <c r="F41" s="314">
        <v>0</v>
      </c>
      <c r="G41" s="315" t="s">
        <v>190</v>
      </c>
    </row>
    <row r="42" spans="1:7" ht="12.75" customHeight="1" thickBot="1">
      <c r="A42" s="126"/>
      <c r="B42" s="127" t="s">
        <v>111</v>
      </c>
      <c r="C42" s="128">
        <v>7</v>
      </c>
      <c r="D42" s="129">
        <v>4</v>
      </c>
      <c r="E42" s="128">
        <v>0</v>
      </c>
      <c r="F42" s="316">
        <v>3</v>
      </c>
      <c r="G42" s="317">
        <v>3</v>
      </c>
    </row>
    <row r="43" spans="1:7" ht="12.75" customHeight="1">
      <c r="A43" s="106" t="s">
        <v>12</v>
      </c>
      <c r="B43" s="115" t="s">
        <v>108</v>
      </c>
      <c r="C43" s="31">
        <v>12</v>
      </c>
      <c r="D43" s="116">
        <v>8</v>
      </c>
      <c r="E43" s="117">
        <v>0</v>
      </c>
      <c r="F43" s="310">
        <v>4</v>
      </c>
      <c r="G43" s="311" t="s">
        <v>190</v>
      </c>
    </row>
    <row r="44" spans="1:7" ht="12.75" customHeight="1">
      <c r="A44" s="118"/>
      <c r="B44" s="119" t="s">
        <v>109</v>
      </c>
      <c r="C44" s="34">
        <v>9</v>
      </c>
      <c r="D44" s="120">
        <v>0</v>
      </c>
      <c r="E44" s="121">
        <v>0</v>
      </c>
      <c r="F44" s="312">
        <v>0</v>
      </c>
      <c r="G44" s="313" t="s">
        <v>190</v>
      </c>
    </row>
    <row r="45" spans="1:7" ht="12.75" customHeight="1">
      <c r="A45" s="118"/>
      <c r="B45" s="122" t="s">
        <v>110</v>
      </c>
      <c r="C45" s="123">
        <v>2</v>
      </c>
      <c r="D45" s="124">
        <v>0</v>
      </c>
      <c r="E45" s="125">
        <v>0</v>
      </c>
      <c r="F45" s="314">
        <v>0</v>
      </c>
      <c r="G45" s="315" t="s">
        <v>190</v>
      </c>
    </row>
    <row r="46" spans="1:7" ht="12.75" customHeight="1" thickBot="1">
      <c r="A46" s="126"/>
      <c r="B46" s="127" t="s">
        <v>111</v>
      </c>
      <c r="C46" s="128">
        <v>23</v>
      </c>
      <c r="D46" s="129">
        <v>8</v>
      </c>
      <c r="E46" s="128">
        <v>0</v>
      </c>
      <c r="F46" s="316">
        <v>4</v>
      </c>
      <c r="G46" s="317">
        <v>2</v>
      </c>
    </row>
    <row r="47" spans="1:7" ht="12.75" customHeight="1">
      <c r="A47" s="106" t="s">
        <v>13</v>
      </c>
      <c r="B47" s="115" t="s">
        <v>108</v>
      </c>
      <c r="C47" s="31">
        <v>5</v>
      </c>
      <c r="D47" s="116">
        <v>10</v>
      </c>
      <c r="E47" s="117">
        <v>0</v>
      </c>
      <c r="F47" s="310">
        <v>8</v>
      </c>
      <c r="G47" s="311" t="s">
        <v>190</v>
      </c>
    </row>
    <row r="48" spans="1:7" ht="12.75" customHeight="1">
      <c r="A48" s="118"/>
      <c r="B48" s="119" t="s">
        <v>109</v>
      </c>
      <c r="C48" s="34">
        <v>3</v>
      </c>
      <c r="D48" s="120">
        <v>0</v>
      </c>
      <c r="E48" s="121">
        <v>0</v>
      </c>
      <c r="F48" s="312">
        <v>0</v>
      </c>
      <c r="G48" s="313" t="s">
        <v>190</v>
      </c>
    </row>
    <row r="49" spans="1:7" ht="12.75" customHeight="1">
      <c r="A49" s="118"/>
      <c r="B49" s="122" t="s">
        <v>110</v>
      </c>
      <c r="C49" s="123">
        <v>3</v>
      </c>
      <c r="D49" s="124">
        <v>0</v>
      </c>
      <c r="E49" s="125">
        <v>0</v>
      </c>
      <c r="F49" s="314">
        <v>0</v>
      </c>
      <c r="G49" s="315" t="s">
        <v>190</v>
      </c>
    </row>
    <row r="50" spans="1:7" ht="12.75" customHeight="1" thickBot="1">
      <c r="A50" s="126"/>
      <c r="B50" s="127" t="s">
        <v>111</v>
      </c>
      <c r="C50" s="128">
        <v>11</v>
      </c>
      <c r="D50" s="129">
        <v>10</v>
      </c>
      <c r="E50" s="128">
        <v>0</v>
      </c>
      <c r="F50" s="316">
        <v>8</v>
      </c>
      <c r="G50" s="317">
        <v>8</v>
      </c>
    </row>
    <row r="51" spans="1:7" ht="12.75" customHeight="1">
      <c r="A51" s="106" t="s">
        <v>14</v>
      </c>
      <c r="B51" s="115" t="s">
        <v>108</v>
      </c>
      <c r="C51" s="31">
        <v>3</v>
      </c>
      <c r="D51" s="116">
        <v>3</v>
      </c>
      <c r="E51" s="117">
        <v>0</v>
      </c>
      <c r="F51" s="310">
        <v>0</v>
      </c>
      <c r="G51" s="311" t="s">
        <v>190</v>
      </c>
    </row>
    <row r="52" spans="1:7" ht="12.75" customHeight="1">
      <c r="A52" s="118"/>
      <c r="B52" s="119" t="s">
        <v>109</v>
      </c>
      <c r="C52" s="34">
        <v>0</v>
      </c>
      <c r="D52" s="120">
        <v>0</v>
      </c>
      <c r="E52" s="121">
        <v>0</v>
      </c>
      <c r="F52" s="312">
        <v>0</v>
      </c>
      <c r="G52" s="313" t="s">
        <v>190</v>
      </c>
    </row>
    <row r="53" spans="1:7" ht="12.75" customHeight="1">
      <c r="A53" s="118"/>
      <c r="B53" s="122" t="s">
        <v>110</v>
      </c>
      <c r="C53" s="123">
        <v>0</v>
      </c>
      <c r="D53" s="124">
        <v>0</v>
      </c>
      <c r="E53" s="125">
        <v>0</v>
      </c>
      <c r="F53" s="314">
        <v>0</v>
      </c>
      <c r="G53" s="315" t="s">
        <v>190</v>
      </c>
    </row>
    <row r="54" spans="1:7" ht="12.75" customHeight="1" thickBot="1">
      <c r="A54" s="126"/>
      <c r="B54" s="127" t="s">
        <v>111</v>
      </c>
      <c r="C54" s="128">
        <v>3</v>
      </c>
      <c r="D54" s="129">
        <v>3</v>
      </c>
      <c r="E54" s="128">
        <v>0</v>
      </c>
      <c r="F54" s="316">
        <v>0</v>
      </c>
      <c r="G54" s="317">
        <v>4</v>
      </c>
    </row>
    <row r="55" spans="1:7" ht="12.75" customHeight="1">
      <c r="A55" s="106" t="s">
        <v>15</v>
      </c>
      <c r="B55" s="115" t="s">
        <v>108</v>
      </c>
      <c r="C55" s="31">
        <v>0</v>
      </c>
      <c r="D55" s="116">
        <v>28</v>
      </c>
      <c r="E55" s="117">
        <v>2</v>
      </c>
      <c r="F55" s="310">
        <v>0</v>
      </c>
      <c r="G55" s="311" t="s">
        <v>190</v>
      </c>
    </row>
    <row r="56" spans="1:7" ht="12.75" customHeight="1">
      <c r="A56" s="118"/>
      <c r="B56" s="119" t="s">
        <v>109</v>
      </c>
      <c r="C56" s="34">
        <v>0</v>
      </c>
      <c r="D56" s="120">
        <v>0</v>
      </c>
      <c r="E56" s="121">
        <v>2</v>
      </c>
      <c r="F56" s="312">
        <v>0</v>
      </c>
      <c r="G56" s="313" t="s">
        <v>190</v>
      </c>
    </row>
    <row r="57" spans="1:7" ht="12.75" customHeight="1">
      <c r="A57" s="118"/>
      <c r="B57" s="122" t="s">
        <v>110</v>
      </c>
      <c r="C57" s="123">
        <v>0</v>
      </c>
      <c r="D57" s="124">
        <v>0</v>
      </c>
      <c r="E57" s="125">
        <v>0</v>
      </c>
      <c r="F57" s="314">
        <v>0</v>
      </c>
      <c r="G57" s="315" t="s">
        <v>190</v>
      </c>
    </row>
    <row r="58" spans="1:7" ht="12.75" customHeight="1" thickBot="1">
      <c r="A58" s="126"/>
      <c r="B58" s="127" t="s">
        <v>111</v>
      </c>
      <c r="C58" s="128">
        <v>0</v>
      </c>
      <c r="D58" s="129">
        <v>28</v>
      </c>
      <c r="E58" s="128">
        <v>4</v>
      </c>
      <c r="F58" s="316">
        <v>0</v>
      </c>
      <c r="G58" s="317">
        <v>6</v>
      </c>
    </row>
    <row r="59" spans="1:7" ht="12.75" customHeight="1">
      <c r="A59" s="106" t="s">
        <v>16</v>
      </c>
      <c r="B59" s="115" t="s">
        <v>108</v>
      </c>
      <c r="C59" s="31">
        <v>8</v>
      </c>
      <c r="D59" s="116">
        <v>13</v>
      </c>
      <c r="E59" s="117">
        <v>0</v>
      </c>
      <c r="F59" s="310">
        <v>6</v>
      </c>
      <c r="G59" s="311" t="s">
        <v>190</v>
      </c>
    </row>
    <row r="60" spans="1:7" ht="12.75" customHeight="1">
      <c r="A60" s="118"/>
      <c r="B60" s="119" t="s">
        <v>109</v>
      </c>
      <c r="C60" s="34">
        <v>2</v>
      </c>
      <c r="D60" s="120">
        <v>0</v>
      </c>
      <c r="E60" s="121">
        <v>0</v>
      </c>
      <c r="F60" s="312">
        <v>0</v>
      </c>
      <c r="G60" s="313" t="s">
        <v>190</v>
      </c>
    </row>
    <row r="61" spans="1:7" ht="12.75" customHeight="1">
      <c r="A61" s="118"/>
      <c r="B61" s="122" t="s">
        <v>110</v>
      </c>
      <c r="C61" s="123">
        <v>2</v>
      </c>
      <c r="D61" s="124">
        <v>0</v>
      </c>
      <c r="E61" s="125">
        <v>0</v>
      </c>
      <c r="F61" s="314">
        <v>0</v>
      </c>
      <c r="G61" s="315" t="s">
        <v>190</v>
      </c>
    </row>
    <row r="62" spans="1:7" ht="12.75" customHeight="1" thickBot="1">
      <c r="A62" s="126"/>
      <c r="B62" s="127" t="s">
        <v>111</v>
      </c>
      <c r="C62" s="128">
        <v>12</v>
      </c>
      <c r="D62" s="129">
        <v>13</v>
      </c>
      <c r="E62" s="128">
        <v>0</v>
      </c>
      <c r="F62" s="316">
        <v>6</v>
      </c>
      <c r="G62" s="317">
        <v>6</v>
      </c>
    </row>
    <row r="63" spans="1:7" ht="12.75" customHeight="1">
      <c r="A63" s="106" t="s">
        <v>17</v>
      </c>
      <c r="B63" s="115" t="s">
        <v>108</v>
      </c>
      <c r="C63" s="31">
        <v>2</v>
      </c>
      <c r="D63" s="116">
        <v>0</v>
      </c>
      <c r="E63" s="117">
        <v>2</v>
      </c>
      <c r="F63" s="310">
        <v>3</v>
      </c>
      <c r="G63" s="311" t="s">
        <v>190</v>
      </c>
    </row>
    <row r="64" spans="1:7" ht="12.75" customHeight="1">
      <c r="A64" s="118"/>
      <c r="B64" s="119" t="s">
        <v>109</v>
      </c>
      <c r="C64" s="34">
        <v>1</v>
      </c>
      <c r="D64" s="120">
        <v>0</v>
      </c>
      <c r="E64" s="121">
        <v>0</v>
      </c>
      <c r="F64" s="312">
        <v>0</v>
      </c>
      <c r="G64" s="313" t="s">
        <v>190</v>
      </c>
    </row>
    <row r="65" spans="1:7" ht="12.75" customHeight="1">
      <c r="A65" s="118"/>
      <c r="B65" s="122" t="s">
        <v>110</v>
      </c>
      <c r="C65" s="123">
        <v>0</v>
      </c>
      <c r="D65" s="124">
        <v>0</v>
      </c>
      <c r="E65" s="125">
        <v>0</v>
      </c>
      <c r="F65" s="314">
        <v>0</v>
      </c>
      <c r="G65" s="315" t="s">
        <v>190</v>
      </c>
    </row>
    <row r="66" spans="1:7" ht="12.75" customHeight="1" thickBot="1">
      <c r="A66" s="126"/>
      <c r="B66" s="127" t="s">
        <v>111</v>
      </c>
      <c r="C66" s="128">
        <v>3</v>
      </c>
      <c r="D66" s="129">
        <v>0</v>
      </c>
      <c r="E66" s="128">
        <v>2</v>
      </c>
      <c r="F66" s="316">
        <v>3</v>
      </c>
      <c r="G66" s="317">
        <v>3</v>
      </c>
    </row>
    <row r="67" spans="1:7" ht="12.75" customHeight="1">
      <c r="A67" s="106" t="s">
        <v>18</v>
      </c>
      <c r="B67" s="115" t="s">
        <v>108</v>
      </c>
      <c r="C67" s="31">
        <v>5</v>
      </c>
      <c r="D67" s="116">
        <v>5</v>
      </c>
      <c r="E67" s="117">
        <v>1</v>
      </c>
      <c r="F67" s="310">
        <v>13</v>
      </c>
      <c r="G67" s="311" t="s">
        <v>190</v>
      </c>
    </row>
    <row r="68" spans="1:7" ht="12.75" customHeight="1">
      <c r="A68" s="118"/>
      <c r="B68" s="119" t="s">
        <v>109</v>
      </c>
      <c r="C68" s="34">
        <v>0</v>
      </c>
      <c r="D68" s="120">
        <v>0</v>
      </c>
      <c r="E68" s="121">
        <v>0</v>
      </c>
      <c r="F68" s="312">
        <v>0</v>
      </c>
      <c r="G68" s="313" t="s">
        <v>190</v>
      </c>
    </row>
    <row r="69" spans="1:7" ht="12.75" customHeight="1">
      <c r="A69" s="118"/>
      <c r="B69" s="122" t="s">
        <v>110</v>
      </c>
      <c r="C69" s="123">
        <v>0</v>
      </c>
      <c r="D69" s="124">
        <v>0</v>
      </c>
      <c r="E69" s="125">
        <v>0</v>
      </c>
      <c r="F69" s="314">
        <v>0</v>
      </c>
      <c r="G69" s="315" t="s">
        <v>190</v>
      </c>
    </row>
    <row r="70" spans="1:7" ht="12.75" customHeight="1" thickBot="1">
      <c r="A70" s="126"/>
      <c r="B70" s="127" t="s">
        <v>111</v>
      </c>
      <c r="C70" s="128">
        <v>5</v>
      </c>
      <c r="D70" s="129">
        <v>5</v>
      </c>
      <c r="E70" s="128">
        <v>1</v>
      </c>
      <c r="F70" s="316">
        <v>13</v>
      </c>
      <c r="G70" s="317">
        <v>12</v>
      </c>
    </row>
    <row r="71" spans="1:7" ht="12.75" customHeight="1">
      <c r="A71" s="106" t="s">
        <v>19</v>
      </c>
      <c r="B71" s="115" t="s">
        <v>108</v>
      </c>
      <c r="C71" s="31">
        <v>3</v>
      </c>
      <c r="D71" s="116">
        <v>0</v>
      </c>
      <c r="E71" s="117">
        <v>3</v>
      </c>
      <c r="F71" s="310">
        <v>1</v>
      </c>
      <c r="G71" s="311" t="s">
        <v>190</v>
      </c>
    </row>
    <row r="72" spans="1:7" ht="12.75" customHeight="1">
      <c r="A72" s="118"/>
      <c r="B72" s="119" t="s">
        <v>109</v>
      </c>
      <c r="C72" s="34">
        <v>3</v>
      </c>
      <c r="D72" s="120">
        <v>0</v>
      </c>
      <c r="E72" s="121">
        <v>2</v>
      </c>
      <c r="F72" s="312">
        <v>0</v>
      </c>
      <c r="G72" s="313" t="s">
        <v>190</v>
      </c>
    </row>
    <row r="73" spans="1:7" ht="12.75" customHeight="1">
      <c r="A73" s="118"/>
      <c r="B73" s="122" t="s">
        <v>110</v>
      </c>
      <c r="C73" s="123">
        <v>0</v>
      </c>
      <c r="D73" s="124">
        <v>0</v>
      </c>
      <c r="E73" s="125">
        <v>0</v>
      </c>
      <c r="F73" s="314">
        <v>0</v>
      </c>
      <c r="G73" s="315" t="s">
        <v>190</v>
      </c>
    </row>
    <row r="74" spans="1:7" ht="12.75" customHeight="1" thickBot="1">
      <c r="A74" s="126"/>
      <c r="B74" s="127" t="s">
        <v>111</v>
      </c>
      <c r="C74" s="128">
        <v>6</v>
      </c>
      <c r="D74" s="129">
        <v>0</v>
      </c>
      <c r="E74" s="128">
        <v>5</v>
      </c>
      <c r="F74" s="316">
        <v>1</v>
      </c>
      <c r="G74" s="317">
        <v>1</v>
      </c>
    </row>
    <row r="75" spans="1:7" ht="12.75" customHeight="1">
      <c r="A75" s="106" t="s">
        <v>20</v>
      </c>
      <c r="B75" s="115" t="s">
        <v>108</v>
      </c>
      <c r="C75" s="31">
        <v>3</v>
      </c>
      <c r="D75" s="116">
        <v>10</v>
      </c>
      <c r="E75" s="117">
        <v>2</v>
      </c>
      <c r="F75" s="310">
        <v>23</v>
      </c>
      <c r="G75" s="311" t="s">
        <v>190</v>
      </c>
    </row>
    <row r="76" spans="1:7" ht="12.75" customHeight="1">
      <c r="A76" s="118"/>
      <c r="B76" s="119" t="s">
        <v>109</v>
      </c>
      <c r="C76" s="34">
        <v>0</v>
      </c>
      <c r="D76" s="120">
        <v>0</v>
      </c>
      <c r="E76" s="121">
        <v>2</v>
      </c>
      <c r="F76" s="312">
        <v>0</v>
      </c>
      <c r="G76" s="313" t="s">
        <v>190</v>
      </c>
    </row>
    <row r="77" spans="1:7" ht="12.75" customHeight="1">
      <c r="A77" s="118"/>
      <c r="B77" s="122" t="s">
        <v>110</v>
      </c>
      <c r="C77" s="123">
        <v>0</v>
      </c>
      <c r="D77" s="124">
        <v>0</v>
      </c>
      <c r="E77" s="125">
        <v>2</v>
      </c>
      <c r="F77" s="314">
        <v>0</v>
      </c>
      <c r="G77" s="315" t="s">
        <v>190</v>
      </c>
    </row>
    <row r="78" spans="1:7" ht="12.75" customHeight="1" thickBot="1">
      <c r="A78" s="126"/>
      <c r="B78" s="127" t="s">
        <v>111</v>
      </c>
      <c r="C78" s="128">
        <v>3</v>
      </c>
      <c r="D78" s="129">
        <v>10</v>
      </c>
      <c r="E78" s="128">
        <v>6</v>
      </c>
      <c r="F78" s="316">
        <v>23</v>
      </c>
      <c r="G78" s="317">
        <v>13</v>
      </c>
    </row>
    <row r="79" spans="1:7" ht="12.75" customHeight="1">
      <c r="A79" s="106" t="s">
        <v>21</v>
      </c>
      <c r="B79" s="115" t="s">
        <v>108</v>
      </c>
      <c r="C79" s="31">
        <v>3</v>
      </c>
      <c r="D79" s="116">
        <v>0</v>
      </c>
      <c r="E79" s="117">
        <v>4</v>
      </c>
      <c r="F79" s="310">
        <v>16</v>
      </c>
      <c r="G79" s="311" t="s">
        <v>190</v>
      </c>
    </row>
    <row r="80" spans="1:7" ht="12.75" customHeight="1">
      <c r="A80" s="118"/>
      <c r="B80" s="119" t="s">
        <v>109</v>
      </c>
      <c r="C80" s="34">
        <v>0</v>
      </c>
      <c r="D80" s="120">
        <v>0</v>
      </c>
      <c r="E80" s="121">
        <v>0</v>
      </c>
      <c r="F80" s="312">
        <v>0</v>
      </c>
      <c r="G80" s="313" t="s">
        <v>190</v>
      </c>
    </row>
    <row r="81" spans="1:7" ht="12.75" customHeight="1">
      <c r="A81" s="118"/>
      <c r="B81" s="122" t="s">
        <v>110</v>
      </c>
      <c r="C81" s="123">
        <v>0</v>
      </c>
      <c r="D81" s="124">
        <v>0</v>
      </c>
      <c r="E81" s="125">
        <v>0</v>
      </c>
      <c r="F81" s="314">
        <v>0</v>
      </c>
      <c r="G81" s="315" t="s">
        <v>190</v>
      </c>
    </row>
    <row r="82" spans="1:7" ht="12.75" customHeight="1" thickBot="1">
      <c r="A82" s="126"/>
      <c r="B82" s="127" t="s">
        <v>111</v>
      </c>
      <c r="C82" s="128">
        <v>3</v>
      </c>
      <c r="D82" s="129">
        <v>0</v>
      </c>
      <c r="E82" s="128">
        <v>4</v>
      </c>
      <c r="F82" s="316">
        <v>16</v>
      </c>
      <c r="G82" s="317">
        <v>16</v>
      </c>
    </row>
    <row r="83" spans="1:7" ht="12.75" customHeight="1">
      <c r="A83" s="106" t="s">
        <v>22</v>
      </c>
      <c r="B83" s="115" t="s">
        <v>108</v>
      </c>
      <c r="C83" s="31">
        <v>10</v>
      </c>
      <c r="D83" s="116">
        <v>10</v>
      </c>
      <c r="E83" s="117">
        <v>0</v>
      </c>
      <c r="F83" s="310">
        <v>5</v>
      </c>
      <c r="G83" s="311" t="s">
        <v>190</v>
      </c>
    </row>
    <row r="84" spans="1:7" ht="12.75" customHeight="1">
      <c r="A84" s="118"/>
      <c r="B84" s="119" t="s">
        <v>109</v>
      </c>
      <c r="C84" s="34">
        <v>0</v>
      </c>
      <c r="D84" s="120">
        <v>0</v>
      </c>
      <c r="E84" s="121">
        <v>0</v>
      </c>
      <c r="F84" s="312">
        <v>0</v>
      </c>
      <c r="G84" s="313" t="s">
        <v>190</v>
      </c>
    </row>
    <row r="85" spans="1:7" ht="12.75" customHeight="1">
      <c r="A85" s="118"/>
      <c r="B85" s="122" t="s">
        <v>110</v>
      </c>
      <c r="C85" s="123">
        <v>0</v>
      </c>
      <c r="D85" s="124">
        <v>0</v>
      </c>
      <c r="E85" s="125">
        <v>0</v>
      </c>
      <c r="F85" s="314">
        <v>0</v>
      </c>
      <c r="G85" s="315" t="s">
        <v>190</v>
      </c>
    </row>
    <row r="86" spans="1:7" ht="12.75" customHeight="1" thickBot="1">
      <c r="A86" s="126"/>
      <c r="B86" s="127" t="s">
        <v>111</v>
      </c>
      <c r="C86" s="128">
        <v>10</v>
      </c>
      <c r="D86" s="129">
        <v>10</v>
      </c>
      <c r="E86" s="128">
        <v>0</v>
      </c>
      <c r="F86" s="316">
        <v>5</v>
      </c>
      <c r="G86" s="317">
        <v>5</v>
      </c>
    </row>
    <row r="87" spans="1:7" ht="12.75" customHeight="1">
      <c r="A87" s="106" t="s">
        <v>23</v>
      </c>
      <c r="B87" s="115" t="s">
        <v>108</v>
      </c>
      <c r="C87" s="31">
        <v>4</v>
      </c>
      <c r="D87" s="116">
        <v>4</v>
      </c>
      <c r="E87" s="117">
        <v>0</v>
      </c>
      <c r="F87" s="310">
        <v>3</v>
      </c>
      <c r="G87" s="311" t="s">
        <v>190</v>
      </c>
    </row>
    <row r="88" spans="1:7" ht="12.75" customHeight="1">
      <c r="A88" s="118"/>
      <c r="B88" s="119" t="s">
        <v>109</v>
      </c>
      <c r="C88" s="34">
        <v>0</v>
      </c>
      <c r="D88" s="120">
        <v>0</v>
      </c>
      <c r="E88" s="121">
        <v>0</v>
      </c>
      <c r="F88" s="312">
        <v>0</v>
      </c>
      <c r="G88" s="313" t="s">
        <v>190</v>
      </c>
    </row>
    <row r="89" spans="1:7" ht="12.75" customHeight="1">
      <c r="A89" s="118"/>
      <c r="B89" s="122" t="s">
        <v>110</v>
      </c>
      <c r="C89" s="123">
        <v>0</v>
      </c>
      <c r="D89" s="124">
        <v>0</v>
      </c>
      <c r="E89" s="125">
        <v>0</v>
      </c>
      <c r="F89" s="314">
        <v>0</v>
      </c>
      <c r="G89" s="315" t="s">
        <v>190</v>
      </c>
    </row>
    <row r="90" spans="1:7" ht="12.75" customHeight="1" thickBot="1">
      <c r="A90" s="126"/>
      <c r="B90" s="127" t="s">
        <v>111</v>
      </c>
      <c r="C90" s="128">
        <v>4</v>
      </c>
      <c r="D90" s="129">
        <v>4</v>
      </c>
      <c r="E90" s="128">
        <v>0</v>
      </c>
      <c r="F90" s="316">
        <v>3</v>
      </c>
      <c r="G90" s="317">
        <v>3</v>
      </c>
    </row>
    <row r="91" spans="1:7" ht="12.75" customHeight="1">
      <c r="A91" s="106" t="s">
        <v>24</v>
      </c>
      <c r="B91" s="115" t="s">
        <v>108</v>
      </c>
      <c r="C91" s="31">
        <v>7</v>
      </c>
      <c r="D91" s="116">
        <v>7</v>
      </c>
      <c r="E91" s="117">
        <v>3</v>
      </c>
      <c r="F91" s="310">
        <v>0</v>
      </c>
      <c r="G91" s="311" t="s">
        <v>190</v>
      </c>
    </row>
    <row r="92" spans="1:7" ht="12.75" customHeight="1">
      <c r="A92" s="118"/>
      <c r="B92" s="119" t="s">
        <v>109</v>
      </c>
      <c r="C92" s="34">
        <v>0</v>
      </c>
      <c r="D92" s="120">
        <v>0</v>
      </c>
      <c r="E92" s="121">
        <v>0</v>
      </c>
      <c r="F92" s="312">
        <v>0</v>
      </c>
      <c r="G92" s="313" t="s">
        <v>190</v>
      </c>
    </row>
    <row r="93" spans="1:7" ht="12.75" customHeight="1">
      <c r="A93" s="118"/>
      <c r="B93" s="122" t="s">
        <v>110</v>
      </c>
      <c r="C93" s="123">
        <v>0</v>
      </c>
      <c r="D93" s="124">
        <v>0</v>
      </c>
      <c r="E93" s="125">
        <v>0</v>
      </c>
      <c r="F93" s="314">
        <v>0</v>
      </c>
      <c r="G93" s="315" t="s">
        <v>190</v>
      </c>
    </row>
    <row r="94" spans="1:7" ht="12.75" customHeight="1" thickBot="1">
      <c r="A94" s="126"/>
      <c r="B94" s="127" t="s">
        <v>111</v>
      </c>
      <c r="C94" s="128">
        <v>7</v>
      </c>
      <c r="D94" s="129">
        <v>7</v>
      </c>
      <c r="E94" s="128">
        <v>3</v>
      </c>
      <c r="F94" s="316">
        <v>0</v>
      </c>
      <c r="G94" s="317">
        <v>2</v>
      </c>
    </row>
    <row r="95" spans="1:7" ht="12.75" customHeight="1">
      <c r="A95" s="106" t="s">
        <v>25</v>
      </c>
      <c r="B95" s="115" t="s">
        <v>108</v>
      </c>
      <c r="C95" s="31">
        <v>5</v>
      </c>
      <c r="D95" s="116">
        <v>7</v>
      </c>
      <c r="E95" s="117">
        <v>0</v>
      </c>
      <c r="F95" s="310">
        <v>8</v>
      </c>
      <c r="G95" s="311" t="s">
        <v>190</v>
      </c>
    </row>
    <row r="96" spans="1:7" ht="12.75" customHeight="1">
      <c r="A96" s="118"/>
      <c r="B96" s="119" t="s">
        <v>109</v>
      </c>
      <c r="C96" s="34">
        <v>0</v>
      </c>
      <c r="D96" s="120">
        <v>0</v>
      </c>
      <c r="E96" s="121">
        <v>0</v>
      </c>
      <c r="F96" s="312">
        <v>0</v>
      </c>
      <c r="G96" s="313" t="s">
        <v>190</v>
      </c>
    </row>
    <row r="97" spans="1:7" ht="12.75" customHeight="1">
      <c r="A97" s="118"/>
      <c r="B97" s="122" t="s">
        <v>110</v>
      </c>
      <c r="C97" s="123">
        <v>0</v>
      </c>
      <c r="D97" s="124">
        <v>0</v>
      </c>
      <c r="E97" s="125">
        <v>0</v>
      </c>
      <c r="F97" s="314">
        <v>0</v>
      </c>
      <c r="G97" s="315" t="s">
        <v>190</v>
      </c>
    </row>
    <row r="98" spans="1:7" ht="12.75" customHeight="1" thickBot="1">
      <c r="A98" s="126"/>
      <c r="B98" s="127" t="s">
        <v>111</v>
      </c>
      <c r="C98" s="128">
        <v>5</v>
      </c>
      <c r="D98" s="129">
        <v>7</v>
      </c>
      <c r="E98" s="128">
        <v>0</v>
      </c>
      <c r="F98" s="316">
        <v>8</v>
      </c>
      <c r="G98" s="317">
        <v>8</v>
      </c>
    </row>
    <row r="99" spans="1:7" ht="12.75" customHeight="1">
      <c r="A99" s="106" t="s">
        <v>26</v>
      </c>
      <c r="B99" s="115" t="s">
        <v>108</v>
      </c>
      <c r="C99" s="31">
        <v>7</v>
      </c>
      <c r="D99" s="116">
        <v>8</v>
      </c>
      <c r="E99" s="117">
        <v>1</v>
      </c>
      <c r="F99" s="310">
        <v>6</v>
      </c>
      <c r="G99" s="311" t="s">
        <v>190</v>
      </c>
    </row>
    <row r="100" spans="1:7" ht="12.75" customHeight="1">
      <c r="A100" s="118"/>
      <c r="B100" s="119" t="s">
        <v>109</v>
      </c>
      <c r="C100" s="34">
        <v>2</v>
      </c>
      <c r="D100" s="120">
        <v>0</v>
      </c>
      <c r="E100" s="121">
        <v>1</v>
      </c>
      <c r="F100" s="312">
        <v>0</v>
      </c>
      <c r="G100" s="313" t="s">
        <v>190</v>
      </c>
    </row>
    <row r="101" spans="1:7" ht="12.75" customHeight="1">
      <c r="A101" s="118"/>
      <c r="B101" s="122" t="s">
        <v>110</v>
      </c>
      <c r="C101" s="123">
        <v>1</v>
      </c>
      <c r="D101" s="124">
        <v>0</v>
      </c>
      <c r="E101" s="125">
        <v>0</v>
      </c>
      <c r="F101" s="314">
        <v>0</v>
      </c>
      <c r="G101" s="315" t="s">
        <v>190</v>
      </c>
    </row>
    <row r="102" spans="1:7" ht="12.75" customHeight="1" thickBot="1">
      <c r="A102" s="126"/>
      <c r="B102" s="127" t="s">
        <v>111</v>
      </c>
      <c r="C102" s="128">
        <v>10</v>
      </c>
      <c r="D102" s="129">
        <v>8</v>
      </c>
      <c r="E102" s="128">
        <v>2</v>
      </c>
      <c r="F102" s="316">
        <v>6</v>
      </c>
      <c r="G102" s="317">
        <v>6</v>
      </c>
    </row>
    <row r="103" spans="1:7" ht="12.75" customHeight="1">
      <c r="A103" s="106" t="s">
        <v>27</v>
      </c>
      <c r="B103" s="115" t="s">
        <v>108</v>
      </c>
      <c r="C103" s="31">
        <v>6</v>
      </c>
      <c r="D103" s="116">
        <v>16</v>
      </c>
      <c r="E103" s="117">
        <v>1</v>
      </c>
      <c r="F103" s="310">
        <v>22</v>
      </c>
      <c r="G103" s="311" t="s">
        <v>190</v>
      </c>
    </row>
    <row r="104" spans="1:7" ht="12.75" customHeight="1">
      <c r="A104" s="118"/>
      <c r="B104" s="119" t="s">
        <v>109</v>
      </c>
      <c r="C104" s="34">
        <v>3</v>
      </c>
      <c r="D104" s="120">
        <v>0</v>
      </c>
      <c r="E104" s="121">
        <v>0</v>
      </c>
      <c r="F104" s="312">
        <v>0</v>
      </c>
      <c r="G104" s="313" t="s">
        <v>190</v>
      </c>
    </row>
    <row r="105" spans="1:7" ht="12.75" customHeight="1">
      <c r="A105" s="118"/>
      <c r="B105" s="122" t="s">
        <v>110</v>
      </c>
      <c r="C105" s="123">
        <v>1</v>
      </c>
      <c r="D105" s="124">
        <v>0</v>
      </c>
      <c r="E105" s="125">
        <v>0</v>
      </c>
      <c r="F105" s="314">
        <v>0</v>
      </c>
      <c r="G105" s="315" t="s">
        <v>190</v>
      </c>
    </row>
    <row r="106" spans="1:7" ht="12.75" customHeight="1" thickBot="1">
      <c r="A106" s="126"/>
      <c r="B106" s="127" t="s">
        <v>111</v>
      </c>
      <c r="C106" s="128">
        <v>10</v>
      </c>
      <c r="D106" s="129">
        <v>16</v>
      </c>
      <c r="E106" s="128">
        <v>1</v>
      </c>
      <c r="F106" s="316">
        <v>22</v>
      </c>
      <c r="G106" s="317">
        <v>22</v>
      </c>
    </row>
    <row r="107" spans="1:7" ht="12.75" customHeight="1">
      <c r="A107" s="106" t="s">
        <v>28</v>
      </c>
      <c r="B107" s="115" t="s">
        <v>108</v>
      </c>
      <c r="C107" s="31">
        <v>4</v>
      </c>
      <c r="D107" s="116">
        <v>4</v>
      </c>
      <c r="E107" s="117">
        <v>1</v>
      </c>
      <c r="F107" s="310">
        <v>2</v>
      </c>
      <c r="G107" s="311" t="s">
        <v>190</v>
      </c>
    </row>
    <row r="108" spans="1:7" ht="12.75" customHeight="1">
      <c r="A108" s="118"/>
      <c r="B108" s="119" t="s">
        <v>109</v>
      </c>
      <c r="C108" s="34">
        <v>0</v>
      </c>
      <c r="D108" s="120">
        <v>0</v>
      </c>
      <c r="E108" s="121">
        <v>0</v>
      </c>
      <c r="F108" s="312">
        <v>0</v>
      </c>
      <c r="G108" s="313" t="s">
        <v>190</v>
      </c>
    </row>
    <row r="109" spans="1:7" ht="12.75" customHeight="1">
      <c r="A109" s="118"/>
      <c r="B109" s="122" t="s">
        <v>110</v>
      </c>
      <c r="C109" s="123">
        <v>0</v>
      </c>
      <c r="D109" s="124">
        <v>0</v>
      </c>
      <c r="E109" s="125">
        <v>0</v>
      </c>
      <c r="F109" s="314">
        <v>0</v>
      </c>
      <c r="G109" s="315" t="s">
        <v>190</v>
      </c>
    </row>
    <row r="110" spans="1:7" ht="12.75" customHeight="1" thickBot="1">
      <c r="A110" s="126"/>
      <c r="B110" s="127" t="s">
        <v>111</v>
      </c>
      <c r="C110" s="128">
        <v>4</v>
      </c>
      <c r="D110" s="129">
        <v>4</v>
      </c>
      <c r="E110" s="128">
        <v>1</v>
      </c>
      <c r="F110" s="316">
        <v>2</v>
      </c>
      <c r="G110" s="317">
        <v>2</v>
      </c>
    </row>
    <row r="111" spans="1:7" ht="12.75" customHeight="1">
      <c r="A111" s="106" t="s">
        <v>29</v>
      </c>
      <c r="B111" s="115" t="s">
        <v>108</v>
      </c>
      <c r="C111" s="31">
        <v>6</v>
      </c>
      <c r="D111" s="116">
        <v>5</v>
      </c>
      <c r="E111" s="117">
        <v>0</v>
      </c>
      <c r="F111" s="310">
        <v>3</v>
      </c>
      <c r="G111" s="311" t="s">
        <v>190</v>
      </c>
    </row>
    <row r="112" spans="1:7" ht="12.75" customHeight="1">
      <c r="A112" s="118"/>
      <c r="B112" s="119" t="s">
        <v>109</v>
      </c>
      <c r="C112" s="34">
        <v>0</v>
      </c>
      <c r="D112" s="120">
        <v>0</v>
      </c>
      <c r="E112" s="121">
        <v>0</v>
      </c>
      <c r="F112" s="312">
        <v>0</v>
      </c>
      <c r="G112" s="313" t="s">
        <v>190</v>
      </c>
    </row>
    <row r="113" spans="1:7" ht="12.75" customHeight="1">
      <c r="A113" s="118"/>
      <c r="B113" s="122" t="s">
        <v>110</v>
      </c>
      <c r="C113" s="123">
        <v>0</v>
      </c>
      <c r="D113" s="124">
        <v>0</v>
      </c>
      <c r="E113" s="125">
        <v>0</v>
      </c>
      <c r="F113" s="314">
        <v>0</v>
      </c>
      <c r="G113" s="315" t="s">
        <v>190</v>
      </c>
    </row>
    <row r="114" spans="1:7" ht="12.75" customHeight="1" thickBot="1">
      <c r="A114" s="126"/>
      <c r="B114" s="127" t="s">
        <v>111</v>
      </c>
      <c r="C114" s="128">
        <v>6</v>
      </c>
      <c r="D114" s="129">
        <v>5</v>
      </c>
      <c r="E114" s="128">
        <v>0</v>
      </c>
      <c r="F114" s="316">
        <v>3</v>
      </c>
      <c r="G114" s="317">
        <v>3</v>
      </c>
    </row>
    <row r="115" spans="1:7" ht="12.75" customHeight="1">
      <c r="A115" s="106" t="s">
        <v>30</v>
      </c>
      <c r="B115" s="115" t="s">
        <v>108</v>
      </c>
      <c r="C115" s="31">
        <v>39</v>
      </c>
      <c r="D115" s="116">
        <v>26</v>
      </c>
      <c r="E115" s="117">
        <v>1</v>
      </c>
      <c r="F115" s="310">
        <v>18</v>
      </c>
      <c r="G115" s="311" t="s">
        <v>190</v>
      </c>
    </row>
    <row r="116" spans="1:7" ht="12.75" customHeight="1">
      <c r="A116" s="118"/>
      <c r="B116" s="119" t="s">
        <v>109</v>
      </c>
      <c r="C116" s="34">
        <v>1</v>
      </c>
      <c r="D116" s="120">
        <v>2</v>
      </c>
      <c r="E116" s="121">
        <v>0</v>
      </c>
      <c r="F116" s="312">
        <v>0</v>
      </c>
      <c r="G116" s="313" t="s">
        <v>190</v>
      </c>
    </row>
    <row r="117" spans="1:7" ht="12.75" customHeight="1">
      <c r="A117" s="118"/>
      <c r="B117" s="122" t="s">
        <v>110</v>
      </c>
      <c r="C117" s="123">
        <v>1</v>
      </c>
      <c r="D117" s="124">
        <v>0</v>
      </c>
      <c r="E117" s="125">
        <v>0</v>
      </c>
      <c r="F117" s="314">
        <v>0</v>
      </c>
      <c r="G117" s="315" t="s">
        <v>190</v>
      </c>
    </row>
    <row r="118" spans="1:7" ht="12.75" customHeight="1" thickBot="1">
      <c r="A118" s="126"/>
      <c r="B118" s="127" t="s">
        <v>111</v>
      </c>
      <c r="C118" s="128">
        <v>41</v>
      </c>
      <c r="D118" s="129">
        <v>28</v>
      </c>
      <c r="E118" s="128">
        <v>1</v>
      </c>
      <c r="F118" s="316">
        <v>18</v>
      </c>
      <c r="G118" s="317">
        <v>18</v>
      </c>
    </row>
    <row r="119" spans="1:7" ht="12.75" customHeight="1">
      <c r="A119" s="106" t="s">
        <v>31</v>
      </c>
      <c r="B119" s="115" t="s">
        <v>108</v>
      </c>
      <c r="C119" s="31">
        <v>0</v>
      </c>
      <c r="D119" s="116">
        <v>13</v>
      </c>
      <c r="E119" s="117">
        <v>3</v>
      </c>
      <c r="F119" s="310">
        <v>3</v>
      </c>
      <c r="G119" s="311" t="s">
        <v>190</v>
      </c>
    </row>
    <row r="120" spans="1:7" ht="12.75" customHeight="1">
      <c r="A120" s="118"/>
      <c r="B120" s="119" t="s">
        <v>109</v>
      </c>
      <c r="C120" s="34">
        <v>0</v>
      </c>
      <c r="D120" s="120">
        <v>0</v>
      </c>
      <c r="E120" s="121">
        <v>1</v>
      </c>
      <c r="F120" s="312">
        <v>0</v>
      </c>
      <c r="G120" s="313" t="s">
        <v>190</v>
      </c>
    </row>
    <row r="121" spans="1:7" ht="12.75" customHeight="1">
      <c r="A121" s="118"/>
      <c r="B121" s="122" t="s">
        <v>110</v>
      </c>
      <c r="C121" s="123">
        <v>0</v>
      </c>
      <c r="D121" s="124">
        <v>0</v>
      </c>
      <c r="E121" s="125">
        <v>0</v>
      </c>
      <c r="F121" s="314">
        <v>0</v>
      </c>
      <c r="G121" s="315" t="s">
        <v>190</v>
      </c>
    </row>
    <row r="122" spans="1:7" ht="12.75" customHeight="1" thickBot="1">
      <c r="A122" s="126"/>
      <c r="B122" s="127" t="s">
        <v>111</v>
      </c>
      <c r="C122" s="128">
        <v>0</v>
      </c>
      <c r="D122" s="129">
        <v>13</v>
      </c>
      <c r="E122" s="128">
        <v>4</v>
      </c>
      <c r="F122" s="316">
        <v>3</v>
      </c>
      <c r="G122" s="317">
        <v>3</v>
      </c>
    </row>
    <row r="123" spans="1:7" ht="12.75" customHeight="1">
      <c r="A123" s="106" t="s">
        <v>32</v>
      </c>
      <c r="B123" s="115" t="s">
        <v>108</v>
      </c>
      <c r="C123" s="31">
        <v>4</v>
      </c>
      <c r="D123" s="116">
        <v>3</v>
      </c>
      <c r="E123" s="117">
        <v>1</v>
      </c>
      <c r="F123" s="310">
        <v>0</v>
      </c>
      <c r="G123" s="311" t="s">
        <v>190</v>
      </c>
    </row>
    <row r="124" spans="1:7" ht="12.75" customHeight="1">
      <c r="A124" s="118"/>
      <c r="B124" s="119" t="s">
        <v>109</v>
      </c>
      <c r="C124" s="34">
        <v>5</v>
      </c>
      <c r="D124" s="120">
        <v>0</v>
      </c>
      <c r="E124" s="121">
        <v>0</v>
      </c>
      <c r="F124" s="312">
        <v>0</v>
      </c>
      <c r="G124" s="313" t="s">
        <v>190</v>
      </c>
    </row>
    <row r="125" spans="1:7" ht="12.75" customHeight="1">
      <c r="A125" s="118"/>
      <c r="B125" s="122" t="s">
        <v>110</v>
      </c>
      <c r="C125" s="123">
        <v>1</v>
      </c>
      <c r="D125" s="124">
        <v>0</v>
      </c>
      <c r="E125" s="125">
        <v>0</v>
      </c>
      <c r="F125" s="314">
        <v>0</v>
      </c>
      <c r="G125" s="315" t="s">
        <v>190</v>
      </c>
    </row>
    <row r="126" spans="1:7" ht="12.75" customHeight="1" thickBot="1">
      <c r="A126" s="126"/>
      <c r="B126" s="127" t="s">
        <v>111</v>
      </c>
      <c r="C126" s="128">
        <v>10</v>
      </c>
      <c r="D126" s="129">
        <v>3</v>
      </c>
      <c r="E126" s="128">
        <v>1</v>
      </c>
      <c r="F126" s="316">
        <v>0</v>
      </c>
      <c r="G126" s="317">
        <v>13</v>
      </c>
    </row>
    <row r="127" spans="1:7" ht="12.75" customHeight="1">
      <c r="A127" s="106" t="s">
        <v>33</v>
      </c>
      <c r="B127" s="115" t="s">
        <v>108</v>
      </c>
      <c r="C127" s="31">
        <v>2</v>
      </c>
      <c r="D127" s="116">
        <v>5</v>
      </c>
      <c r="E127" s="117">
        <v>5</v>
      </c>
      <c r="F127" s="310">
        <v>10</v>
      </c>
      <c r="G127" s="311" t="s">
        <v>190</v>
      </c>
    </row>
    <row r="128" spans="1:7" ht="12.75" customHeight="1">
      <c r="A128" s="118"/>
      <c r="B128" s="119" t="s">
        <v>109</v>
      </c>
      <c r="C128" s="34">
        <v>0</v>
      </c>
      <c r="D128" s="120">
        <v>0</v>
      </c>
      <c r="E128" s="121">
        <v>1</v>
      </c>
      <c r="F128" s="312">
        <v>0</v>
      </c>
      <c r="G128" s="313" t="s">
        <v>190</v>
      </c>
    </row>
    <row r="129" spans="1:7" ht="12.75" customHeight="1">
      <c r="A129" s="118"/>
      <c r="B129" s="122" t="s">
        <v>110</v>
      </c>
      <c r="C129" s="123">
        <v>1</v>
      </c>
      <c r="D129" s="124">
        <v>0</v>
      </c>
      <c r="E129" s="125">
        <v>0</v>
      </c>
      <c r="F129" s="314">
        <v>0</v>
      </c>
      <c r="G129" s="315" t="s">
        <v>190</v>
      </c>
    </row>
    <row r="130" spans="1:7" ht="12.75" customHeight="1" thickBot="1">
      <c r="A130" s="126"/>
      <c r="B130" s="127" t="s">
        <v>111</v>
      </c>
      <c r="C130" s="128">
        <v>3</v>
      </c>
      <c r="D130" s="129">
        <v>5</v>
      </c>
      <c r="E130" s="128">
        <v>6</v>
      </c>
      <c r="F130" s="316">
        <v>10</v>
      </c>
      <c r="G130" s="317">
        <v>10</v>
      </c>
    </row>
    <row r="131" spans="1:7" ht="12.75" customHeight="1">
      <c r="A131" s="106" t="s">
        <v>34</v>
      </c>
      <c r="B131" s="115" t="s">
        <v>108</v>
      </c>
      <c r="C131" s="31">
        <v>3</v>
      </c>
      <c r="D131" s="116">
        <v>1</v>
      </c>
      <c r="E131" s="117">
        <v>1</v>
      </c>
      <c r="F131" s="310">
        <v>1</v>
      </c>
      <c r="G131" s="311" t="s">
        <v>190</v>
      </c>
    </row>
    <row r="132" spans="1:7" ht="12.75" customHeight="1">
      <c r="A132" s="118"/>
      <c r="B132" s="119" t="s">
        <v>109</v>
      </c>
      <c r="C132" s="34">
        <v>1</v>
      </c>
      <c r="D132" s="120">
        <v>0</v>
      </c>
      <c r="E132" s="121">
        <v>0</v>
      </c>
      <c r="F132" s="312">
        <v>0</v>
      </c>
      <c r="G132" s="313" t="s">
        <v>190</v>
      </c>
    </row>
    <row r="133" spans="1:7" ht="12.75" customHeight="1">
      <c r="A133" s="118"/>
      <c r="B133" s="122" t="s">
        <v>110</v>
      </c>
      <c r="C133" s="123">
        <v>0</v>
      </c>
      <c r="D133" s="124">
        <v>0</v>
      </c>
      <c r="E133" s="125">
        <v>0</v>
      </c>
      <c r="F133" s="314">
        <v>0</v>
      </c>
      <c r="G133" s="315" t="s">
        <v>190</v>
      </c>
    </row>
    <row r="134" spans="1:7" ht="12.75" customHeight="1" thickBot="1">
      <c r="A134" s="126"/>
      <c r="B134" s="127" t="s">
        <v>111</v>
      </c>
      <c r="C134" s="128">
        <v>4</v>
      </c>
      <c r="D134" s="129">
        <v>1</v>
      </c>
      <c r="E134" s="128">
        <v>1</v>
      </c>
      <c r="F134" s="316">
        <v>1</v>
      </c>
      <c r="G134" s="317">
        <v>1</v>
      </c>
    </row>
    <row r="135" spans="1:7" ht="12.75" customHeight="1">
      <c r="A135" s="106" t="s">
        <v>35</v>
      </c>
      <c r="B135" s="115" t="s">
        <v>108</v>
      </c>
      <c r="C135" s="31">
        <v>1</v>
      </c>
      <c r="D135" s="116">
        <v>6</v>
      </c>
      <c r="E135" s="117">
        <v>1</v>
      </c>
      <c r="F135" s="310">
        <v>4</v>
      </c>
      <c r="G135" s="311" t="s">
        <v>190</v>
      </c>
    </row>
    <row r="136" spans="1:7" ht="12.75" customHeight="1">
      <c r="A136" s="118"/>
      <c r="B136" s="119" t="s">
        <v>109</v>
      </c>
      <c r="C136" s="34">
        <v>0</v>
      </c>
      <c r="D136" s="120">
        <v>0</v>
      </c>
      <c r="E136" s="121">
        <v>1</v>
      </c>
      <c r="F136" s="312">
        <v>0</v>
      </c>
      <c r="G136" s="313" t="s">
        <v>190</v>
      </c>
    </row>
    <row r="137" spans="1:7" ht="12.75" customHeight="1">
      <c r="A137" s="118"/>
      <c r="B137" s="122" t="s">
        <v>110</v>
      </c>
      <c r="C137" s="123">
        <v>0</v>
      </c>
      <c r="D137" s="124">
        <v>0</v>
      </c>
      <c r="E137" s="125">
        <v>1</v>
      </c>
      <c r="F137" s="314">
        <v>0</v>
      </c>
      <c r="G137" s="315" t="s">
        <v>190</v>
      </c>
    </row>
    <row r="138" spans="1:7" ht="12.75" customHeight="1" thickBot="1">
      <c r="A138" s="126"/>
      <c r="B138" s="127" t="s">
        <v>111</v>
      </c>
      <c r="C138" s="128">
        <v>1</v>
      </c>
      <c r="D138" s="129">
        <v>6</v>
      </c>
      <c r="E138" s="128">
        <v>3</v>
      </c>
      <c r="F138" s="316">
        <v>4</v>
      </c>
      <c r="G138" s="317">
        <v>4</v>
      </c>
    </row>
    <row r="139" spans="1:7" ht="12.75" customHeight="1">
      <c r="A139" s="106" t="s">
        <v>37</v>
      </c>
      <c r="B139" s="115" t="s">
        <v>108</v>
      </c>
      <c r="C139" s="31">
        <v>2</v>
      </c>
      <c r="D139" s="116">
        <v>3</v>
      </c>
      <c r="E139" s="117">
        <v>1</v>
      </c>
      <c r="F139" s="310">
        <v>1</v>
      </c>
      <c r="G139" s="311" t="s">
        <v>190</v>
      </c>
    </row>
    <row r="140" spans="1:7" ht="12.75" customHeight="1">
      <c r="A140" s="118"/>
      <c r="B140" s="119" t="s">
        <v>109</v>
      </c>
      <c r="C140" s="34">
        <v>3</v>
      </c>
      <c r="D140" s="120">
        <v>0</v>
      </c>
      <c r="E140" s="121">
        <v>0</v>
      </c>
      <c r="F140" s="312">
        <v>0</v>
      </c>
      <c r="G140" s="313" t="s">
        <v>190</v>
      </c>
    </row>
    <row r="141" spans="1:7" ht="12.75" customHeight="1">
      <c r="A141" s="118"/>
      <c r="B141" s="122" t="s">
        <v>110</v>
      </c>
      <c r="C141" s="123">
        <v>3</v>
      </c>
      <c r="D141" s="124">
        <v>0</v>
      </c>
      <c r="E141" s="125">
        <v>0</v>
      </c>
      <c r="F141" s="314">
        <v>0</v>
      </c>
      <c r="G141" s="315" t="s">
        <v>190</v>
      </c>
    </row>
    <row r="142" spans="1:7" ht="12.75" customHeight="1" thickBot="1">
      <c r="A142" s="126"/>
      <c r="B142" s="127" t="s">
        <v>111</v>
      </c>
      <c r="C142" s="128">
        <v>8</v>
      </c>
      <c r="D142" s="129">
        <v>3</v>
      </c>
      <c r="E142" s="128">
        <v>1</v>
      </c>
      <c r="F142" s="316">
        <v>1</v>
      </c>
      <c r="G142" s="317">
        <v>1</v>
      </c>
    </row>
    <row r="143" spans="1:7" ht="12.75" customHeight="1">
      <c r="A143" s="106" t="s">
        <v>38</v>
      </c>
      <c r="B143" s="115" t="s">
        <v>108</v>
      </c>
      <c r="C143" s="31">
        <v>3</v>
      </c>
      <c r="D143" s="116">
        <v>5</v>
      </c>
      <c r="E143" s="117">
        <v>1</v>
      </c>
      <c r="F143" s="310">
        <v>4</v>
      </c>
      <c r="G143" s="311" t="s">
        <v>190</v>
      </c>
    </row>
    <row r="144" spans="1:7" ht="12.75" customHeight="1">
      <c r="A144" s="118"/>
      <c r="B144" s="119" t="s">
        <v>109</v>
      </c>
      <c r="C144" s="34">
        <v>0</v>
      </c>
      <c r="D144" s="120">
        <v>0</v>
      </c>
      <c r="E144" s="121">
        <v>0</v>
      </c>
      <c r="F144" s="312">
        <v>0</v>
      </c>
      <c r="G144" s="313" t="s">
        <v>190</v>
      </c>
    </row>
    <row r="145" spans="1:7" ht="12.75" customHeight="1">
      <c r="A145" s="118"/>
      <c r="B145" s="122" t="s">
        <v>110</v>
      </c>
      <c r="C145" s="123">
        <v>0</v>
      </c>
      <c r="D145" s="124">
        <v>0</v>
      </c>
      <c r="E145" s="125">
        <v>0</v>
      </c>
      <c r="F145" s="314">
        <v>0</v>
      </c>
      <c r="G145" s="315" t="s">
        <v>190</v>
      </c>
    </row>
    <row r="146" spans="1:7" ht="12.75" customHeight="1" thickBot="1">
      <c r="A146" s="126"/>
      <c r="B146" s="127" t="s">
        <v>111</v>
      </c>
      <c r="C146" s="128">
        <v>3</v>
      </c>
      <c r="D146" s="129">
        <v>5</v>
      </c>
      <c r="E146" s="128">
        <v>1</v>
      </c>
      <c r="F146" s="316">
        <v>4</v>
      </c>
      <c r="G146" s="317">
        <v>4</v>
      </c>
    </row>
    <row r="147" spans="1:7" ht="12.75" customHeight="1">
      <c r="A147" s="106" t="s">
        <v>39</v>
      </c>
      <c r="B147" s="115" t="s">
        <v>108</v>
      </c>
      <c r="C147" s="31">
        <v>1</v>
      </c>
      <c r="D147" s="116">
        <v>1</v>
      </c>
      <c r="E147" s="117">
        <v>3</v>
      </c>
      <c r="F147" s="310">
        <v>3</v>
      </c>
      <c r="G147" s="311" t="s">
        <v>190</v>
      </c>
    </row>
    <row r="148" spans="1:7" ht="12.75" customHeight="1">
      <c r="A148" s="118"/>
      <c r="B148" s="119" t="s">
        <v>109</v>
      </c>
      <c r="C148" s="34">
        <v>0</v>
      </c>
      <c r="D148" s="120">
        <v>0</v>
      </c>
      <c r="E148" s="121">
        <v>0</v>
      </c>
      <c r="F148" s="312">
        <v>0</v>
      </c>
      <c r="G148" s="313" t="s">
        <v>190</v>
      </c>
    </row>
    <row r="149" spans="1:7" ht="12.75" customHeight="1">
      <c r="A149" s="118"/>
      <c r="B149" s="122" t="s">
        <v>110</v>
      </c>
      <c r="C149" s="123">
        <v>0</v>
      </c>
      <c r="D149" s="124">
        <v>0</v>
      </c>
      <c r="E149" s="125">
        <v>0</v>
      </c>
      <c r="F149" s="314">
        <v>0</v>
      </c>
      <c r="G149" s="315" t="s">
        <v>190</v>
      </c>
    </row>
    <row r="150" spans="1:7" ht="12.75" customHeight="1" thickBot="1">
      <c r="A150" s="126"/>
      <c r="B150" s="127" t="s">
        <v>111</v>
      </c>
      <c r="C150" s="128">
        <v>1</v>
      </c>
      <c r="D150" s="129">
        <v>1</v>
      </c>
      <c r="E150" s="128">
        <v>3</v>
      </c>
      <c r="F150" s="316">
        <v>3</v>
      </c>
      <c r="G150" s="317">
        <v>3</v>
      </c>
    </row>
    <row r="151" spans="1:7" ht="12.75" customHeight="1">
      <c r="A151" s="106" t="s">
        <v>40</v>
      </c>
      <c r="B151" s="115" t="s">
        <v>108</v>
      </c>
      <c r="C151" s="31">
        <v>3</v>
      </c>
      <c r="D151" s="116">
        <v>4</v>
      </c>
      <c r="E151" s="117">
        <v>0</v>
      </c>
      <c r="F151" s="310">
        <v>2</v>
      </c>
      <c r="G151" s="311" t="s">
        <v>190</v>
      </c>
    </row>
    <row r="152" spans="1:7" ht="12.75" customHeight="1">
      <c r="A152" s="118"/>
      <c r="B152" s="119" t="s">
        <v>109</v>
      </c>
      <c r="C152" s="34">
        <v>1</v>
      </c>
      <c r="D152" s="120">
        <v>0</v>
      </c>
      <c r="E152" s="121">
        <v>0</v>
      </c>
      <c r="F152" s="312">
        <v>0</v>
      </c>
      <c r="G152" s="313" t="s">
        <v>190</v>
      </c>
    </row>
    <row r="153" spans="1:7" ht="12.75" customHeight="1">
      <c r="A153" s="118"/>
      <c r="B153" s="122" t="s">
        <v>110</v>
      </c>
      <c r="C153" s="123">
        <v>1</v>
      </c>
      <c r="D153" s="124">
        <v>0</v>
      </c>
      <c r="E153" s="125">
        <v>0</v>
      </c>
      <c r="F153" s="314">
        <v>0</v>
      </c>
      <c r="G153" s="315" t="s">
        <v>190</v>
      </c>
    </row>
    <row r="154" spans="1:7" ht="12.75" customHeight="1" thickBot="1">
      <c r="A154" s="126"/>
      <c r="B154" s="127" t="s">
        <v>111</v>
      </c>
      <c r="C154" s="128">
        <v>5</v>
      </c>
      <c r="D154" s="129">
        <v>4</v>
      </c>
      <c r="E154" s="128">
        <v>0</v>
      </c>
      <c r="F154" s="316">
        <v>2</v>
      </c>
      <c r="G154" s="317">
        <v>2</v>
      </c>
    </row>
    <row r="155" spans="1:7" ht="12.75" customHeight="1">
      <c r="A155" s="106" t="s">
        <v>41</v>
      </c>
      <c r="B155" s="115" t="s">
        <v>108</v>
      </c>
      <c r="C155" s="31">
        <v>9</v>
      </c>
      <c r="D155" s="116">
        <v>6</v>
      </c>
      <c r="E155" s="117">
        <v>2</v>
      </c>
      <c r="F155" s="310">
        <v>4</v>
      </c>
      <c r="G155" s="311" t="s">
        <v>190</v>
      </c>
    </row>
    <row r="156" spans="1:7" ht="12.75" customHeight="1">
      <c r="A156" s="118"/>
      <c r="B156" s="119" t="s">
        <v>109</v>
      </c>
      <c r="C156" s="34">
        <v>5</v>
      </c>
      <c r="D156" s="120">
        <v>0</v>
      </c>
      <c r="E156" s="121">
        <v>1</v>
      </c>
      <c r="F156" s="312">
        <v>0</v>
      </c>
      <c r="G156" s="313" t="s">
        <v>190</v>
      </c>
    </row>
    <row r="157" spans="1:7" ht="12.75" customHeight="1">
      <c r="A157" s="118"/>
      <c r="B157" s="122" t="s">
        <v>110</v>
      </c>
      <c r="C157" s="123">
        <v>1</v>
      </c>
      <c r="D157" s="124">
        <v>0</v>
      </c>
      <c r="E157" s="125">
        <v>2</v>
      </c>
      <c r="F157" s="314">
        <v>0</v>
      </c>
      <c r="G157" s="315" t="s">
        <v>190</v>
      </c>
    </row>
    <row r="158" spans="1:7" ht="12.75" customHeight="1" thickBot="1">
      <c r="A158" s="126"/>
      <c r="B158" s="127" t="s">
        <v>111</v>
      </c>
      <c r="C158" s="128">
        <v>15</v>
      </c>
      <c r="D158" s="129">
        <v>6</v>
      </c>
      <c r="E158" s="128">
        <v>5</v>
      </c>
      <c r="F158" s="316">
        <v>4</v>
      </c>
      <c r="G158" s="317">
        <v>3</v>
      </c>
    </row>
    <row r="159" spans="1:7" ht="12.75" customHeight="1">
      <c r="A159" s="106" t="s">
        <v>42</v>
      </c>
      <c r="B159" s="115" t="s">
        <v>108</v>
      </c>
      <c r="C159" s="31">
        <v>1</v>
      </c>
      <c r="D159" s="116">
        <v>1</v>
      </c>
      <c r="E159" s="117">
        <v>0</v>
      </c>
      <c r="F159" s="310">
        <v>2</v>
      </c>
      <c r="G159" s="311" t="s">
        <v>190</v>
      </c>
    </row>
    <row r="160" spans="1:7" ht="12.75" customHeight="1">
      <c r="A160" s="118"/>
      <c r="B160" s="119" t="s">
        <v>109</v>
      </c>
      <c r="C160" s="34">
        <v>0</v>
      </c>
      <c r="D160" s="120">
        <v>0</v>
      </c>
      <c r="E160" s="121">
        <v>0</v>
      </c>
      <c r="F160" s="312">
        <v>0</v>
      </c>
      <c r="G160" s="313" t="s">
        <v>190</v>
      </c>
    </row>
    <row r="161" spans="1:7" ht="12.75" customHeight="1">
      <c r="A161" s="118"/>
      <c r="B161" s="122" t="s">
        <v>110</v>
      </c>
      <c r="C161" s="123">
        <v>0</v>
      </c>
      <c r="D161" s="124">
        <v>0</v>
      </c>
      <c r="E161" s="125">
        <v>0</v>
      </c>
      <c r="F161" s="314">
        <v>0</v>
      </c>
      <c r="G161" s="315" t="s">
        <v>190</v>
      </c>
    </row>
    <row r="162" spans="1:7" ht="12.75" customHeight="1" thickBot="1">
      <c r="A162" s="126"/>
      <c r="B162" s="127" t="s">
        <v>111</v>
      </c>
      <c r="C162" s="128">
        <v>1</v>
      </c>
      <c r="D162" s="129">
        <v>1</v>
      </c>
      <c r="E162" s="128">
        <v>0</v>
      </c>
      <c r="F162" s="316">
        <v>2</v>
      </c>
      <c r="G162" s="317">
        <v>1</v>
      </c>
    </row>
    <row r="163" spans="1:7" ht="12.75" customHeight="1">
      <c r="A163" s="106" t="s">
        <v>43</v>
      </c>
      <c r="B163" s="115" t="s">
        <v>108</v>
      </c>
      <c r="C163" s="31">
        <v>2</v>
      </c>
      <c r="D163" s="116">
        <v>1</v>
      </c>
      <c r="E163" s="117">
        <v>0</v>
      </c>
      <c r="F163" s="310">
        <v>7</v>
      </c>
      <c r="G163" s="313" t="s">
        <v>190</v>
      </c>
    </row>
    <row r="164" spans="1:7" ht="12.75" customHeight="1">
      <c r="A164" s="118"/>
      <c r="B164" s="119" t="s">
        <v>109</v>
      </c>
      <c r="C164" s="34">
        <v>0</v>
      </c>
      <c r="D164" s="120">
        <v>0</v>
      </c>
      <c r="E164" s="121">
        <v>0</v>
      </c>
      <c r="F164" s="312">
        <v>0</v>
      </c>
      <c r="G164" s="313" t="s">
        <v>190</v>
      </c>
    </row>
    <row r="165" spans="1:7" ht="12.75" customHeight="1">
      <c r="A165" s="118"/>
      <c r="B165" s="122" t="s">
        <v>110</v>
      </c>
      <c r="C165" s="123">
        <v>0</v>
      </c>
      <c r="D165" s="124">
        <v>0</v>
      </c>
      <c r="E165" s="125">
        <v>0</v>
      </c>
      <c r="F165" s="314">
        <v>0</v>
      </c>
      <c r="G165" s="315" t="s">
        <v>190</v>
      </c>
    </row>
    <row r="166" spans="1:7" ht="12.75" customHeight="1" thickBot="1">
      <c r="A166" s="126"/>
      <c r="B166" s="127" t="s">
        <v>111</v>
      </c>
      <c r="C166" s="128">
        <v>2</v>
      </c>
      <c r="D166" s="129">
        <v>1</v>
      </c>
      <c r="E166" s="128">
        <v>0</v>
      </c>
      <c r="F166" s="316">
        <v>7</v>
      </c>
      <c r="G166" s="317">
        <v>4</v>
      </c>
    </row>
    <row r="167" spans="1:7" ht="12.75" customHeight="1">
      <c r="A167" s="106" t="s">
        <v>44</v>
      </c>
      <c r="B167" s="115" t="s">
        <v>108</v>
      </c>
      <c r="C167" s="31">
        <v>7</v>
      </c>
      <c r="D167" s="116">
        <v>0</v>
      </c>
      <c r="E167" s="117">
        <v>1</v>
      </c>
      <c r="F167" s="310">
        <v>0</v>
      </c>
      <c r="G167" s="311" t="s">
        <v>190</v>
      </c>
    </row>
    <row r="168" spans="1:7" ht="12.75" customHeight="1">
      <c r="A168" s="118"/>
      <c r="B168" s="119" t="s">
        <v>109</v>
      </c>
      <c r="C168" s="34">
        <v>5</v>
      </c>
      <c r="D168" s="120">
        <v>0</v>
      </c>
      <c r="E168" s="121">
        <v>0</v>
      </c>
      <c r="F168" s="312">
        <v>0</v>
      </c>
      <c r="G168" s="313" t="s">
        <v>190</v>
      </c>
    </row>
    <row r="169" spans="1:7" ht="12.75" customHeight="1">
      <c r="A169" s="118"/>
      <c r="B169" s="122" t="s">
        <v>110</v>
      </c>
      <c r="C169" s="123">
        <v>0</v>
      </c>
      <c r="D169" s="124">
        <v>0</v>
      </c>
      <c r="E169" s="125">
        <v>0</v>
      </c>
      <c r="F169" s="314">
        <v>0</v>
      </c>
      <c r="G169" s="315" t="s">
        <v>190</v>
      </c>
    </row>
    <row r="170" spans="1:7" ht="12.75" customHeight="1" thickBot="1">
      <c r="A170" s="126"/>
      <c r="B170" s="127" t="s">
        <v>111</v>
      </c>
      <c r="C170" s="128">
        <v>12</v>
      </c>
      <c r="D170" s="129">
        <v>0</v>
      </c>
      <c r="E170" s="128">
        <v>1</v>
      </c>
      <c r="F170" s="316">
        <v>0</v>
      </c>
      <c r="G170" s="317">
        <v>1</v>
      </c>
    </row>
    <row r="171" spans="1:7" ht="12.75" customHeight="1">
      <c r="A171" s="106" t="s">
        <v>45</v>
      </c>
      <c r="B171" s="115" t="s">
        <v>108</v>
      </c>
      <c r="C171" s="31">
        <v>1</v>
      </c>
      <c r="D171" s="116">
        <v>0</v>
      </c>
      <c r="E171" s="117">
        <v>1</v>
      </c>
      <c r="F171" s="310">
        <v>0</v>
      </c>
      <c r="G171" s="311" t="s">
        <v>190</v>
      </c>
    </row>
    <row r="172" spans="1:7" ht="12.75" customHeight="1">
      <c r="A172" s="118"/>
      <c r="B172" s="119" t="s">
        <v>109</v>
      </c>
      <c r="C172" s="34">
        <v>1</v>
      </c>
      <c r="D172" s="120">
        <v>0</v>
      </c>
      <c r="E172" s="121">
        <v>0</v>
      </c>
      <c r="F172" s="312">
        <v>0</v>
      </c>
      <c r="G172" s="313" t="s">
        <v>190</v>
      </c>
    </row>
    <row r="173" spans="1:7" ht="12.75" customHeight="1">
      <c r="A173" s="118"/>
      <c r="B173" s="122" t="s">
        <v>110</v>
      </c>
      <c r="C173" s="123">
        <v>0</v>
      </c>
      <c r="D173" s="124">
        <v>0</v>
      </c>
      <c r="E173" s="125">
        <v>0</v>
      </c>
      <c r="F173" s="314">
        <v>0</v>
      </c>
      <c r="G173" s="315" t="s">
        <v>190</v>
      </c>
    </row>
    <row r="174" spans="1:7" ht="12.75" customHeight="1" thickBot="1">
      <c r="A174" s="126"/>
      <c r="B174" s="127" t="s">
        <v>111</v>
      </c>
      <c r="C174" s="128">
        <v>2</v>
      </c>
      <c r="D174" s="129">
        <v>0</v>
      </c>
      <c r="E174" s="128">
        <v>1</v>
      </c>
      <c r="F174" s="316">
        <v>0</v>
      </c>
      <c r="G174" s="317">
        <v>2</v>
      </c>
    </row>
    <row r="175" spans="1:7" ht="12.75" customHeight="1">
      <c r="A175" s="106" t="s">
        <v>46</v>
      </c>
      <c r="B175" s="115" t="s">
        <v>108</v>
      </c>
      <c r="C175" s="31">
        <v>2</v>
      </c>
      <c r="D175" s="116">
        <v>0</v>
      </c>
      <c r="E175" s="117">
        <v>1</v>
      </c>
      <c r="F175" s="310">
        <v>1</v>
      </c>
      <c r="G175" s="311" t="s">
        <v>190</v>
      </c>
    </row>
    <row r="176" spans="1:7" ht="12.75" customHeight="1">
      <c r="A176" s="118"/>
      <c r="B176" s="119" t="s">
        <v>109</v>
      </c>
      <c r="C176" s="34">
        <v>2</v>
      </c>
      <c r="D176" s="120">
        <v>1</v>
      </c>
      <c r="E176" s="121">
        <v>0</v>
      </c>
      <c r="F176" s="312">
        <v>0</v>
      </c>
      <c r="G176" s="313" t="s">
        <v>190</v>
      </c>
    </row>
    <row r="177" spans="1:7" ht="12.75" customHeight="1">
      <c r="A177" s="118"/>
      <c r="B177" s="122" t="s">
        <v>110</v>
      </c>
      <c r="C177" s="123">
        <v>0</v>
      </c>
      <c r="D177" s="124">
        <v>0</v>
      </c>
      <c r="E177" s="125">
        <v>0</v>
      </c>
      <c r="F177" s="314">
        <v>0</v>
      </c>
      <c r="G177" s="315" t="s">
        <v>190</v>
      </c>
    </row>
    <row r="178" spans="1:7" ht="12.75" customHeight="1" thickBot="1">
      <c r="A178" s="126"/>
      <c r="B178" s="127" t="s">
        <v>111</v>
      </c>
      <c r="C178" s="128">
        <v>4</v>
      </c>
      <c r="D178" s="129">
        <v>1</v>
      </c>
      <c r="E178" s="128">
        <v>1</v>
      </c>
      <c r="F178" s="316">
        <v>1</v>
      </c>
      <c r="G178" s="317">
        <v>1</v>
      </c>
    </row>
    <row r="179" spans="1:7" ht="12.75" customHeight="1">
      <c r="A179" s="106" t="s">
        <v>48</v>
      </c>
      <c r="B179" s="115" t="s">
        <v>108</v>
      </c>
      <c r="C179" s="117">
        <v>300</v>
      </c>
      <c r="D179" s="130">
        <v>673</v>
      </c>
      <c r="E179" s="117">
        <v>76</v>
      </c>
      <c r="F179" s="310">
        <v>336</v>
      </c>
      <c r="G179" s="311" t="s">
        <v>190</v>
      </c>
    </row>
    <row r="180" spans="1:7" ht="12.75" customHeight="1">
      <c r="A180" s="118"/>
      <c r="B180" s="119" t="s">
        <v>109</v>
      </c>
      <c r="C180" s="121">
        <v>71</v>
      </c>
      <c r="D180" s="131">
        <v>6</v>
      </c>
      <c r="E180" s="121">
        <v>12</v>
      </c>
      <c r="F180" s="312">
        <v>0</v>
      </c>
      <c r="G180" s="313" t="s">
        <v>190</v>
      </c>
    </row>
    <row r="181" spans="1:7" ht="12.75" customHeight="1">
      <c r="A181" s="118"/>
      <c r="B181" s="122" t="s">
        <v>110</v>
      </c>
      <c r="C181" s="125">
        <v>26</v>
      </c>
      <c r="D181" s="132">
        <v>0</v>
      </c>
      <c r="E181" s="125">
        <v>5</v>
      </c>
      <c r="F181" s="314">
        <v>0</v>
      </c>
      <c r="G181" s="315" t="s">
        <v>190</v>
      </c>
    </row>
    <row r="182" spans="1:7" ht="12.75" customHeight="1" thickBot="1">
      <c r="A182" s="126"/>
      <c r="B182" s="127" t="s">
        <v>111</v>
      </c>
      <c r="C182" s="128">
        <v>397</v>
      </c>
      <c r="D182" s="129">
        <v>679</v>
      </c>
      <c r="E182" s="128">
        <v>93</v>
      </c>
      <c r="F182" s="316">
        <v>336</v>
      </c>
      <c r="G182" s="317">
        <v>316</v>
      </c>
    </row>
    <row r="183" spans="1:7" ht="12.75" customHeight="1">
      <c r="A183" s="491" t="s">
        <v>165</v>
      </c>
      <c r="B183" s="115" t="s">
        <v>108</v>
      </c>
      <c r="C183" s="31">
        <v>0</v>
      </c>
      <c r="D183" s="133" t="s">
        <v>152</v>
      </c>
      <c r="E183" s="457">
        <v>0</v>
      </c>
      <c r="F183" s="133" t="s">
        <v>152</v>
      </c>
      <c r="G183" s="311" t="s">
        <v>190</v>
      </c>
    </row>
    <row r="184" spans="1:7" ht="12.75" customHeight="1">
      <c r="A184" s="492"/>
      <c r="B184" s="119" t="s">
        <v>109</v>
      </c>
      <c r="C184" s="34">
        <v>8</v>
      </c>
      <c r="D184" s="134" t="s">
        <v>152</v>
      </c>
      <c r="E184" s="458">
        <v>0</v>
      </c>
      <c r="F184" s="134" t="s">
        <v>152</v>
      </c>
      <c r="G184" s="313" t="s">
        <v>190</v>
      </c>
    </row>
    <row r="185" spans="1:7" ht="12.75" customHeight="1">
      <c r="A185" s="492"/>
      <c r="B185" s="122" t="s">
        <v>110</v>
      </c>
      <c r="C185" s="123">
        <v>6</v>
      </c>
      <c r="D185" s="135" t="s">
        <v>152</v>
      </c>
      <c r="E185" s="459">
        <v>0</v>
      </c>
      <c r="F185" s="135" t="s">
        <v>152</v>
      </c>
      <c r="G185" s="315" t="s">
        <v>190</v>
      </c>
    </row>
    <row r="186" spans="1:7" ht="12.75" customHeight="1" thickBot="1">
      <c r="A186" s="418"/>
      <c r="B186" s="127" t="s">
        <v>111</v>
      </c>
      <c r="C186" s="128">
        <v>14</v>
      </c>
      <c r="D186" s="136" t="s">
        <v>152</v>
      </c>
      <c r="E186" s="460">
        <v>0</v>
      </c>
      <c r="F186" s="136" t="s">
        <v>152</v>
      </c>
      <c r="G186" s="318" t="s">
        <v>190</v>
      </c>
    </row>
    <row r="187" spans="1:7" ht="12.75" customHeight="1">
      <c r="A187" s="491" t="s">
        <v>166</v>
      </c>
      <c r="B187" s="115" t="s">
        <v>108</v>
      </c>
      <c r="C187" s="31">
        <v>1</v>
      </c>
      <c r="D187" s="133" t="s">
        <v>152</v>
      </c>
      <c r="E187" s="457">
        <v>1</v>
      </c>
      <c r="F187" s="133" t="s">
        <v>152</v>
      </c>
      <c r="G187" s="311" t="s">
        <v>190</v>
      </c>
    </row>
    <row r="188" spans="1:7" ht="12.75" customHeight="1">
      <c r="A188" s="492"/>
      <c r="B188" s="119" t="s">
        <v>109</v>
      </c>
      <c r="C188" s="34">
        <v>3</v>
      </c>
      <c r="D188" s="134" t="s">
        <v>152</v>
      </c>
      <c r="E188" s="458">
        <v>1</v>
      </c>
      <c r="F188" s="134" t="s">
        <v>152</v>
      </c>
      <c r="G188" s="313" t="s">
        <v>190</v>
      </c>
    </row>
    <row r="189" spans="1:7" ht="12.75" customHeight="1">
      <c r="A189" s="492"/>
      <c r="B189" s="122" t="s">
        <v>110</v>
      </c>
      <c r="C189" s="123">
        <v>1</v>
      </c>
      <c r="D189" s="135" t="s">
        <v>152</v>
      </c>
      <c r="E189" s="459">
        <v>1</v>
      </c>
      <c r="F189" s="135" t="s">
        <v>152</v>
      </c>
      <c r="G189" s="315" t="s">
        <v>190</v>
      </c>
    </row>
    <row r="190" spans="1:7" ht="12.75" customHeight="1" thickBot="1">
      <c r="A190" s="418"/>
      <c r="B190" s="127" t="s">
        <v>111</v>
      </c>
      <c r="C190" s="128">
        <v>5</v>
      </c>
      <c r="D190" s="136" t="s">
        <v>152</v>
      </c>
      <c r="E190" s="460">
        <v>3</v>
      </c>
      <c r="F190" s="136" t="s">
        <v>152</v>
      </c>
      <c r="G190" s="318" t="s">
        <v>190</v>
      </c>
    </row>
    <row r="191" spans="1:7" ht="12.75" customHeight="1">
      <c r="A191" s="491" t="s">
        <v>167</v>
      </c>
      <c r="B191" s="115" t="s">
        <v>108</v>
      </c>
      <c r="C191" s="31">
        <v>1</v>
      </c>
      <c r="D191" s="133" t="s">
        <v>152</v>
      </c>
      <c r="E191" s="457">
        <v>1</v>
      </c>
      <c r="F191" s="133" t="s">
        <v>152</v>
      </c>
      <c r="G191" s="311" t="s">
        <v>190</v>
      </c>
    </row>
    <row r="192" spans="1:7" ht="12.75" customHeight="1">
      <c r="A192" s="492"/>
      <c r="B192" s="119" t="s">
        <v>109</v>
      </c>
      <c r="C192" s="34">
        <v>0</v>
      </c>
      <c r="D192" s="134" t="s">
        <v>152</v>
      </c>
      <c r="E192" s="458">
        <v>1</v>
      </c>
      <c r="F192" s="134" t="s">
        <v>152</v>
      </c>
      <c r="G192" s="313" t="s">
        <v>190</v>
      </c>
    </row>
    <row r="193" spans="1:7" ht="12.75" customHeight="1">
      <c r="A193" s="492"/>
      <c r="B193" s="122" t="s">
        <v>110</v>
      </c>
      <c r="C193" s="123">
        <v>1</v>
      </c>
      <c r="D193" s="135" t="s">
        <v>152</v>
      </c>
      <c r="E193" s="459">
        <v>0</v>
      </c>
      <c r="F193" s="135" t="s">
        <v>152</v>
      </c>
      <c r="G193" s="315" t="s">
        <v>190</v>
      </c>
    </row>
    <row r="194" spans="1:7" ht="12.75" customHeight="1" thickBot="1">
      <c r="A194" s="418"/>
      <c r="B194" s="127" t="s">
        <v>111</v>
      </c>
      <c r="C194" s="128">
        <v>2</v>
      </c>
      <c r="D194" s="136" t="s">
        <v>152</v>
      </c>
      <c r="E194" s="460">
        <v>2</v>
      </c>
      <c r="F194" s="136" t="s">
        <v>152</v>
      </c>
      <c r="G194" s="318" t="s">
        <v>190</v>
      </c>
    </row>
    <row r="195" spans="1:7" ht="12.75" customHeight="1">
      <c r="A195" s="492" t="s">
        <v>168</v>
      </c>
      <c r="B195" s="115" t="s">
        <v>108</v>
      </c>
      <c r="C195" s="31">
        <v>0</v>
      </c>
      <c r="D195" s="133" t="s">
        <v>152</v>
      </c>
      <c r="E195" s="457">
        <v>0</v>
      </c>
      <c r="F195" s="133" t="s">
        <v>152</v>
      </c>
      <c r="G195" s="311" t="s">
        <v>190</v>
      </c>
    </row>
    <row r="196" spans="1:7" ht="12.75" customHeight="1">
      <c r="A196" s="492"/>
      <c r="B196" s="119" t="s">
        <v>109</v>
      </c>
      <c r="C196" s="34">
        <v>1</v>
      </c>
      <c r="D196" s="134" t="s">
        <v>152</v>
      </c>
      <c r="E196" s="458">
        <v>0</v>
      </c>
      <c r="F196" s="134" t="s">
        <v>152</v>
      </c>
      <c r="G196" s="313" t="s">
        <v>190</v>
      </c>
    </row>
    <row r="197" spans="1:7" ht="12.75" customHeight="1">
      <c r="A197" s="492"/>
      <c r="B197" s="122" t="s">
        <v>110</v>
      </c>
      <c r="C197" s="123">
        <v>0</v>
      </c>
      <c r="D197" s="135" t="s">
        <v>152</v>
      </c>
      <c r="E197" s="459">
        <v>0</v>
      </c>
      <c r="F197" s="135" t="s">
        <v>152</v>
      </c>
      <c r="G197" s="315" t="s">
        <v>190</v>
      </c>
    </row>
    <row r="198" spans="1:7" ht="12.75" customHeight="1" thickBot="1">
      <c r="A198" s="417"/>
      <c r="B198" s="137" t="s">
        <v>111</v>
      </c>
      <c r="C198" s="128">
        <v>1</v>
      </c>
      <c r="D198" s="136" t="s">
        <v>152</v>
      </c>
      <c r="E198" s="460">
        <v>0</v>
      </c>
      <c r="F198" s="136" t="s">
        <v>152</v>
      </c>
      <c r="G198" s="318" t="s">
        <v>190</v>
      </c>
    </row>
    <row r="199" spans="1:7" ht="12.75" customHeight="1">
      <c r="A199" s="491" t="s">
        <v>169</v>
      </c>
      <c r="B199" s="115" t="s">
        <v>108</v>
      </c>
      <c r="C199" s="31">
        <v>0</v>
      </c>
      <c r="D199" s="133" t="s">
        <v>152</v>
      </c>
      <c r="E199" s="457">
        <v>0</v>
      </c>
      <c r="F199" s="133" t="s">
        <v>152</v>
      </c>
      <c r="G199" s="421" t="s">
        <v>190</v>
      </c>
    </row>
    <row r="200" spans="1:7" ht="12.75" customHeight="1">
      <c r="A200" s="492"/>
      <c r="B200" s="119" t="s">
        <v>109</v>
      </c>
      <c r="C200" s="34">
        <v>6</v>
      </c>
      <c r="D200" s="134" t="s">
        <v>152</v>
      </c>
      <c r="E200" s="458">
        <v>0</v>
      </c>
      <c r="F200" s="422" t="s">
        <v>152</v>
      </c>
      <c r="G200" s="313" t="s">
        <v>190</v>
      </c>
    </row>
    <row r="201" spans="1:7" ht="12.75" customHeight="1">
      <c r="A201" s="492"/>
      <c r="B201" s="122" t="s">
        <v>110</v>
      </c>
      <c r="C201" s="123">
        <v>1</v>
      </c>
      <c r="D201" s="135" t="s">
        <v>152</v>
      </c>
      <c r="E201" s="459">
        <v>0</v>
      </c>
      <c r="F201" s="135" t="s">
        <v>152</v>
      </c>
      <c r="G201" s="315" t="s">
        <v>190</v>
      </c>
    </row>
    <row r="202" spans="1:7" ht="12.75" customHeight="1" thickBot="1">
      <c r="A202" s="418"/>
      <c r="B202" s="137" t="s">
        <v>111</v>
      </c>
      <c r="C202" s="128">
        <v>7</v>
      </c>
      <c r="D202" s="136" t="s">
        <v>152</v>
      </c>
      <c r="E202" s="460">
        <v>0</v>
      </c>
      <c r="F202" s="136" t="s">
        <v>152</v>
      </c>
      <c r="G202" s="318" t="s">
        <v>190</v>
      </c>
    </row>
    <row r="203" spans="1:7" ht="12.75" customHeight="1">
      <c r="A203" s="492" t="s">
        <v>170</v>
      </c>
      <c r="B203" s="115" t="s">
        <v>108</v>
      </c>
      <c r="C203" s="31">
        <v>0</v>
      </c>
      <c r="D203" s="133" t="s">
        <v>152</v>
      </c>
      <c r="E203" s="457">
        <v>0</v>
      </c>
      <c r="F203" s="133" t="s">
        <v>152</v>
      </c>
      <c r="G203" s="311" t="s">
        <v>190</v>
      </c>
    </row>
    <row r="204" spans="1:7" ht="12.75" customHeight="1">
      <c r="A204" s="492"/>
      <c r="B204" s="119" t="s">
        <v>109</v>
      </c>
      <c r="C204" s="34">
        <v>0</v>
      </c>
      <c r="D204" s="134" t="s">
        <v>152</v>
      </c>
      <c r="E204" s="458">
        <v>0</v>
      </c>
      <c r="F204" s="134" t="s">
        <v>152</v>
      </c>
      <c r="G204" s="313" t="s">
        <v>190</v>
      </c>
    </row>
    <row r="205" spans="1:7" ht="12.75" customHeight="1">
      <c r="A205" s="492"/>
      <c r="B205" s="122" t="s">
        <v>110</v>
      </c>
      <c r="C205" s="123">
        <v>0</v>
      </c>
      <c r="D205" s="135" t="s">
        <v>152</v>
      </c>
      <c r="E205" s="459">
        <v>0</v>
      </c>
      <c r="F205" s="135" t="s">
        <v>152</v>
      </c>
      <c r="G205" s="315" t="s">
        <v>190</v>
      </c>
    </row>
    <row r="206" spans="1:7" ht="12.75" customHeight="1" thickBot="1">
      <c r="A206" s="417"/>
      <c r="B206" s="137" t="s">
        <v>111</v>
      </c>
      <c r="C206" s="128">
        <v>0</v>
      </c>
      <c r="D206" s="136" t="s">
        <v>152</v>
      </c>
      <c r="E206" s="460">
        <v>0</v>
      </c>
      <c r="F206" s="136" t="s">
        <v>152</v>
      </c>
      <c r="G206" s="318" t="s">
        <v>190</v>
      </c>
    </row>
    <row r="207" spans="1:7" ht="12.75" customHeight="1">
      <c r="A207" s="491" t="s">
        <v>171</v>
      </c>
      <c r="B207" s="115" t="s">
        <v>108</v>
      </c>
      <c r="C207" s="31">
        <v>3</v>
      </c>
      <c r="D207" s="133" t="s">
        <v>152</v>
      </c>
      <c r="E207" s="457">
        <v>0</v>
      </c>
      <c r="F207" s="133" t="s">
        <v>152</v>
      </c>
      <c r="G207" s="311" t="s">
        <v>190</v>
      </c>
    </row>
    <row r="208" spans="1:7" ht="12.75" customHeight="1">
      <c r="A208" s="492"/>
      <c r="B208" s="119" t="s">
        <v>109</v>
      </c>
      <c r="C208" s="34">
        <v>4</v>
      </c>
      <c r="D208" s="134" t="s">
        <v>152</v>
      </c>
      <c r="E208" s="458">
        <v>0</v>
      </c>
      <c r="F208" s="134" t="s">
        <v>152</v>
      </c>
      <c r="G208" s="313" t="s">
        <v>190</v>
      </c>
    </row>
    <row r="209" spans="1:7" ht="12.75" customHeight="1">
      <c r="A209" s="492"/>
      <c r="B209" s="122" t="s">
        <v>110</v>
      </c>
      <c r="C209" s="123">
        <v>1</v>
      </c>
      <c r="D209" s="135" t="s">
        <v>152</v>
      </c>
      <c r="E209" s="459">
        <v>0</v>
      </c>
      <c r="F209" s="135" t="s">
        <v>152</v>
      </c>
      <c r="G209" s="315" t="s">
        <v>190</v>
      </c>
    </row>
    <row r="210" spans="1:7" ht="12.75" customHeight="1" thickBot="1">
      <c r="A210" s="418"/>
      <c r="B210" s="137" t="s">
        <v>111</v>
      </c>
      <c r="C210" s="128">
        <v>8</v>
      </c>
      <c r="D210" s="136" t="s">
        <v>152</v>
      </c>
      <c r="E210" s="460">
        <v>0</v>
      </c>
      <c r="F210" s="136" t="s">
        <v>152</v>
      </c>
      <c r="G210" s="318" t="s">
        <v>190</v>
      </c>
    </row>
    <row r="211" spans="1:7" ht="12.75" customHeight="1">
      <c r="A211" s="491" t="s">
        <v>112</v>
      </c>
      <c r="B211" s="115" t="s">
        <v>108</v>
      </c>
      <c r="C211" s="31">
        <v>0</v>
      </c>
      <c r="D211" s="133" t="s">
        <v>152</v>
      </c>
      <c r="E211" s="457">
        <v>0</v>
      </c>
      <c r="F211" s="133" t="s">
        <v>152</v>
      </c>
      <c r="G211" s="311" t="s">
        <v>190</v>
      </c>
    </row>
    <row r="212" spans="1:7" ht="12.75" customHeight="1">
      <c r="A212" s="492"/>
      <c r="B212" s="119" t="s">
        <v>109</v>
      </c>
      <c r="C212" s="34">
        <v>2</v>
      </c>
      <c r="D212" s="134" t="s">
        <v>152</v>
      </c>
      <c r="E212" s="458">
        <v>2</v>
      </c>
      <c r="F212" s="134" t="s">
        <v>152</v>
      </c>
      <c r="G212" s="313" t="s">
        <v>190</v>
      </c>
    </row>
    <row r="213" spans="1:7" ht="12.75" customHeight="1">
      <c r="A213" s="492"/>
      <c r="B213" s="122" t="s">
        <v>110</v>
      </c>
      <c r="C213" s="123">
        <v>1</v>
      </c>
      <c r="D213" s="135" t="s">
        <v>152</v>
      </c>
      <c r="E213" s="459">
        <v>0</v>
      </c>
      <c r="F213" s="135" t="s">
        <v>152</v>
      </c>
      <c r="G213" s="315" t="s">
        <v>190</v>
      </c>
    </row>
    <row r="214" spans="1:7" ht="12.75" customHeight="1" thickBot="1">
      <c r="A214" s="418"/>
      <c r="B214" s="137" t="s">
        <v>111</v>
      </c>
      <c r="C214" s="379">
        <v>3</v>
      </c>
      <c r="D214" s="136" t="s">
        <v>152</v>
      </c>
      <c r="E214" s="460">
        <v>2</v>
      </c>
      <c r="F214" s="136" t="s">
        <v>152</v>
      </c>
      <c r="G214" s="318" t="s">
        <v>190</v>
      </c>
    </row>
    <row r="215" spans="1:7" ht="12.75" customHeight="1">
      <c r="A215" s="491" t="s">
        <v>113</v>
      </c>
      <c r="B215" s="115" t="s">
        <v>108</v>
      </c>
      <c r="C215" s="31">
        <v>0</v>
      </c>
      <c r="D215" s="133" t="s">
        <v>152</v>
      </c>
      <c r="E215" s="457">
        <v>0</v>
      </c>
      <c r="F215" s="133" t="s">
        <v>152</v>
      </c>
      <c r="G215" s="311" t="s">
        <v>190</v>
      </c>
    </row>
    <row r="216" spans="1:7" ht="12.75" customHeight="1">
      <c r="A216" s="492"/>
      <c r="B216" s="119" t="s">
        <v>109</v>
      </c>
      <c r="C216" s="34">
        <v>0</v>
      </c>
      <c r="D216" s="134" t="s">
        <v>152</v>
      </c>
      <c r="E216" s="458">
        <v>0</v>
      </c>
      <c r="F216" s="134" t="s">
        <v>152</v>
      </c>
      <c r="G216" s="313" t="s">
        <v>190</v>
      </c>
    </row>
    <row r="217" spans="1:7" ht="12.75" customHeight="1">
      <c r="A217" s="492"/>
      <c r="B217" s="122" t="s">
        <v>110</v>
      </c>
      <c r="C217" s="123">
        <v>0</v>
      </c>
      <c r="D217" s="135" t="s">
        <v>152</v>
      </c>
      <c r="E217" s="459">
        <v>0</v>
      </c>
      <c r="F217" s="135" t="s">
        <v>152</v>
      </c>
      <c r="G217" s="315" t="s">
        <v>190</v>
      </c>
    </row>
    <row r="218" spans="1:7" ht="12.75" customHeight="1" thickBot="1">
      <c r="A218" s="418"/>
      <c r="B218" s="137" t="s">
        <v>111</v>
      </c>
      <c r="C218" s="128">
        <v>0</v>
      </c>
      <c r="D218" s="136" t="s">
        <v>152</v>
      </c>
      <c r="E218" s="460">
        <v>0</v>
      </c>
      <c r="F218" s="136" t="s">
        <v>152</v>
      </c>
      <c r="G218" s="318" t="s">
        <v>190</v>
      </c>
    </row>
    <row r="219" spans="1:7" ht="12.75" customHeight="1">
      <c r="A219" s="491" t="s">
        <v>131</v>
      </c>
      <c r="B219" s="115" t="s">
        <v>108</v>
      </c>
      <c r="C219" s="31">
        <v>0</v>
      </c>
      <c r="D219" s="133" t="s">
        <v>152</v>
      </c>
      <c r="E219" s="457">
        <v>0</v>
      </c>
      <c r="F219" s="133" t="s">
        <v>152</v>
      </c>
      <c r="G219" s="311" t="s">
        <v>190</v>
      </c>
    </row>
    <row r="220" spans="1:7" ht="12.75" customHeight="1">
      <c r="A220" s="492"/>
      <c r="B220" s="119" t="s">
        <v>109</v>
      </c>
      <c r="C220" s="34">
        <v>0</v>
      </c>
      <c r="D220" s="134" t="s">
        <v>152</v>
      </c>
      <c r="E220" s="458">
        <v>0</v>
      </c>
      <c r="F220" s="134" t="s">
        <v>152</v>
      </c>
      <c r="G220" s="313" t="s">
        <v>190</v>
      </c>
    </row>
    <row r="221" spans="1:7" ht="12.75" customHeight="1">
      <c r="A221" s="492"/>
      <c r="B221" s="122" t="s">
        <v>110</v>
      </c>
      <c r="C221" s="123">
        <v>0</v>
      </c>
      <c r="D221" s="135" t="s">
        <v>152</v>
      </c>
      <c r="E221" s="459">
        <v>0</v>
      </c>
      <c r="F221" s="135" t="s">
        <v>152</v>
      </c>
      <c r="G221" s="315" t="s">
        <v>190</v>
      </c>
    </row>
    <row r="222" spans="1:7" ht="12.75" customHeight="1" thickBot="1">
      <c r="A222" s="418"/>
      <c r="B222" s="137" t="s">
        <v>111</v>
      </c>
      <c r="C222" s="128">
        <v>0</v>
      </c>
      <c r="D222" s="136" t="s">
        <v>152</v>
      </c>
      <c r="E222" s="460">
        <v>0</v>
      </c>
      <c r="F222" s="136" t="s">
        <v>152</v>
      </c>
      <c r="G222" s="318" t="s">
        <v>190</v>
      </c>
    </row>
    <row r="223" spans="1:7" ht="12.75" customHeight="1">
      <c r="A223" s="491" t="s">
        <v>175</v>
      </c>
      <c r="B223" s="115" t="s">
        <v>108</v>
      </c>
      <c r="C223" s="31">
        <v>0</v>
      </c>
      <c r="D223" s="133" t="s">
        <v>152</v>
      </c>
      <c r="E223" s="457">
        <v>0</v>
      </c>
      <c r="F223" s="133" t="s">
        <v>152</v>
      </c>
      <c r="G223" s="311" t="s">
        <v>190</v>
      </c>
    </row>
    <row r="224" spans="1:7" ht="12.75" customHeight="1">
      <c r="A224" s="492"/>
      <c r="B224" s="119" t="s">
        <v>109</v>
      </c>
      <c r="C224" s="34">
        <v>6</v>
      </c>
      <c r="D224" s="134" t="s">
        <v>152</v>
      </c>
      <c r="E224" s="458">
        <v>0</v>
      </c>
      <c r="F224" s="134" t="s">
        <v>152</v>
      </c>
      <c r="G224" s="313" t="s">
        <v>190</v>
      </c>
    </row>
    <row r="225" spans="1:7" ht="12.75" customHeight="1">
      <c r="A225" s="492"/>
      <c r="B225" s="122" t="s">
        <v>110</v>
      </c>
      <c r="C225" s="123">
        <v>1</v>
      </c>
      <c r="D225" s="135" t="s">
        <v>152</v>
      </c>
      <c r="E225" s="459">
        <v>0</v>
      </c>
      <c r="F225" s="135" t="s">
        <v>152</v>
      </c>
      <c r="G225" s="315" t="s">
        <v>190</v>
      </c>
    </row>
    <row r="226" spans="1:7" ht="12.75" customHeight="1" thickBot="1">
      <c r="A226" s="170"/>
      <c r="B226" s="137" t="s">
        <v>111</v>
      </c>
      <c r="C226" s="379">
        <v>7</v>
      </c>
      <c r="D226" s="136" t="s">
        <v>152</v>
      </c>
      <c r="E226" s="460">
        <v>0</v>
      </c>
      <c r="F226" s="136" t="s">
        <v>152</v>
      </c>
      <c r="G226" s="318" t="s">
        <v>190</v>
      </c>
    </row>
    <row r="227" spans="1:19" ht="12.75" customHeight="1">
      <c r="A227" s="493" t="s">
        <v>173</v>
      </c>
      <c r="B227" s="115" t="s">
        <v>108</v>
      </c>
      <c r="C227" s="31">
        <v>0</v>
      </c>
      <c r="D227" s="133" t="s">
        <v>152</v>
      </c>
      <c r="E227" s="457">
        <v>0</v>
      </c>
      <c r="F227" s="133" t="s">
        <v>152</v>
      </c>
      <c r="G227" s="311" t="s">
        <v>190</v>
      </c>
      <c r="K227" s="434"/>
      <c r="L227" s="435"/>
      <c r="M227" s="435"/>
      <c r="N227" s="435"/>
      <c r="O227" s="435"/>
      <c r="P227" s="435"/>
      <c r="Q227" s="435"/>
      <c r="R227" s="435"/>
      <c r="S227" s="435"/>
    </row>
    <row r="228" spans="1:19" ht="12.75" customHeight="1">
      <c r="A228" s="494"/>
      <c r="B228" s="119" t="s">
        <v>109</v>
      </c>
      <c r="C228" s="34">
        <v>0</v>
      </c>
      <c r="D228" s="134" t="s">
        <v>152</v>
      </c>
      <c r="E228" s="458">
        <v>0</v>
      </c>
      <c r="F228" s="134" t="s">
        <v>152</v>
      </c>
      <c r="G228" s="313" t="s">
        <v>190</v>
      </c>
      <c r="K228" s="434"/>
      <c r="L228" s="435"/>
      <c r="M228" s="435"/>
      <c r="N228" s="435"/>
      <c r="O228" s="435"/>
      <c r="P228" s="435"/>
      <c r="Q228" s="435"/>
      <c r="R228" s="435"/>
      <c r="S228" s="435"/>
    </row>
    <row r="229" spans="1:19" ht="12.75" customHeight="1">
      <c r="A229" s="494"/>
      <c r="B229" s="122" t="s">
        <v>110</v>
      </c>
      <c r="C229" s="123">
        <v>0</v>
      </c>
      <c r="D229" s="135" t="s">
        <v>152</v>
      </c>
      <c r="E229" s="459">
        <v>0</v>
      </c>
      <c r="F229" s="135" t="s">
        <v>152</v>
      </c>
      <c r="G229" s="315" t="s">
        <v>190</v>
      </c>
      <c r="K229" s="434"/>
      <c r="L229" s="435"/>
      <c r="M229" s="435"/>
      <c r="N229" s="435"/>
      <c r="O229" s="435"/>
      <c r="P229" s="435"/>
      <c r="Q229" s="435"/>
      <c r="R229" s="435"/>
      <c r="S229" s="435"/>
    </row>
    <row r="230" spans="1:19" ht="12.75" customHeight="1" thickBot="1">
      <c r="A230" s="170"/>
      <c r="B230" s="137" t="s">
        <v>111</v>
      </c>
      <c r="C230" s="379">
        <v>0</v>
      </c>
      <c r="D230" s="136" t="s">
        <v>152</v>
      </c>
      <c r="E230" s="460">
        <v>0</v>
      </c>
      <c r="F230" s="136" t="s">
        <v>152</v>
      </c>
      <c r="G230" s="318" t="s">
        <v>190</v>
      </c>
      <c r="K230" s="434"/>
      <c r="L230" s="435"/>
      <c r="M230" s="435"/>
      <c r="N230" s="435"/>
      <c r="O230" s="435"/>
      <c r="P230" s="435"/>
      <c r="Q230" s="435"/>
      <c r="R230" s="435"/>
      <c r="S230" s="435"/>
    </row>
    <row r="231" spans="1:7" ht="12.75" customHeight="1">
      <c r="A231" s="106" t="s">
        <v>86</v>
      </c>
      <c r="B231" s="115" t="s">
        <v>108</v>
      </c>
      <c r="C231" s="380">
        <v>5</v>
      </c>
      <c r="D231" s="133" t="s">
        <v>152</v>
      </c>
      <c r="E231" s="457">
        <v>2</v>
      </c>
      <c r="F231" s="133" t="s">
        <v>152</v>
      </c>
      <c r="G231" s="311" t="s">
        <v>190</v>
      </c>
    </row>
    <row r="232" spans="1:7" ht="12.75" customHeight="1">
      <c r="A232" s="118"/>
      <c r="B232" s="119" t="s">
        <v>109</v>
      </c>
      <c r="C232" s="34">
        <v>30</v>
      </c>
      <c r="D232" s="134" t="s">
        <v>152</v>
      </c>
      <c r="E232" s="458">
        <v>4</v>
      </c>
      <c r="F232" s="134" t="s">
        <v>152</v>
      </c>
      <c r="G232" s="313" t="s">
        <v>190</v>
      </c>
    </row>
    <row r="233" spans="1:7" ht="12.75" customHeight="1">
      <c r="A233" s="118"/>
      <c r="B233" s="122" t="s">
        <v>110</v>
      </c>
      <c r="C233" s="123">
        <v>12</v>
      </c>
      <c r="D233" s="135" t="s">
        <v>152</v>
      </c>
      <c r="E233" s="459">
        <v>1</v>
      </c>
      <c r="F233" s="135" t="s">
        <v>152</v>
      </c>
      <c r="G233" s="315" t="s">
        <v>190</v>
      </c>
    </row>
    <row r="234" spans="1:7" ht="12.75" customHeight="1" thickBot="1">
      <c r="A234" s="126"/>
      <c r="B234" s="137" t="s">
        <v>111</v>
      </c>
      <c r="C234" s="379">
        <v>47</v>
      </c>
      <c r="D234" s="136" t="s">
        <v>152</v>
      </c>
      <c r="E234" s="460">
        <v>7</v>
      </c>
      <c r="F234" s="136" t="s">
        <v>152</v>
      </c>
      <c r="G234" s="318" t="s">
        <v>190</v>
      </c>
    </row>
    <row r="235" spans="1:7" ht="12.75" customHeight="1">
      <c r="A235" s="106" t="s">
        <v>60</v>
      </c>
      <c r="B235" s="115" t="s">
        <v>108</v>
      </c>
      <c r="C235" s="31">
        <v>305</v>
      </c>
      <c r="D235" s="130">
        <v>673</v>
      </c>
      <c r="E235" s="457">
        <v>78</v>
      </c>
      <c r="F235" s="310">
        <v>336</v>
      </c>
      <c r="G235" s="311" t="s">
        <v>190</v>
      </c>
    </row>
    <row r="236" spans="1:7" ht="12.75" customHeight="1">
      <c r="A236" s="118"/>
      <c r="B236" s="119" t="s">
        <v>109</v>
      </c>
      <c r="C236" s="121">
        <v>101</v>
      </c>
      <c r="D236" s="131">
        <v>6</v>
      </c>
      <c r="E236" s="458">
        <v>16</v>
      </c>
      <c r="F236" s="436">
        <v>0</v>
      </c>
      <c r="G236" s="313" t="s">
        <v>190</v>
      </c>
    </row>
    <row r="237" spans="1:7" ht="12.75" customHeight="1">
      <c r="A237" s="118"/>
      <c r="B237" s="122" t="s">
        <v>110</v>
      </c>
      <c r="C237" s="125">
        <v>38</v>
      </c>
      <c r="D237" s="462">
        <v>0</v>
      </c>
      <c r="E237" s="459">
        <v>6</v>
      </c>
      <c r="F237" s="437">
        <v>0</v>
      </c>
      <c r="G237" s="315" t="s">
        <v>190</v>
      </c>
    </row>
    <row r="238" spans="1:7" ht="12.75" customHeight="1" thickBot="1">
      <c r="A238" s="126"/>
      <c r="B238" s="127" t="s">
        <v>111</v>
      </c>
      <c r="C238" s="128">
        <v>444</v>
      </c>
      <c r="D238" s="129">
        <v>679</v>
      </c>
      <c r="E238" s="461">
        <v>100</v>
      </c>
      <c r="F238" s="316">
        <v>336</v>
      </c>
      <c r="G238" s="319">
        <v>316</v>
      </c>
    </row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/>
  <mergeCells count="12">
    <mergeCell ref="A183:A185"/>
    <mergeCell ref="A187:A189"/>
    <mergeCell ref="A191:A193"/>
    <mergeCell ref="A195:A197"/>
    <mergeCell ref="A199:A201"/>
    <mergeCell ref="A203:A205"/>
    <mergeCell ref="A207:A209"/>
    <mergeCell ref="A211:A213"/>
    <mergeCell ref="A223:A225"/>
    <mergeCell ref="A215:A217"/>
    <mergeCell ref="A219:A221"/>
    <mergeCell ref="A227:A22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3" manualBreakCount="3">
    <brk id="66" max="255" man="1"/>
    <brk id="130" max="255" man="1"/>
    <brk id="182" max="255" man="1"/>
  </rowBreaks>
  <colBreaks count="1" manualBreakCount="1">
    <brk id="7" min="1" max="2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大阪府の一般廃棄物（平成８年度版）</dc:title>
  <dc:subject>統計編：一般廃棄物処理事業の状況</dc:subject>
  <dc:creator>環境局環境整備課</dc:creator>
  <cp:keywords/>
  <dc:description/>
  <cp:lastModifiedBy>大阪府</cp:lastModifiedBy>
  <cp:lastPrinted>2022-02-24T02:24:44Z</cp:lastPrinted>
  <dcterms:created xsi:type="dcterms:W3CDTF">1998-03-04T19:53:55Z</dcterms:created>
  <dcterms:modified xsi:type="dcterms:W3CDTF">2022-03-09T05:10:21Z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日付入り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