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163.21\share\企画\020_部局・各課懸案\新型コロナ肺炎\40_専門家会議\01 会議資料\"/>
    </mc:Choice>
  </mc:AlternateContent>
  <bookViews>
    <workbookView xWindow="0" yWindow="0" windowWidth="15345" windowHeight="4575"/>
  </bookViews>
  <sheets>
    <sheet name="イベント・集会、府有施設等、学校" sheetId="10" r:id="rId1"/>
    <sheet name="イベント・集会 (2)" sheetId="9" state="hidden" r:id="rId2"/>
    <sheet name="イベント・集会、施設、学校" sheetId="8" state="hidden" r:id="rId3"/>
    <sheet name="イベント・集会" sheetId="7" state="hidden" r:id="rId4"/>
  </sheets>
  <definedNames>
    <definedName name="_xlnm._FilterDatabase" localSheetId="3" hidden="1">イベント・集会!$A$6:$D$20</definedName>
    <definedName name="_xlnm._FilterDatabase" localSheetId="1" hidden="1">'イベント・集会 (2)'!$A$7:$D$21</definedName>
    <definedName name="_xlnm._FilterDatabase" localSheetId="2" hidden="1">'イベント・集会、施設、学校'!$A$6:$D$20</definedName>
    <definedName name="_xlnm._FilterDatabase" localSheetId="0" hidden="1">'イベント・集会、府有施設等、学校'!$A$7:$B$21</definedName>
    <definedName name="_xlnm.Print_Area" localSheetId="3">イベント・集会!$C$3:$F$28</definedName>
    <definedName name="_xlnm.Print_Area" localSheetId="1">'イベント・集会 (2)'!$C$3:$G$29</definedName>
    <definedName name="_xlnm.Print_Area" localSheetId="2">'イベント・集会、施設、学校'!$C$1:$G$28</definedName>
    <definedName name="_xlnm.Print_Area" localSheetId="0">'イベント・集会、府有施設等、学校'!$A$1:$E$23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0" l="1"/>
  <c r="C22" i="10"/>
  <c r="B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G22" i="9"/>
  <c r="H24" i="9"/>
  <c r="E22" i="9"/>
  <c r="D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G21" i="8"/>
  <c r="I28" i="8"/>
  <c r="I27" i="8"/>
  <c r="E21" i="8"/>
  <c r="D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21" i="8" s="1"/>
  <c r="D22" i="10" l="1"/>
  <c r="F22" i="9"/>
  <c r="G22" i="7"/>
  <c r="G21" i="7"/>
  <c r="F9" i="7"/>
  <c r="F10" i="7"/>
  <c r="F11" i="7"/>
  <c r="F12" i="7"/>
  <c r="F13" i="7"/>
  <c r="F14" i="7"/>
  <c r="F15" i="7"/>
  <c r="F16" i="7"/>
  <c r="F17" i="7"/>
  <c r="F18" i="7"/>
  <c r="F19" i="7"/>
  <c r="F20" i="7"/>
  <c r="F8" i="7"/>
  <c r="F7" i="7"/>
  <c r="E21" i="7"/>
  <c r="D21" i="7"/>
  <c r="F21" i="7" l="1"/>
</calcChain>
</file>

<file path=xl/sharedStrings.xml><?xml version="1.0" encoding="utf-8"?>
<sst xmlns="http://schemas.openxmlformats.org/spreadsheetml/2006/main" count="139" uniqueCount="42">
  <si>
    <t>部局</t>
    <rPh sb="0" eb="2">
      <t>ブキョク</t>
    </rPh>
    <phoneticPr fontId="1"/>
  </si>
  <si>
    <t>政策企画部</t>
    <rPh sb="0" eb="2">
      <t>セイサク</t>
    </rPh>
    <rPh sb="2" eb="4">
      <t>キカク</t>
    </rPh>
    <rPh sb="4" eb="5">
      <t>ブ</t>
    </rPh>
    <phoneticPr fontId="1"/>
  </si>
  <si>
    <t>福祉部</t>
    <rPh sb="0" eb="2">
      <t>フクシ</t>
    </rPh>
    <rPh sb="2" eb="3">
      <t>ブ</t>
    </rPh>
    <phoneticPr fontId="1"/>
  </si>
  <si>
    <t>環境農林
水産部</t>
    <rPh sb="0" eb="2">
      <t>カンキョウ</t>
    </rPh>
    <rPh sb="2" eb="4">
      <t>ノウリン</t>
    </rPh>
    <rPh sb="5" eb="7">
      <t>スイサン</t>
    </rPh>
    <rPh sb="7" eb="8">
      <t>ブ</t>
    </rPh>
    <phoneticPr fontId="1"/>
  </si>
  <si>
    <t>総務部</t>
    <rPh sb="0" eb="2">
      <t>ソウム</t>
    </rPh>
    <rPh sb="2" eb="3">
      <t>ブ</t>
    </rPh>
    <phoneticPr fontId="1"/>
  </si>
  <si>
    <t>都市整備部</t>
    <rPh sb="0" eb="2">
      <t>トシ</t>
    </rPh>
    <rPh sb="2" eb="4">
      <t>セイビ</t>
    </rPh>
    <rPh sb="4" eb="5">
      <t>ブ</t>
    </rPh>
    <phoneticPr fontId="1"/>
  </si>
  <si>
    <t>府民文化部</t>
    <rPh sb="0" eb="2">
      <t>フミン</t>
    </rPh>
    <rPh sb="2" eb="4">
      <t>ブンカ</t>
    </rPh>
    <rPh sb="4" eb="5">
      <t>ブ</t>
    </rPh>
    <phoneticPr fontId="1"/>
  </si>
  <si>
    <t>商工労働部</t>
    <rPh sb="0" eb="2">
      <t>ショウコウ</t>
    </rPh>
    <rPh sb="2" eb="4">
      <t>ロウドウ</t>
    </rPh>
    <rPh sb="4" eb="5">
      <t>ブ</t>
    </rPh>
    <phoneticPr fontId="1"/>
  </si>
  <si>
    <t>大阪府警察</t>
    <rPh sb="0" eb="3">
      <t>オオサカフ</t>
    </rPh>
    <rPh sb="3" eb="5">
      <t>ケイサツ</t>
    </rPh>
    <phoneticPr fontId="1"/>
  </si>
  <si>
    <t>政策企画部
（危機管理）</t>
    <rPh sb="0" eb="2">
      <t>セイサク</t>
    </rPh>
    <rPh sb="2" eb="4">
      <t>キカク</t>
    </rPh>
    <rPh sb="4" eb="5">
      <t>ブ</t>
    </rPh>
    <rPh sb="7" eb="9">
      <t>キキ</t>
    </rPh>
    <rPh sb="9" eb="11">
      <t>カンリ</t>
    </rPh>
    <phoneticPr fontId="1"/>
  </si>
  <si>
    <t>健康医療部</t>
    <rPh sb="0" eb="2">
      <t>ケンコウ</t>
    </rPh>
    <rPh sb="2" eb="4">
      <t>イリョウ</t>
    </rPh>
    <rPh sb="4" eb="5">
      <t>ブ</t>
    </rPh>
    <phoneticPr fontId="1"/>
  </si>
  <si>
    <t>教育庁</t>
    <rPh sb="0" eb="3">
      <t>キョウイクチョウ</t>
    </rPh>
    <phoneticPr fontId="1"/>
  </si>
  <si>
    <t>住宅
まちづくり部</t>
    <rPh sb="0" eb="2">
      <t>ジュウタク</t>
    </rPh>
    <rPh sb="8" eb="9">
      <t>ブ</t>
    </rPh>
    <phoneticPr fontId="1"/>
  </si>
  <si>
    <t>計</t>
    <rPh sb="0" eb="1">
      <t>ケイ</t>
    </rPh>
    <phoneticPr fontId="1"/>
  </si>
  <si>
    <t>令和２年3月9日現在</t>
    <phoneticPr fontId="1"/>
  </si>
  <si>
    <t>3月9日
更新</t>
    <rPh sb="1" eb="2">
      <t>ガツ</t>
    </rPh>
    <rPh sb="3" eb="4">
      <t>ニチ</t>
    </rPh>
    <rPh sb="5" eb="7">
      <t>コウシン</t>
    </rPh>
    <phoneticPr fontId="1"/>
  </si>
  <si>
    <t>○</t>
    <phoneticPr fontId="1"/>
  </si>
  <si>
    <t>府主催</t>
    <rPh sb="0" eb="1">
      <t>フ</t>
    </rPh>
    <rPh sb="1" eb="3">
      <t>シュサイ</t>
    </rPh>
    <phoneticPr fontId="1"/>
  </si>
  <si>
    <t>財務部</t>
    <rPh sb="0" eb="2">
      <t>ザイム</t>
    </rPh>
    <rPh sb="2" eb="3">
      <t>ブ</t>
    </rPh>
    <phoneticPr fontId="1"/>
  </si>
  <si>
    <t>人事委員会
事務局</t>
    <rPh sb="0" eb="2">
      <t>ジンジ</t>
    </rPh>
    <rPh sb="2" eb="5">
      <t>イインカイ</t>
    </rPh>
    <rPh sb="6" eb="9">
      <t>ジムキョク</t>
    </rPh>
    <phoneticPr fontId="1"/>
  </si>
  <si>
    <t>府共催</t>
    <rPh sb="0" eb="1">
      <t>フ</t>
    </rPh>
    <rPh sb="1" eb="3">
      <t>キョウサイ</t>
    </rPh>
    <phoneticPr fontId="1"/>
  </si>
  <si>
    <t>計</t>
    <rPh sb="0" eb="1">
      <t>ケイ</t>
    </rPh>
    <phoneticPr fontId="1"/>
  </si>
  <si>
    <t>休校する学校等の数</t>
    <rPh sb="0" eb="2">
      <t>キュウコウ</t>
    </rPh>
    <rPh sb="4" eb="6">
      <t>ガッコウ</t>
    </rPh>
    <rPh sb="6" eb="7">
      <t>トウ</t>
    </rPh>
    <rPh sb="8" eb="9">
      <t>カズ</t>
    </rPh>
    <phoneticPr fontId="1"/>
  </si>
  <si>
    <t>府立学校</t>
    <phoneticPr fontId="1"/>
  </si>
  <si>
    <t>市町村立校園</t>
    <phoneticPr fontId="1"/>
  </si>
  <si>
    <t>1646校</t>
    <rPh sb="4" eb="5">
      <t>コウ</t>
    </rPh>
    <phoneticPr fontId="1"/>
  </si>
  <si>
    <t>186校</t>
    <rPh sb="3" eb="4">
      <t>コウ</t>
    </rPh>
    <phoneticPr fontId="1"/>
  </si>
  <si>
    <t>府立高校</t>
    <rPh sb="0" eb="2">
      <t>フリツ</t>
    </rPh>
    <rPh sb="2" eb="4">
      <t>コウコウ</t>
    </rPh>
    <phoneticPr fontId="1"/>
  </si>
  <si>
    <t>府立中学校</t>
    <rPh sb="0" eb="2">
      <t>フリツ</t>
    </rPh>
    <rPh sb="2" eb="5">
      <t>チュウガッコウ</t>
    </rPh>
    <phoneticPr fontId="1"/>
  </si>
  <si>
    <t>支援学校</t>
    <rPh sb="0" eb="2">
      <t>シエン</t>
    </rPh>
    <rPh sb="2" eb="4">
      <t>ガッコウ</t>
    </rPh>
    <phoneticPr fontId="1"/>
  </si>
  <si>
    <t>1832校</t>
    <rPh sb="4" eb="5">
      <t>コウ</t>
    </rPh>
    <phoneticPr fontId="1"/>
  </si>
  <si>
    <t>イベント・集会等</t>
    <rPh sb="5" eb="7">
      <t>シュウカイ</t>
    </rPh>
    <rPh sb="7" eb="8">
      <t>トウ</t>
    </rPh>
    <phoneticPr fontId="1"/>
  </si>
  <si>
    <t>府有施設等</t>
    <rPh sb="0" eb="1">
      <t>フ</t>
    </rPh>
    <rPh sb="1" eb="2">
      <t>ユウ</t>
    </rPh>
    <rPh sb="2" eb="4">
      <t>シセツ</t>
    </rPh>
    <rPh sb="4" eb="5">
      <t>トウ</t>
    </rPh>
    <phoneticPr fontId="1"/>
  </si>
  <si>
    <t>備考</t>
    <rPh sb="0" eb="2">
      <t>ビコウ</t>
    </rPh>
    <phoneticPr fontId="1"/>
  </si>
  <si>
    <t>①中止又は延期するイベント・集会等
【2月20日～3月20日】</t>
    <rPh sb="1" eb="3">
      <t>チュウシ</t>
    </rPh>
    <rPh sb="3" eb="4">
      <t>マタ</t>
    </rPh>
    <rPh sb="5" eb="7">
      <t>エンキ</t>
    </rPh>
    <rPh sb="14" eb="16">
      <t>シュウカイ</t>
    </rPh>
    <rPh sb="16" eb="17">
      <t>トウ</t>
    </rPh>
    <rPh sb="20" eb="21">
      <t>ガツ</t>
    </rPh>
    <rPh sb="23" eb="24">
      <t>ニチ</t>
    </rPh>
    <rPh sb="26" eb="27">
      <t>ガツ</t>
    </rPh>
    <rPh sb="29" eb="30">
      <t>ニチ</t>
    </rPh>
    <phoneticPr fontId="1"/>
  </si>
  <si>
    <t>大阪府のイベント等の対応について</t>
    <rPh sb="0" eb="3">
      <t>オオサカフ</t>
    </rPh>
    <rPh sb="8" eb="9">
      <t>トウ</t>
    </rPh>
    <rPh sb="10" eb="12">
      <t>タイオウ</t>
    </rPh>
    <phoneticPr fontId="1"/>
  </si>
  <si>
    <t>（１）中止又は延期するイベント・集会等
　　【2月20日～3月20日】</t>
    <rPh sb="3" eb="5">
      <t>チュウシ</t>
    </rPh>
    <rPh sb="5" eb="6">
      <t>マタ</t>
    </rPh>
    <rPh sb="7" eb="9">
      <t>エンキ</t>
    </rPh>
    <rPh sb="16" eb="18">
      <t>シュウカイ</t>
    </rPh>
    <rPh sb="18" eb="19">
      <t>トウ</t>
    </rPh>
    <rPh sb="24" eb="25">
      <t>ガツ</t>
    </rPh>
    <rPh sb="27" eb="28">
      <t>ニチ</t>
    </rPh>
    <rPh sb="30" eb="31">
      <t>ガツ</t>
    </rPh>
    <rPh sb="33" eb="34">
      <t>ニチ</t>
    </rPh>
    <phoneticPr fontId="1"/>
  </si>
  <si>
    <t>（２）休校する学校等の数
　　【３月２日～次年度の始業日までの間】</t>
    <rPh sb="3" eb="5">
      <t>キュウコウ</t>
    </rPh>
    <rPh sb="7" eb="9">
      <t>ガッコウ</t>
    </rPh>
    <rPh sb="9" eb="10">
      <t>トウ</t>
    </rPh>
    <rPh sb="11" eb="12">
      <t>カズ</t>
    </rPh>
    <rPh sb="17" eb="18">
      <t>ガツ</t>
    </rPh>
    <rPh sb="19" eb="20">
      <t>ニチ</t>
    </rPh>
    <rPh sb="21" eb="24">
      <t>ジネンド</t>
    </rPh>
    <rPh sb="25" eb="27">
      <t>シギョウ</t>
    </rPh>
    <rPh sb="27" eb="28">
      <t>ビ</t>
    </rPh>
    <rPh sb="31" eb="32">
      <t>アイダ</t>
    </rPh>
    <phoneticPr fontId="1"/>
  </si>
  <si>
    <t>（１）中止又は延期するイベント・集会、府有施設等の休館等の状況
　　【2月20日～3月20日】</t>
    <rPh sb="3" eb="5">
      <t>チュウシ</t>
    </rPh>
    <rPh sb="5" eb="6">
      <t>マタ</t>
    </rPh>
    <rPh sb="7" eb="9">
      <t>エンキ</t>
    </rPh>
    <rPh sb="16" eb="18">
      <t>シュウカイ</t>
    </rPh>
    <rPh sb="19" eb="20">
      <t>フ</t>
    </rPh>
    <rPh sb="20" eb="21">
      <t>ユウ</t>
    </rPh>
    <rPh sb="21" eb="23">
      <t>シセツ</t>
    </rPh>
    <rPh sb="23" eb="24">
      <t>トウ</t>
    </rPh>
    <rPh sb="25" eb="27">
      <t>キュウカン</t>
    </rPh>
    <rPh sb="27" eb="28">
      <t>トウ</t>
    </rPh>
    <rPh sb="29" eb="31">
      <t>ジョウキョウ</t>
    </rPh>
    <rPh sb="36" eb="37">
      <t>ガツ</t>
    </rPh>
    <rPh sb="39" eb="40">
      <t>ニチ</t>
    </rPh>
    <rPh sb="42" eb="43">
      <t>ガツ</t>
    </rPh>
    <rPh sb="45" eb="46">
      <t>ニチ</t>
    </rPh>
    <phoneticPr fontId="1"/>
  </si>
  <si>
    <t>令和２年３月９日現在</t>
    <phoneticPr fontId="1"/>
  </si>
  <si>
    <t>中止又は延期するイベント・集会【2月20日～3月20日】
府有施設等の休館等の状況　　 【2月29日～3月20日】</t>
    <rPh sb="0" eb="2">
      <t>チュウシ</t>
    </rPh>
    <rPh sb="2" eb="3">
      <t>マタ</t>
    </rPh>
    <rPh sb="4" eb="6">
      <t>エンキ</t>
    </rPh>
    <rPh sb="13" eb="15">
      <t>シュウカイ</t>
    </rPh>
    <rPh sb="17" eb="18">
      <t>ガツ</t>
    </rPh>
    <rPh sb="20" eb="21">
      <t>ニチ</t>
    </rPh>
    <rPh sb="23" eb="24">
      <t>ガツ</t>
    </rPh>
    <rPh sb="26" eb="27">
      <t>ニチ</t>
    </rPh>
    <phoneticPr fontId="1"/>
  </si>
  <si>
    <t>資料２－２</t>
    <rPh sb="0" eb="2">
      <t>シリョウ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</si>
</sst>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176" fontId="7" fillId="0" borderId="0" xfId="0" applyNumberFormat="1" applyFont="1" applyFill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7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11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right" vertical="center" wrapText="1"/>
    </xf>
    <xf numFmtId="0" fontId="11" fillId="0" borderId="5" xfId="0" applyFont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right" vertical="center" wrapText="1"/>
    </xf>
    <xf numFmtId="0" fontId="11" fillId="0" borderId="13" xfId="0" applyFont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center" wrapText="1"/>
    </xf>
    <xf numFmtId="0" fontId="11" fillId="0" borderId="14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11" fillId="0" borderId="16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0" fontId="11" fillId="0" borderId="19" xfId="0" applyFont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5"/>
  <sheetViews>
    <sheetView showGridLines="0" tabSelected="1" view="pageBreakPreview" zoomScale="70" zoomScaleNormal="55" zoomScaleSheetLayoutView="70" workbookViewId="0">
      <pane ySplit="7" topLeftCell="A8" activePane="bottomLeft" state="frozen"/>
      <selection pane="bottomLeft" activeCell="E3" sqref="E3"/>
    </sheetView>
  </sheetViews>
  <sheetFormatPr defaultRowHeight="13.5" x14ac:dyDescent="0.4"/>
  <cols>
    <col min="1" max="1" width="14.125" style="40" customWidth="1"/>
    <col min="2" max="4" width="15.625" style="41" customWidth="1"/>
    <col min="5" max="5" width="15.625" style="40" customWidth="1"/>
    <col min="6" max="6" width="9" style="40"/>
    <col min="7" max="7" width="10.75" style="40" customWidth="1"/>
    <col min="8" max="8" width="9" style="40"/>
    <col min="9" max="9" width="11.875" style="40" customWidth="1"/>
    <col min="10" max="16384" width="9" style="40"/>
  </cols>
  <sheetData>
    <row r="2" spans="1:6" ht="39" customHeight="1" x14ac:dyDescent="0.4">
      <c r="A2" s="78"/>
      <c r="B2" s="78"/>
      <c r="C2" s="78"/>
      <c r="D2" s="78"/>
      <c r="E2" s="77" t="s">
        <v>41</v>
      </c>
    </row>
    <row r="4" spans="1:6" ht="39" customHeight="1" x14ac:dyDescent="0.4">
      <c r="A4" s="79" t="s">
        <v>40</v>
      </c>
      <c r="B4" s="79"/>
      <c r="C4" s="79"/>
      <c r="D4" s="79"/>
      <c r="E4" s="79"/>
    </row>
    <row r="5" spans="1:6" ht="22.5" customHeight="1" thickBot="1" x14ac:dyDescent="0.45">
      <c r="A5" s="42"/>
      <c r="B5" s="44"/>
      <c r="C5" s="43"/>
      <c r="D5" s="40"/>
      <c r="E5" s="43" t="s">
        <v>39</v>
      </c>
    </row>
    <row r="6" spans="1:6" ht="30" customHeight="1" thickBot="1" x14ac:dyDescent="0.45">
      <c r="A6" s="51"/>
      <c r="B6" s="80" t="s">
        <v>31</v>
      </c>
      <c r="C6" s="81"/>
      <c r="D6" s="82"/>
      <c r="E6" s="76" t="s">
        <v>32</v>
      </c>
      <c r="F6" s="44"/>
    </row>
    <row r="7" spans="1:6" ht="22.5" customHeight="1" x14ac:dyDescent="0.4">
      <c r="A7" s="52" t="s">
        <v>0</v>
      </c>
      <c r="B7" s="72" t="s">
        <v>17</v>
      </c>
      <c r="C7" s="73" t="s">
        <v>20</v>
      </c>
      <c r="D7" s="74" t="s">
        <v>13</v>
      </c>
      <c r="E7" s="75" t="s">
        <v>13</v>
      </c>
    </row>
    <row r="8" spans="1:6" s="45" customFormat="1" ht="22.5" customHeight="1" x14ac:dyDescent="0.4">
      <c r="A8" s="53" t="s">
        <v>1</v>
      </c>
      <c r="B8" s="59">
        <v>2</v>
      </c>
      <c r="C8" s="47">
        <v>2</v>
      </c>
      <c r="D8" s="60">
        <f>SUM(B8:C8)</f>
        <v>4</v>
      </c>
      <c r="E8" s="68">
        <v>2</v>
      </c>
    </row>
    <row r="9" spans="1:6" s="45" customFormat="1" ht="22.5" customHeight="1" x14ac:dyDescent="0.4">
      <c r="A9" s="53" t="s">
        <v>9</v>
      </c>
      <c r="B9" s="59">
        <v>2</v>
      </c>
      <c r="C9" s="47">
        <v>5</v>
      </c>
      <c r="D9" s="60">
        <f>SUM(B9:C9)</f>
        <v>7</v>
      </c>
      <c r="E9" s="68">
        <v>0</v>
      </c>
    </row>
    <row r="10" spans="1:6" s="45" customFormat="1" ht="22.5" customHeight="1" x14ac:dyDescent="0.4">
      <c r="A10" s="53" t="s">
        <v>4</v>
      </c>
      <c r="B10" s="59">
        <v>2</v>
      </c>
      <c r="C10" s="47">
        <v>0</v>
      </c>
      <c r="D10" s="60">
        <f t="shared" ref="D10:D21" si="0">SUM(B10:C10)</f>
        <v>2</v>
      </c>
      <c r="E10" s="68">
        <v>3</v>
      </c>
    </row>
    <row r="11" spans="1:6" s="45" customFormat="1" ht="22.5" customHeight="1" x14ac:dyDescent="0.4">
      <c r="A11" s="53" t="s">
        <v>18</v>
      </c>
      <c r="B11" s="59">
        <v>0</v>
      </c>
      <c r="C11" s="47">
        <v>5</v>
      </c>
      <c r="D11" s="60">
        <f t="shared" si="0"/>
        <v>5</v>
      </c>
      <c r="E11" s="68">
        <v>0</v>
      </c>
    </row>
    <row r="12" spans="1:6" s="45" customFormat="1" ht="22.5" customHeight="1" x14ac:dyDescent="0.4">
      <c r="A12" s="54" t="s">
        <v>6</v>
      </c>
      <c r="B12" s="59">
        <v>13</v>
      </c>
      <c r="C12" s="47">
        <v>9</v>
      </c>
      <c r="D12" s="60">
        <f t="shared" si="0"/>
        <v>22</v>
      </c>
      <c r="E12" s="68">
        <v>7</v>
      </c>
    </row>
    <row r="13" spans="1:6" s="45" customFormat="1" ht="22.5" customHeight="1" x14ac:dyDescent="0.4">
      <c r="A13" s="55" t="s">
        <v>2</v>
      </c>
      <c r="B13" s="59">
        <v>137</v>
      </c>
      <c r="C13" s="47">
        <v>41</v>
      </c>
      <c r="D13" s="60">
        <f t="shared" si="0"/>
        <v>178</v>
      </c>
      <c r="E13" s="68">
        <v>3</v>
      </c>
    </row>
    <row r="14" spans="1:6" s="46" customFormat="1" ht="22.5" customHeight="1" x14ac:dyDescent="0.4">
      <c r="A14" s="53" t="s">
        <v>10</v>
      </c>
      <c r="B14" s="61">
        <v>48</v>
      </c>
      <c r="C14" s="48">
        <v>15</v>
      </c>
      <c r="D14" s="60">
        <f t="shared" si="0"/>
        <v>63</v>
      </c>
      <c r="E14" s="69">
        <v>0</v>
      </c>
    </row>
    <row r="15" spans="1:6" s="45" customFormat="1" ht="22.5" customHeight="1" x14ac:dyDescent="0.4">
      <c r="A15" s="54" t="s">
        <v>7</v>
      </c>
      <c r="B15" s="59">
        <v>114</v>
      </c>
      <c r="C15" s="47">
        <v>40</v>
      </c>
      <c r="D15" s="60">
        <f t="shared" si="0"/>
        <v>154</v>
      </c>
      <c r="E15" s="68">
        <v>3</v>
      </c>
    </row>
    <row r="16" spans="1:6" s="45" customFormat="1" ht="22.5" customHeight="1" x14ac:dyDescent="0.4">
      <c r="A16" s="54" t="s">
        <v>3</v>
      </c>
      <c r="B16" s="62">
        <v>10</v>
      </c>
      <c r="C16" s="49">
        <v>10</v>
      </c>
      <c r="D16" s="60">
        <f t="shared" si="0"/>
        <v>20</v>
      </c>
      <c r="E16" s="68">
        <v>7</v>
      </c>
    </row>
    <row r="17" spans="1:5" s="45" customFormat="1" ht="22.5" customHeight="1" x14ac:dyDescent="0.4">
      <c r="A17" s="54" t="s">
        <v>5</v>
      </c>
      <c r="B17" s="59">
        <v>21</v>
      </c>
      <c r="C17" s="47">
        <v>15</v>
      </c>
      <c r="D17" s="60">
        <f t="shared" si="0"/>
        <v>36</v>
      </c>
      <c r="E17" s="68">
        <v>14</v>
      </c>
    </row>
    <row r="18" spans="1:5" s="45" customFormat="1" ht="22.5" customHeight="1" x14ac:dyDescent="0.4">
      <c r="A18" s="54" t="s">
        <v>12</v>
      </c>
      <c r="B18" s="59">
        <v>21</v>
      </c>
      <c r="C18" s="47">
        <v>4</v>
      </c>
      <c r="D18" s="60">
        <f t="shared" si="0"/>
        <v>25</v>
      </c>
      <c r="E18" s="68">
        <v>0</v>
      </c>
    </row>
    <row r="19" spans="1:5" s="45" customFormat="1" ht="22.5" customHeight="1" x14ac:dyDescent="0.4">
      <c r="A19" s="54" t="s">
        <v>11</v>
      </c>
      <c r="B19" s="59">
        <v>18</v>
      </c>
      <c r="C19" s="47">
        <v>14</v>
      </c>
      <c r="D19" s="60">
        <f t="shared" si="0"/>
        <v>32</v>
      </c>
      <c r="E19" s="68">
        <v>5</v>
      </c>
    </row>
    <row r="20" spans="1:5" s="45" customFormat="1" ht="22.5" customHeight="1" x14ac:dyDescent="0.4">
      <c r="A20" s="56" t="s">
        <v>19</v>
      </c>
      <c r="B20" s="59">
        <v>0</v>
      </c>
      <c r="C20" s="47">
        <v>1</v>
      </c>
      <c r="D20" s="60">
        <f t="shared" si="0"/>
        <v>1</v>
      </c>
      <c r="E20" s="68">
        <v>0</v>
      </c>
    </row>
    <row r="21" spans="1:5" s="45" customFormat="1" ht="22.5" customHeight="1" thickBot="1" x14ac:dyDescent="0.45">
      <c r="A21" s="57" t="s">
        <v>8</v>
      </c>
      <c r="B21" s="63">
        <v>4</v>
      </c>
      <c r="C21" s="50">
        <v>0</v>
      </c>
      <c r="D21" s="64">
        <f t="shared" si="0"/>
        <v>4</v>
      </c>
      <c r="E21" s="70">
        <v>2</v>
      </c>
    </row>
    <row r="22" spans="1:5" ht="22.5" customHeight="1" thickTop="1" thickBot="1" x14ac:dyDescent="0.45">
      <c r="A22" s="58" t="s">
        <v>13</v>
      </c>
      <c r="B22" s="65">
        <f>SUM(B8:B21)</f>
        <v>392</v>
      </c>
      <c r="C22" s="66">
        <f>SUM(C8:C21)</f>
        <v>161</v>
      </c>
      <c r="D22" s="67">
        <f>SUM(D8:D21)</f>
        <v>553</v>
      </c>
      <c r="E22" s="71">
        <f>SUM(E8:E21)</f>
        <v>46</v>
      </c>
    </row>
    <row r="23" spans="1:5" ht="24" customHeight="1" x14ac:dyDescent="0.4">
      <c r="B23" s="83"/>
      <c r="C23" s="83"/>
      <c r="D23" s="40"/>
    </row>
    <row r="24" spans="1:5" ht="39" customHeight="1" x14ac:dyDescent="0.4">
      <c r="A24" s="84"/>
      <c r="B24" s="84"/>
      <c r="C24" s="84"/>
      <c r="D24" s="84"/>
    </row>
    <row r="25" spans="1:5" ht="24" customHeight="1" x14ac:dyDescent="0.4"/>
  </sheetData>
  <autoFilter ref="A7:B21"/>
  <mergeCells count="5">
    <mergeCell ref="A2:D2"/>
    <mergeCell ref="A4:E4"/>
    <mergeCell ref="B6:D6"/>
    <mergeCell ref="B23:C23"/>
    <mergeCell ref="A24:D24"/>
  </mergeCells>
  <phoneticPr fontId="1"/>
  <printOptions horizontalCentered="1"/>
  <pageMargins left="0.39370078740157483" right="0.39370078740157483" top="0.55118110236220474" bottom="0.74803149606299213" header="0.31496062992125984" footer="0.31496062992125984"/>
  <pageSetup paperSize="9" scale="10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showGridLines="0" view="pageBreakPreview" zoomScale="70" zoomScaleNormal="55" zoomScaleSheetLayoutView="70" workbookViewId="0">
      <pane ySplit="7" topLeftCell="A8" activePane="bottomLeft" state="frozen"/>
      <selection activeCell="I9" sqref="I9"/>
      <selection pane="bottomLeft" activeCell="I9" sqref="I9"/>
    </sheetView>
  </sheetViews>
  <sheetFormatPr defaultRowHeight="13.5" x14ac:dyDescent="0.4"/>
  <cols>
    <col min="1" max="1" width="6.875" style="8" customWidth="1"/>
    <col min="2" max="2" width="6" style="16" customWidth="1"/>
    <col min="3" max="3" width="14.125" style="9" customWidth="1"/>
    <col min="4" max="6" width="15.625" style="4" customWidth="1"/>
    <col min="7" max="7" width="15.625" style="9" customWidth="1"/>
    <col min="8" max="16384" width="9" style="9"/>
  </cols>
  <sheetData>
    <row r="2" spans="1:8" ht="39" customHeight="1" x14ac:dyDescent="0.4">
      <c r="C2" s="85" t="s">
        <v>35</v>
      </c>
      <c r="D2" s="85"/>
      <c r="E2" s="85"/>
      <c r="F2" s="85"/>
    </row>
    <row r="3" spans="1:8" x14ac:dyDescent="0.4">
      <c r="B3" s="15"/>
    </row>
    <row r="4" spans="1:8" ht="39" customHeight="1" x14ac:dyDescent="0.4">
      <c r="C4" s="87" t="s">
        <v>38</v>
      </c>
      <c r="D4" s="87"/>
      <c r="E4" s="87"/>
      <c r="F4" s="87"/>
      <c r="G4" s="87"/>
    </row>
    <row r="5" spans="1:8" ht="22.5" customHeight="1" x14ac:dyDescent="0.4">
      <c r="C5" s="5"/>
      <c r="D5" s="5"/>
      <c r="E5" s="11"/>
      <c r="F5" s="9"/>
      <c r="G5" s="11" t="s">
        <v>14</v>
      </c>
    </row>
    <row r="6" spans="1:8" ht="30" customHeight="1" x14ac:dyDescent="0.4">
      <c r="C6" s="28"/>
      <c r="D6" s="88" t="s">
        <v>31</v>
      </c>
      <c r="E6" s="88"/>
      <c r="F6" s="88"/>
      <c r="G6" s="29" t="s">
        <v>32</v>
      </c>
      <c r="H6" s="26"/>
    </row>
    <row r="7" spans="1:8" ht="22.5" customHeight="1" x14ac:dyDescent="0.4">
      <c r="A7" s="10" t="s">
        <v>15</v>
      </c>
      <c r="C7" s="23" t="s">
        <v>0</v>
      </c>
      <c r="D7" s="23" t="s">
        <v>17</v>
      </c>
      <c r="E7" s="23" t="s">
        <v>20</v>
      </c>
      <c r="F7" s="23" t="s">
        <v>13</v>
      </c>
      <c r="G7" s="23" t="s">
        <v>13</v>
      </c>
    </row>
    <row r="8" spans="1:8" s="2" customFormat="1" ht="22.5" customHeight="1" x14ac:dyDescent="0.4">
      <c r="A8" s="10"/>
      <c r="B8" s="16">
        <v>1</v>
      </c>
      <c r="C8" s="18" t="s">
        <v>1</v>
      </c>
      <c r="D8" s="20">
        <v>2</v>
      </c>
      <c r="E8" s="20">
        <v>2</v>
      </c>
      <c r="F8" s="20">
        <f>SUM(D8:E8)</f>
        <v>4</v>
      </c>
      <c r="G8" s="30">
        <v>2</v>
      </c>
    </row>
    <row r="9" spans="1:8" s="2" customFormat="1" ht="22.5" customHeight="1" x14ac:dyDescent="0.4">
      <c r="A9" s="10"/>
      <c r="B9" s="16">
        <v>3</v>
      </c>
      <c r="C9" s="18" t="s">
        <v>9</v>
      </c>
      <c r="D9" s="20">
        <v>2</v>
      </c>
      <c r="E9" s="20">
        <v>5</v>
      </c>
      <c r="F9" s="20">
        <f>SUM(D9:E9)</f>
        <v>7</v>
      </c>
      <c r="G9" s="30">
        <v>0</v>
      </c>
    </row>
    <row r="10" spans="1:8" s="2" customFormat="1" ht="22.5" customHeight="1" x14ac:dyDescent="0.4">
      <c r="A10" s="10"/>
      <c r="B10" s="16">
        <v>5</v>
      </c>
      <c r="C10" s="18" t="s">
        <v>4</v>
      </c>
      <c r="D10" s="20">
        <v>2</v>
      </c>
      <c r="E10" s="20">
        <v>0</v>
      </c>
      <c r="F10" s="20">
        <f t="shared" ref="F10:F21" si="0">SUM(D10:E10)</f>
        <v>2</v>
      </c>
      <c r="G10" s="30">
        <v>3</v>
      </c>
    </row>
    <row r="11" spans="1:8" s="2" customFormat="1" ht="22.5" customHeight="1" x14ac:dyDescent="0.4">
      <c r="A11" s="10"/>
      <c r="B11" s="16">
        <v>5</v>
      </c>
      <c r="C11" s="18" t="s">
        <v>18</v>
      </c>
      <c r="D11" s="20">
        <v>0</v>
      </c>
      <c r="E11" s="20">
        <v>5</v>
      </c>
      <c r="F11" s="20">
        <f t="shared" si="0"/>
        <v>5</v>
      </c>
      <c r="G11" s="30">
        <v>0</v>
      </c>
    </row>
    <row r="12" spans="1:8" s="2" customFormat="1" ht="22.5" customHeight="1" x14ac:dyDescent="0.4">
      <c r="A12" s="10"/>
      <c r="B12" s="16">
        <v>7</v>
      </c>
      <c r="C12" s="17" t="s">
        <v>6</v>
      </c>
      <c r="D12" s="20">
        <v>13</v>
      </c>
      <c r="E12" s="20">
        <v>9</v>
      </c>
      <c r="F12" s="20">
        <f t="shared" si="0"/>
        <v>22</v>
      </c>
      <c r="G12" s="30">
        <v>7</v>
      </c>
    </row>
    <row r="13" spans="1:8" s="2" customFormat="1" ht="22.5" customHeight="1" x14ac:dyDescent="0.4">
      <c r="A13" s="10"/>
      <c r="B13" s="16">
        <v>20</v>
      </c>
      <c r="C13" s="19" t="s">
        <v>2</v>
      </c>
      <c r="D13" s="20">
        <v>137</v>
      </c>
      <c r="E13" s="20">
        <v>41</v>
      </c>
      <c r="F13" s="20">
        <f t="shared" si="0"/>
        <v>178</v>
      </c>
      <c r="G13" s="30">
        <v>3</v>
      </c>
    </row>
    <row r="14" spans="1:8" s="3" customFormat="1" ht="22.5" customHeight="1" x14ac:dyDescent="0.4">
      <c r="A14" s="10"/>
      <c r="B14" s="16">
        <v>157</v>
      </c>
      <c r="C14" s="18" t="s">
        <v>10</v>
      </c>
      <c r="D14" s="21">
        <v>48</v>
      </c>
      <c r="E14" s="21">
        <v>15</v>
      </c>
      <c r="F14" s="20">
        <f t="shared" si="0"/>
        <v>63</v>
      </c>
      <c r="G14" s="31">
        <v>0</v>
      </c>
    </row>
    <row r="15" spans="1:8" s="2" customFormat="1" ht="22.5" customHeight="1" x14ac:dyDescent="0.4">
      <c r="A15" s="10"/>
      <c r="B15" s="16">
        <v>205</v>
      </c>
      <c r="C15" s="17" t="s">
        <v>7</v>
      </c>
      <c r="D15" s="20">
        <v>114</v>
      </c>
      <c r="E15" s="20">
        <v>40</v>
      </c>
      <c r="F15" s="20">
        <f t="shared" si="0"/>
        <v>154</v>
      </c>
      <c r="G15" s="30">
        <v>3</v>
      </c>
    </row>
    <row r="16" spans="1:8" s="2" customFormat="1" ht="22.5" customHeight="1" x14ac:dyDescent="0.4">
      <c r="A16" s="10"/>
      <c r="B16" s="16">
        <v>319</v>
      </c>
      <c r="C16" s="17" t="s">
        <v>3</v>
      </c>
      <c r="D16" s="22">
        <v>10</v>
      </c>
      <c r="E16" s="22">
        <v>10</v>
      </c>
      <c r="F16" s="20">
        <f t="shared" si="0"/>
        <v>20</v>
      </c>
      <c r="G16" s="30">
        <v>7</v>
      </c>
    </row>
    <row r="17" spans="1:9" s="2" customFormat="1" ht="22.5" customHeight="1" x14ac:dyDescent="0.4">
      <c r="A17" s="10"/>
      <c r="B17" s="16">
        <v>329</v>
      </c>
      <c r="C17" s="17" t="s">
        <v>5</v>
      </c>
      <c r="D17" s="20">
        <v>21</v>
      </c>
      <c r="E17" s="20">
        <v>15</v>
      </c>
      <c r="F17" s="20">
        <f t="shared" si="0"/>
        <v>36</v>
      </c>
      <c r="G17" s="30">
        <v>14</v>
      </c>
    </row>
    <row r="18" spans="1:9" s="2" customFormat="1" ht="22.5" customHeight="1" x14ac:dyDescent="0.4">
      <c r="A18" s="10" t="s">
        <v>16</v>
      </c>
      <c r="B18" s="16">
        <v>350</v>
      </c>
      <c r="C18" s="17" t="s">
        <v>12</v>
      </c>
      <c r="D18" s="20">
        <v>21</v>
      </c>
      <c r="E18" s="20">
        <v>4</v>
      </c>
      <c r="F18" s="20">
        <f t="shared" si="0"/>
        <v>25</v>
      </c>
      <c r="G18" s="30">
        <v>0</v>
      </c>
    </row>
    <row r="19" spans="1:9" s="2" customFormat="1" ht="22.5" customHeight="1" x14ac:dyDescent="0.4">
      <c r="A19" s="10"/>
      <c r="B19" s="16">
        <v>371</v>
      </c>
      <c r="C19" s="17" t="s">
        <v>11</v>
      </c>
      <c r="D19" s="20">
        <v>18</v>
      </c>
      <c r="E19" s="20">
        <v>14</v>
      </c>
      <c r="F19" s="20">
        <f t="shared" si="0"/>
        <v>32</v>
      </c>
      <c r="G19" s="30">
        <v>5</v>
      </c>
    </row>
    <row r="20" spans="1:9" s="2" customFormat="1" ht="22.5" customHeight="1" x14ac:dyDescent="0.4">
      <c r="A20" s="10"/>
      <c r="B20" s="16">
        <v>389</v>
      </c>
      <c r="C20" s="14" t="s">
        <v>19</v>
      </c>
      <c r="D20" s="20">
        <v>0</v>
      </c>
      <c r="E20" s="20">
        <v>1</v>
      </c>
      <c r="F20" s="20">
        <f t="shared" si="0"/>
        <v>1</v>
      </c>
      <c r="G20" s="30">
        <v>0</v>
      </c>
    </row>
    <row r="21" spans="1:9" s="2" customFormat="1" ht="22.5" customHeight="1" thickBot="1" x14ac:dyDescent="0.45">
      <c r="A21" s="10"/>
      <c r="B21" s="16">
        <v>389</v>
      </c>
      <c r="C21" s="37" t="s">
        <v>8</v>
      </c>
      <c r="D21" s="38">
        <v>4</v>
      </c>
      <c r="E21" s="38">
        <v>0</v>
      </c>
      <c r="F21" s="38">
        <f t="shared" si="0"/>
        <v>4</v>
      </c>
      <c r="G21" s="39">
        <v>2</v>
      </c>
    </row>
    <row r="22" spans="1:9" ht="22.5" customHeight="1" thickTop="1" x14ac:dyDescent="0.4">
      <c r="C22" s="34" t="s">
        <v>13</v>
      </c>
      <c r="D22" s="35">
        <f>SUM(D8:D21)</f>
        <v>392</v>
      </c>
      <c r="E22" s="35">
        <f>SUM(E8:E21)</f>
        <v>161</v>
      </c>
      <c r="F22" s="35">
        <f>SUM(F8:F21)</f>
        <v>553</v>
      </c>
      <c r="G22" s="36">
        <f>SUM(G8:G21)</f>
        <v>46</v>
      </c>
    </row>
    <row r="23" spans="1:9" ht="24" customHeight="1" x14ac:dyDescent="0.4">
      <c r="D23" s="86"/>
      <c r="E23" s="86"/>
      <c r="F23" s="9"/>
    </row>
    <row r="24" spans="1:9" ht="39" customHeight="1" x14ac:dyDescent="0.4">
      <c r="C24" s="87" t="s">
        <v>37</v>
      </c>
      <c r="D24" s="87"/>
      <c r="E24" s="87"/>
      <c r="F24" s="87"/>
      <c r="H24" s="9">
        <f>241+978+454+7+24+3</f>
        <v>1707</v>
      </c>
    </row>
    <row r="25" spans="1:9" ht="24" customHeight="1" x14ac:dyDescent="0.4">
      <c r="D25" s="11" t="s">
        <v>14</v>
      </c>
      <c r="E25" s="12"/>
    </row>
    <row r="26" spans="1:9" ht="24" customHeight="1" x14ac:dyDescent="0.4">
      <c r="C26" s="23"/>
      <c r="D26" s="23" t="s">
        <v>13</v>
      </c>
      <c r="E26" s="9"/>
      <c r="F26" s="9"/>
    </row>
    <row r="27" spans="1:9" ht="24" customHeight="1" x14ac:dyDescent="0.4">
      <c r="C27" s="18" t="s">
        <v>23</v>
      </c>
      <c r="D27" s="20" t="s">
        <v>26</v>
      </c>
      <c r="H27" s="9">
        <v>1</v>
      </c>
      <c r="I27" s="9" t="s">
        <v>28</v>
      </c>
    </row>
    <row r="28" spans="1:9" ht="24" customHeight="1" x14ac:dyDescent="0.4">
      <c r="C28" s="13" t="s">
        <v>24</v>
      </c>
      <c r="D28" s="20" t="s">
        <v>25</v>
      </c>
      <c r="E28" s="9"/>
      <c r="F28" s="9"/>
      <c r="H28" s="9">
        <v>139</v>
      </c>
      <c r="I28" s="9" t="s">
        <v>27</v>
      </c>
    </row>
    <row r="29" spans="1:9" ht="24" customHeight="1" x14ac:dyDescent="0.4">
      <c r="C29" s="25" t="s">
        <v>13</v>
      </c>
      <c r="D29" s="25" t="s">
        <v>30</v>
      </c>
      <c r="H29" s="9">
        <v>46</v>
      </c>
      <c r="I29" s="9" t="s">
        <v>29</v>
      </c>
    </row>
    <row r="30" spans="1:9" ht="24" customHeight="1" x14ac:dyDescent="0.4"/>
    <row r="31" spans="1:9" ht="24" customHeight="1" x14ac:dyDescent="0.4"/>
  </sheetData>
  <autoFilter ref="A7:D21"/>
  <mergeCells count="5">
    <mergeCell ref="C2:F2"/>
    <mergeCell ref="D23:E23"/>
    <mergeCell ref="C24:F24"/>
    <mergeCell ref="D6:F6"/>
    <mergeCell ref="C4:G4"/>
  </mergeCells>
  <phoneticPr fontId="1"/>
  <printOptions horizontalCentered="1"/>
  <pageMargins left="0.39370078740157483" right="0.39370078740157483" top="0.94488188976377963" bottom="0.74803149606299213" header="0.31496062992125984" footer="0.31496062992125984"/>
  <pageSetup paperSize="9" scale="10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showGridLines="0" view="pageBreakPreview" zoomScale="70" zoomScaleNormal="55" zoomScaleSheetLayoutView="70" workbookViewId="0">
      <pane ySplit="6" topLeftCell="A7" activePane="bottomLeft" state="frozen"/>
      <selection activeCell="I9" sqref="I9"/>
      <selection pane="bottomLeft" activeCell="I9" sqref="I9"/>
    </sheetView>
  </sheetViews>
  <sheetFormatPr defaultRowHeight="13.5" x14ac:dyDescent="0.4"/>
  <cols>
    <col min="1" max="1" width="6.875" style="8" customWidth="1"/>
    <col min="2" max="2" width="6" style="16" customWidth="1"/>
    <col min="3" max="3" width="14.125" style="9" customWidth="1"/>
    <col min="4" max="6" width="15.625" style="4" customWidth="1"/>
    <col min="7" max="7" width="15.75" style="9" customWidth="1"/>
    <col min="8" max="8" width="16" style="9" customWidth="1"/>
    <col min="9" max="16384" width="9" style="9"/>
  </cols>
  <sheetData>
    <row r="2" spans="1:8" x14ac:dyDescent="0.4">
      <c r="B2" s="15"/>
    </row>
    <row r="3" spans="1:8" ht="39" customHeight="1" x14ac:dyDescent="0.4">
      <c r="C3" s="87" t="s">
        <v>34</v>
      </c>
      <c r="D3" s="87"/>
      <c r="E3" s="87"/>
      <c r="F3" s="87"/>
      <c r="G3" s="87"/>
    </row>
    <row r="4" spans="1:8" ht="30" customHeight="1" x14ac:dyDescent="0.4">
      <c r="C4" s="26"/>
      <c r="D4" s="26"/>
      <c r="E4" s="11"/>
      <c r="G4" s="11" t="s">
        <v>14</v>
      </c>
    </row>
    <row r="5" spans="1:8" ht="30" customHeight="1" x14ac:dyDescent="0.4">
      <c r="C5" s="28"/>
      <c r="D5" s="88" t="s">
        <v>31</v>
      </c>
      <c r="E5" s="88"/>
      <c r="F5" s="88"/>
      <c r="G5" s="33" t="s">
        <v>32</v>
      </c>
      <c r="H5" s="32"/>
    </row>
    <row r="6" spans="1:8" ht="22.5" customHeight="1" x14ac:dyDescent="0.4">
      <c r="A6" s="10" t="s">
        <v>15</v>
      </c>
      <c r="C6" s="27" t="s">
        <v>0</v>
      </c>
      <c r="D6" s="27" t="s">
        <v>17</v>
      </c>
      <c r="E6" s="27" t="s">
        <v>20</v>
      </c>
      <c r="F6" s="27" t="s">
        <v>13</v>
      </c>
      <c r="G6" s="27" t="s">
        <v>13</v>
      </c>
      <c r="H6" s="27" t="s">
        <v>33</v>
      </c>
    </row>
    <row r="7" spans="1:8" s="2" customFormat="1" ht="22.5" customHeight="1" x14ac:dyDescent="0.4">
      <c r="A7" s="10"/>
      <c r="B7" s="16">
        <v>1</v>
      </c>
      <c r="C7" s="18" t="s">
        <v>1</v>
      </c>
      <c r="D7" s="20">
        <v>2</v>
      </c>
      <c r="E7" s="20">
        <v>2</v>
      </c>
      <c r="F7" s="20">
        <f>SUM(D7:E7)</f>
        <v>4</v>
      </c>
      <c r="G7" s="30">
        <v>2</v>
      </c>
      <c r="H7" s="30"/>
    </row>
    <row r="8" spans="1:8" s="2" customFormat="1" ht="22.5" customHeight="1" x14ac:dyDescent="0.4">
      <c r="A8" s="10"/>
      <c r="B8" s="16">
        <v>3</v>
      </c>
      <c r="C8" s="18" t="s">
        <v>9</v>
      </c>
      <c r="D8" s="20">
        <v>2</v>
      </c>
      <c r="E8" s="20">
        <v>5</v>
      </c>
      <c r="F8" s="20">
        <f>SUM(D8:E8)</f>
        <v>7</v>
      </c>
      <c r="G8" s="30">
        <v>0</v>
      </c>
      <c r="H8" s="30"/>
    </row>
    <row r="9" spans="1:8" s="2" customFormat="1" ht="22.5" customHeight="1" x14ac:dyDescent="0.4">
      <c r="A9" s="10"/>
      <c r="B9" s="16">
        <v>5</v>
      </c>
      <c r="C9" s="18" t="s">
        <v>4</v>
      </c>
      <c r="D9" s="20">
        <v>2</v>
      </c>
      <c r="E9" s="20">
        <v>0</v>
      </c>
      <c r="F9" s="20">
        <f t="shared" ref="F9:F20" si="0">SUM(D9:E9)</f>
        <v>2</v>
      </c>
      <c r="G9" s="30">
        <v>3</v>
      </c>
      <c r="H9" s="30"/>
    </row>
    <row r="10" spans="1:8" s="2" customFormat="1" ht="22.5" customHeight="1" x14ac:dyDescent="0.4">
      <c r="A10" s="10"/>
      <c r="B10" s="16">
        <v>5</v>
      </c>
      <c r="C10" s="18" t="s">
        <v>18</v>
      </c>
      <c r="D10" s="20">
        <v>0</v>
      </c>
      <c r="E10" s="20">
        <v>5</v>
      </c>
      <c r="F10" s="20">
        <f t="shared" si="0"/>
        <v>5</v>
      </c>
      <c r="G10" s="30">
        <v>0</v>
      </c>
      <c r="H10" s="30"/>
    </row>
    <row r="11" spans="1:8" s="2" customFormat="1" ht="22.5" customHeight="1" x14ac:dyDescent="0.4">
      <c r="A11" s="10"/>
      <c r="B11" s="16">
        <v>7</v>
      </c>
      <c r="C11" s="17" t="s">
        <v>6</v>
      </c>
      <c r="D11" s="20">
        <v>13</v>
      </c>
      <c r="E11" s="20">
        <v>9</v>
      </c>
      <c r="F11" s="20">
        <f t="shared" si="0"/>
        <v>22</v>
      </c>
      <c r="G11" s="30">
        <v>6</v>
      </c>
      <c r="H11" s="30"/>
    </row>
    <row r="12" spans="1:8" s="2" customFormat="1" ht="22.5" customHeight="1" x14ac:dyDescent="0.4">
      <c r="A12" s="10"/>
      <c r="B12" s="16">
        <v>20</v>
      </c>
      <c r="C12" s="19" t="s">
        <v>2</v>
      </c>
      <c r="D12" s="20">
        <v>137</v>
      </c>
      <c r="E12" s="20">
        <v>41</v>
      </c>
      <c r="F12" s="20">
        <f t="shared" si="0"/>
        <v>178</v>
      </c>
      <c r="G12" s="30">
        <v>3</v>
      </c>
      <c r="H12" s="30"/>
    </row>
    <row r="13" spans="1:8" s="3" customFormat="1" ht="22.5" customHeight="1" x14ac:dyDescent="0.4">
      <c r="A13" s="10"/>
      <c r="B13" s="16">
        <v>157</v>
      </c>
      <c r="C13" s="18" t="s">
        <v>10</v>
      </c>
      <c r="D13" s="21">
        <v>48</v>
      </c>
      <c r="E13" s="21">
        <v>15</v>
      </c>
      <c r="F13" s="20">
        <f t="shared" si="0"/>
        <v>63</v>
      </c>
      <c r="G13" s="31">
        <v>0</v>
      </c>
      <c r="H13" s="31"/>
    </row>
    <row r="14" spans="1:8" s="2" customFormat="1" ht="22.5" customHeight="1" x14ac:dyDescent="0.4">
      <c r="A14" s="10"/>
      <c r="B14" s="16">
        <v>205</v>
      </c>
      <c r="C14" s="17" t="s">
        <v>7</v>
      </c>
      <c r="D14" s="20">
        <v>114</v>
      </c>
      <c r="E14" s="20">
        <v>40</v>
      </c>
      <c r="F14" s="20">
        <f t="shared" si="0"/>
        <v>154</v>
      </c>
      <c r="G14" s="30">
        <v>3</v>
      </c>
      <c r="H14" s="30"/>
    </row>
    <row r="15" spans="1:8" s="2" customFormat="1" ht="22.5" customHeight="1" x14ac:dyDescent="0.4">
      <c r="A15" s="10"/>
      <c r="B15" s="16">
        <v>319</v>
      </c>
      <c r="C15" s="17" t="s">
        <v>3</v>
      </c>
      <c r="D15" s="22">
        <v>10</v>
      </c>
      <c r="E15" s="22">
        <v>10</v>
      </c>
      <c r="F15" s="20">
        <f t="shared" si="0"/>
        <v>20</v>
      </c>
      <c r="G15" s="30">
        <v>5</v>
      </c>
      <c r="H15" s="30"/>
    </row>
    <row r="16" spans="1:8" s="2" customFormat="1" ht="22.5" customHeight="1" x14ac:dyDescent="0.4">
      <c r="A16" s="10"/>
      <c r="B16" s="16">
        <v>329</v>
      </c>
      <c r="C16" s="17" t="s">
        <v>5</v>
      </c>
      <c r="D16" s="20">
        <v>21</v>
      </c>
      <c r="E16" s="20">
        <v>15</v>
      </c>
      <c r="F16" s="20">
        <f t="shared" si="0"/>
        <v>36</v>
      </c>
      <c r="G16" s="30">
        <v>14</v>
      </c>
      <c r="H16" s="30"/>
    </row>
    <row r="17" spans="1:9" s="2" customFormat="1" ht="22.5" customHeight="1" x14ac:dyDescent="0.4">
      <c r="A17" s="10" t="s">
        <v>16</v>
      </c>
      <c r="B17" s="16">
        <v>350</v>
      </c>
      <c r="C17" s="17" t="s">
        <v>12</v>
      </c>
      <c r="D17" s="20">
        <v>21</v>
      </c>
      <c r="E17" s="20">
        <v>4</v>
      </c>
      <c r="F17" s="20">
        <f t="shared" si="0"/>
        <v>25</v>
      </c>
      <c r="G17" s="30">
        <v>0</v>
      </c>
      <c r="H17" s="30"/>
    </row>
    <row r="18" spans="1:9" s="2" customFormat="1" ht="22.5" customHeight="1" x14ac:dyDescent="0.4">
      <c r="A18" s="10"/>
      <c r="B18" s="16">
        <v>371</v>
      </c>
      <c r="C18" s="17" t="s">
        <v>11</v>
      </c>
      <c r="D18" s="20">
        <v>18</v>
      </c>
      <c r="E18" s="20">
        <v>14</v>
      </c>
      <c r="F18" s="20">
        <f t="shared" si="0"/>
        <v>32</v>
      </c>
      <c r="G18" s="30">
        <v>5</v>
      </c>
      <c r="H18" s="30"/>
    </row>
    <row r="19" spans="1:9" s="2" customFormat="1" ht="22.5" customHeight="1" x14ac:dyDescent="0.4">
      <c r="A19" s="10"/>
      <c r="B19" s="16">
        <v>389</v>
      </c>
      <c r="C19" s="14" t="s">
        <v>19</v>
      </c>
      <c r="D19" s="20">
        <v>0</v>
      </c>
      <c r="E19" s="20">
        <v>1</v>
      </c>
      <c r="F19" s="20">
        <f t="shared" si="0"/>
        <v>1</v>
      </c>
      <c r="G19" s="30">
        <v>0</v>
      </c>
      <c r="H19" s="30"/>
    </row>
    <row r="20" spans="1:9" s="2" customFormat="1" ht="22.5" customHeight="1" x14ac:dyDescent="0.4">
      <c r="A20" s="10"/>
      <c r="B20" s="16">
        <v>389</v>
      </c>
      <c r="C20" s="14" t="s">
        <v>8</v>
      </c>
      <c r="D20" s="20">
        <v>4</v>
      </c>
      <c r="E20" s="20">
        <v>0</v>
      </c>
      <c r="F20" s="20">
        <f t="shared" si="0"/>
        <v>4</v>
      </c>
      <c r="G20" s="30">
        <v>2</v>
      </c>
      <c r="H20" s="30"/>
    </row>
    <row r="21" spans="1:9" ht="22.5" customHeight="1" x14ac:dyDescent="0.4">
      <c r="C21" s="24" t="s">
        <v>13</v>
      </c>
      <c r="D21" s="24">
        <f>SUM(D7:D20)</f>
        <v>392</v>
      </c>
      <c r="E21" s="24">
        <f>SUM(E7:E20)</f>
        <v>161</v>
      </c>
      <c r="F21" s="24">
        <f>SUM(F7:F20)</f>
        <v>553</v>
      </c>
      <c r="G21" s="9">
        <f>SUM(G10:G20)</f>
        <v>38</v>
      </c>
    </row>
    <row r="22" spans="1:9" ht="24" customHeight="1" x14ac:dyDescent="0.4">
      <c r="D22" s="86"/>
      <c r="E22" s="86"/>
      <c r="F22" s="9"/>
    </row>
    <row r="23" spans="1:9" ht="24" customHeight="1" x14ac:dyDescent="0.4">
      <c r="C23" s="89" t="s">
        <v>22</v>
      </c>
      <c r="D23" s="89"/>
      <c r="E23" s="89"/>
      <c r="F23" s="89"/>
    </row>
    <row r="24" spans="1:9" ht="24" customHeight="1" x14ac:dyDescent="0.4">
      <c r="E24" s="12"/>
      <c r="F24" s="11" t="s">
        <v>14</v>
      </c>
    </row>
    <row r="25" spans="1:9" ht="24" customHeight="1" x14ac:dyDescent="0.4">
      <c r="D25" s="9"/>
      <c r="E25" s="23"/>
      <c r="F25" s="23" t="s">
        <v>13</v>
      </c>
    </row>
    <row r="26" spans="1:9" ht="24" customHeight="1" x14ac:dyDescent="0.4">
      <c r="E26" s="18" t="s">
        <v>23</v>
      </c>
      <c r="F26" s="20" t="s">
        <v>26</v>
      </c>
      <c r="G26" s="9" t="s">
        <v>28</v>
      </c>
      <c r="H26" s="9">
        <v>1</v>
      </c>
    </row>
    <row r="27" spans="1:9" ht="24" customHeight="1" x14ac:dyDescent="0.4">
      <c r="D27" s="9"/>
      <c r="E27" s="13" t="s">
        <v>24</v>
      </c>
      <c r="F27" s="20" t="s">
        <v>25</v>
      </c>
      <c r="G27" s="9" t="s">
        <v>27</v>
      </c>
      <c r="H27" s="9">
        <v>139</v>
      </c>
      <c r="I27" s="9">
        <f>203+977+453+7+3+3</f>
        <v>1646</v>
      </c>
    </row>
    <row r="28" spans="1:9" ht="24" customHeight="1" x14ac:dyDescent="0.4">
      <c r="D28" s="7"/>
      <c r="E28" s="25" t="s">
        <v>13</v>
      </c>
      <c r="F28" s="25" t="s">
        <v>30</v>
      </c>
      <c r="G28" s="9" t="s">
        <v>29</v>
      </c>
      <c r="H28" s="9">
        <v>46</v>
      </c>
      <c r="I28" s="9">
        <f>241+978+454+7+24+3</f>
        <v>1707</v>
      </c>
    </row>
    <row r="29" spans="1:9" ht="24" customHeight="1" x14ac:dyDescent="0.4"/>
    <row r="30" spans="1:9" ht="24" customHeight="1" x14ac:dyDescent="0.4"/>
  </sheetData>
  <autoFilter ref="A6:D20"/>
  <mergeCells count="4">
    <mergeCell ref="D22:E22"/>
    <mergeCell ref="C23:F23"/>
    <mergeCell ref="D5:F5"/>
    <mergeCell ref="C3:G3"/>
  </mergeCells>
  <phoneticPr fontId="1"/>
  <printOptions horizontalCentered="1"/>
  <pageMargins left="0.39370078740157483" right="0.39370078740157483" top="0.94488188976377963" bottom="0.74803149606299213" header="0.31496062992125984" footer="0.31496062992125984"/>
  <pageSetup paperSize="9" scale="11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showGridLines="0" view="pageBreakPreview" zoomScale="70" zoomScaleNormal="55" zoomScaleSheetLayoutView="70" workbookViewId="0">
      <pane ySplit="6" topLeftCell="A19" activePane="bottomLeft" state="frozen"/>
      <selection activeCell="I9" sqref="I9"/>
      <selection pane="bottomLeft" activeCell="I9" sqref="I9"/>
    </sheetView>
  </sheetViews>
  <sheetFormatPr defaultRowHeight="13.5" x14ac:dyDescent="0.4"/>
  <cols>
    <col min="1" max="1" width="6.875" style="8" customWidth="1"/>
    <col min="2" max="2" width="6" style="16" customWidth="1"/>
    <col min="3" max="3" width="14.125" style="1" customWidth="1"/>
    <col min="4" max="6" width="15.625" style="4" customWidth="1"/>
    <col min="7" max="7" width="10.625" style="1" customWidth="1"/>
    <col min="8" max="16384" width="9" style="1"/>
  </cols>
  <sheetData>
    <row r="2" spans="1:6" s="9" customFormat="1" ht="39" customHeight="1" x14ac:dyDescent="0.4">
      <c r="A2" s="8"/>
      <c r="B2" s="16"/>
      <c r="C2" s="85" t="s">
        <v>35</v>
      </c>
      <c r="D2" s="85"/>
      <c r="E2" s="85"/>
      <c r="F2" s="85"/>
    </row>
    <row r="3" spans="1:6" x14ac:dyDescent="0.4">
      <c r="B3" s="15"/>
    </row>
    <row r="4" spans="1:6" ht="39" customHeight="1" x14ac:dyDescent="0.4">
      <c r="C4" s="87" t="s">
        <v>36</v>
      </c>
      <c r="D4" s="87"/>
      <c r="E4" s="87"/>
      <c r="F4" s="87"/>
    </row>
    <row r="5" spans="1:6" s="6" customFormat="1" ht="30" customHeight="1" x14ac:dyDescent="0.4">
      <c r="A5" s="8"/>
      <c r="B5" s="16"/>
      <c r="C5" s="5"/>
      <c r="D5" s="5"/>
      <c r="E5" s="11"/>
      <c r="F5" s="11" t="s">
        <v>14</v>
      </c>
    </row>
    <row r="6" spans="1:6" ht="22.5" customHeight="1" x14ac:dyDescent="0.4">
      <c r="A6" s="10" t="s">
        <v>15</v>
      </c>
      <c r="C6" s="23" t="s">
        <v>0</v>
      </c>
      <c r="D6" s="23" t="s">
        <v>17</v>
      </c>
      <c r="E6" s="23" t="s">
        <v>20</v>
      </c>
      <c r="F6" s="23" t="s">
        <v>13</v>
      </c>
    </row>
    <row r="7" spans="1:6" s="2" customFormat="1" ht="22.5" customHeight="1" x14ac:dyDescent="0.4">
      <c r="A7" s="10"/>
      <c r="B7" s="16">
        <v>1</v>
      </c>
      <c r="C7" s="18" t="s">
        <v>1</v>
      </c>
      <c r="D7" s="20">
        <v>2</v>
      </c>
      <c r="E7" s="20">
        <v>2</v>
      </c>
      <c r="F7" s="20">
        <f>SUM(D7:E7)</f>
        <v>4</v>
      </c>
    </row>
    <row r="8" spans="1:6" s="2" customFormat="1" ht="22.5" customHeight="1" x14ac:dyDescent="0.4">
      <c r="A8" s="10"/>
      <c r="B8" s="16">
        <v>3</v>
      </c>
      <c r="C8" s="18" t="s">
        <v>9</v>
      </c>
      <c r="D8" s="20">
        <v>2</v>
      </c>
      <c r="E8" s="20">
        <v>5</v>
      </c>
      <c r="F8" s="20">
        <f>SUM(D8:E8)</f>
        <v>7</v>
      </c>
    </row>
    <row r="9" spans="1:6" s="2" customFormat="1" ht="22.5" customHeight="1" x14ac:dyDescent="0.4">
      <c r="A9" s="10"/>
      <c r="B9" s="16">
        <v>5</v>
      </c>
      <c r="C9" s="18" t="s">
        <v>4</v>
      </c>
      <c r="D9" s="20">
        <v>2</v>
      </c>
      <c r="E9" s="20">
        <v>0</v>
      </c>
      <c r="F9" s="20">
        <f t="shared" ref="F9:F20" si="0">SUM(D9:E9)</f>
        <v>2</v>
      </c>
    </row>
    <row r="10" spans="1:6" s="2" customFormat="1" ht="22.5" customHeight="1" x14ac:dyDescent="0.4">
      <c r="A10" s="10"/>
      <c r="B10" s="16">
        <v>5</v>
      </c>
      <c r="C10" s="18" t="s">
        <v>18</v>
      </c>
      <c r="D10" s="20">
        <v>0</v>
      </c>
      <c r="E10" s="20">
        <v>5</v>
      </c>
      <c r="F10" s="20">
        <f t="shared" si="0"/>
        <v>5</v>
      </c>
    </row>
    <row r="11" spans="1:6" s="2" customFormat="1" ht="22.5" customHeight="1" x14ac:dyDescent="0.4">
      <c r="A11" s="10"/>
      <c r="B11" s="16">
        <v>7</v>
      </c>
      <c r="C11" s="17" t="s">
        <v>6</v>
      </c>
      <c r="D11" s="20">
        <v>13</v>
      </c>
      <c r="E11" s="20">
        <v>9</v>
      </c>
      <c r="F11" s="20">
        <f t="shared" si="0"/>
        <v>22</v>
      </c>
    </row>
    <row r="12" spans="1:6" s="2" customFormat="1" ht="22.5" customHeight="1" x14ac:dyDescent="0.4">
      <c r="A12" s="10"/>
      <c r="B12" s="16">
        <v>20</v>
      </c>
      <c r="C12" s="19" t="s">
        <v>2</v>
      </c>
      <c r="D12" s="20">
        <v>137</v>
      </c>
      <c r="E12" s="20">
        <v>41</v>
      </c>
      <c r="F12" s="20">
        <f t="shared" si="0"/>
        <v>178</v>
      </c>
    </row>
    <row r="13" spans="1:6" s="3" customFormat="1" ht="22.5" customHeight="1" x14ac:dyDescent="0.4">
      <c r="A13" s="10"/>
      <c r="B13" s="16">
        <v>157</v>
      </c>
      <c r="C13" s="18" t="s">
        <v>10</v>
      </c>
      <c r="D13" s="21">
        <v>48</v>
      </c>
      <c r="E13" s="21">
        <v>15</v>
      </c>
      <c r="F13" s="20">
        <f t="shared" si="0"/>
        <v>63</v>
      </c>
    </row>
    <row r="14" spans="1:6" s="2" customFormat="1" ht="22.5" customHeight="1" x14ac:dyDescent="0.4">
      <c r="A14" s="10"/>
      <c r="B14" s="16">
        <v>205</v>
      </c>
      <c r="C14" s="17" t="s">
        <v>7</v>
      </c>
      <c r="D14" s="20">
        <v>114</v>
      </c>
      <c r="E14" s="20">
        <v>40</v>
      </c>
      <c r="F14" s="20">
        <f t="shared" si="0"/>
        <v>154</v>
      </c>
    </row>
    <row r="15" spans="1:6" s="2" customFormat="1" ht="22.5" customHeight="1" x14ac:dyDescent="0.4">
      <c r="A15" s="10"/>
      <c r="B15" s="16">
        <v>319</v>
      </c>
      <c r="C15" s="17" t="s">
        <v>3</v>
      </c>
      <c r="D15" s="22">
        <v>10</v>
      </c>
      <c r="E15" s="22">
        <v>10</v>
      </c>
      <c r="F15" s="20">
        <f t="shared" si="0"/>
        <v>20</v>
      </c>
    </row>
    <row r="16" spans="1:6" s="2" customFormat="1" ht="22.5" customHeight="1" x14ac:dyDescent="0.4">
      <c r="A16" s="10"/>
      <c r="B16" s="16">
        <v>329</v>
      </c>
      <c r="C16" s="17" t="s">
        <v>5</v>
      </c>
      <c r="D16" s="20">
        <v>21</v>
      </c>
      <c r="E16" s="20">
        <v>15</v>
      </c>
      <c r="F16" s="20">
        <f t="shared" si="0"/>
        <v>36</v>
      </c>
    </row>
    <row r="17" spans="1:8" s="2" customFormat="1" ht="22.5" customHeight="1" x14ac:dyDescent="0.4">
      <c r="A17" s="10" t="s">
        <v>16</v>
      </c>
      <c r="B17" s="16">
        <v>350</v>
      </c>
      <c r="C17" s="17" t="s">
        <v>12</v>
      </c>
      <c r="D17" s="20">
        <v>21</v>
      </c>
      <c r="E17" s="20">
        <v>4</v>
      </c>
      <c r="F17" s="20">
        <f t="shared" si="0"/>
        <v>25</v>
      </c>
    </row>
    <row r="18" spans="1:8" s="2" customFormat="1" ht="22.5" customHeight="1" x14ac:dyDescent="0.4">
      <c r="A18" s="10"/>
      <c r="B18" s="16">
        <v>371</v>
      </c>
      <c r="C18" s="17" t="s">
        <v>11</v>
      </c>
      <c r="D18" s="20">
        <v>18</v>
      </c>
      <c r="E18" s="20">
        <v>14</v>
      </c>
      <c r="F18" s="20">
        <f t="shared" si="0"/>
        <v>32</v>
      </c>
    </row>
    <row r="19" spans="1:8" s="2" customFormat="1" ht="22.5" customHeight="1" x14ac:dyDescent="0.4">
      <c r="A19" s="10"/>
      <c r="B19" s="16">
        <v>389</v>
      </c>
      <c r="C19" s="14" t="s">
        <v>19</v>
      </c>
      <c r="D19" s="20">
        <v>0</v>
      </c>
      <c r="E19" s="20">
        <v>1</v>
      </c>
      <c r="F19" s="20">
        <f t="shared" si="0"/>
        <v>1</v>
      </c>
    </row>
    <row r="20" spans="1:8" s="2" customFormat="1" ht="22.5" customHeight="1" x14ac:dyDescent="0.4">
      <c r="A20" s="10"/>
      <c r="B20" s="16">
        <v>389</v>
      </c>
      <c r="C20" s="14" t="s">
        <v>8</v>
      </c>
      <c r="D20" s="20">
        <v>4</v>
      </c>
      <c r="E20" s="20">
        <v>0</v>
      </c>
      <c r="F20" s="20">
        <f t="shared" si="0"/>
        <v>4</v>
      </c>
    </row>
    <row r="21" spans="1:8" ht="22.5" customHeight="1" x14ac:dyDescent="0.4">
      <c r="C21" s="24" t="s">
        <v>21</v>
      </c>
      <c r="D21" s="24">
        <f>SUM(D7:D20)</f>
        <v>392</v>
      </c>
      <c r="E21" s="24">
        <f>SUM(E7:E20)</f>
        <v>161</v>
      </c>
      <c r="F21" s="24">
        <f>SUM(F7:F20)</f>
        <v>553</v>
      </c>
      <c r="G21" s="1">
        <f>203+977+453+7+3+3</f>
        <v>1646</v>
      </c>
    </row>
    <row r="22" spans="1:8" ht="24" customHeight="1" x14ac:dyDescent="0.4">
      <c r="D22" s="86"/>
      <c r="E22" s="86"/>
      <c r="F22" s="1"/>
      <c r="G22" s="1">
        <f>241+978+454+7+24+3</f>
        <v>1707</v>
      </c>
    </row>
    <row r="23" spans="1:8" ht="39" customHeight="1" x14ac:dyDescent="0.4">
      <c r="C23" s="87" t="s">
        <v>37</v>
      </c>
      <c r="D23" s="87"/>
      <c r="E23" s="87"/>
      <c r="F23" s="87"/>
    </row>
    <row r="24" spans="1:8" ht="24" customHeight="1" x14ac:dyDescent="0.4">
      <c r="D24" s="11" t="s">
        <v>14</v>
      </c>
      <c r="E24" s="12"/>
    </row>
    <row r="25" spans="1:8" s="9" customFormat="1" ht="24" customHeight="1" x14ac:dyDescent="0.4">
      <c r="A25" s="8"/>
      <c r="B25" s="16"/>
      <c r="C25" s="23"/>
      <c r="D25" s="23" t="s">
        <v>21</v>
      </c>
    </row>
    <row r="26" spans="1:8" ht="24" customHeight="1" x14ac:dyDescent="0.4">
      <c r="C26" s="18" t="s">
        <v>23</v>
      </c>
      <c r="D26" s="20" t="s">
        <v>26</v>
      </c>
      <c r="G26" s="1" t="s">
        <v>28</v>
      </c>
      <c r="H26" s="1">
        <v>1</v>
      </c>
    </row>
    <row r="27" spans="1:8" s="9" customFormat="1" ht="24" customHeight="1" x14ac:dyDescent="0.4">
      <c r="A27" s="8"/>
      <c r="B27" s="16"/>
      <c r="C27" s="13" t="s">
        <v>24</v>
      </c>
      <c r="D27" s="20" t="s">
        <v>25</v>
      </c>
      <c r="G27" s="9" t="s">
        <v>27</v>
      </c>
      <c r="H27" s="9">
        <v>139</v>
      </c>
    </row>
    <row r="28" spans="1:8" ht="24" customHeight="1" x14ac:dyDescent="0.4">
      <c r="C28" s="25" t="s">
        <v>21</v>
      </c>
      <c r="D28" s="25" t="s">
        <v>30</v>
      </c>
      <c r="G28" s="1" t="s">
        <v>29</v>
      </c>
      <c r="H28" s="1">
        <v>46</v>
      </c>
    </row>
    <row r="29" spans="1:8" ht="24" customHeight="1" x14ac:dyDescent="0.4"/>
    <row r="30" spans="1:8" ht="24" customHeight="1" x14ac:dyDescent="0.4"/>
  </sheetData>
  <autoFilter ref="A6:D20"/>
  <mergeCells count="4">
    <mergeCell ref="C23:F23"/>
    <mergeCell ref="D22:E22"/>
    <mergeCell ref="C4:F4"/>
    <mergeCell ref="C2:F2"/>
  </mergeCells>
  <phoneticPr fontId="1"/>
  <printOptions horizontalCentered="1"/>
  <pageMargins left="0.39370078740157483" right="0.39370078740157483" top="0.94488188976377963" bottom="0.74803149606299213" header="0.31496062992125984" footer="0.31496062992125984"/>
  <pageSetup paperSize="9" scale="10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イベント・集会、府有施設等、学校</vt:lpstr>
      <vt:lpstr>イベント・集会 (2)</vt:lpstr>
      <vt:lpstr>イベント・集会、施設、学校</vt:lpstr>
      <vt:lpstr>イベント・集会</vt:lpstr>
      <vt:lpstr>イベント・集会!Print_Area</vt:lpstr>
      <vt:lpstr>'イベント・集会 (2)'!Print_Area</vt:lpstr>
      <vt:lpstr>'イベント・集会、施設、学校'!Print_Area</vt:lpstr>
      <vt:lpstr>'イベント・集会、府有施設等、学校'!Print_Area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2020-03-11T14:28:13Z</cp:lastPrinted>
  <dcterms:created xsi:type="dcterms:W3CDTF">2020-02-17T06:58:43Z</dcterms:created>
  <dcterms:modified xsi:type="dcterms:W3CDTF">2020-03-11T14:28:15Z</dcterms:modified>
</cp:coreProperties>
</file>