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4\03 交付申請\01 交付申請依頼\01 メール\交付申請様式\●交付申請書一式\"/>
    </mc:Choice>
  </mc:AlternateContent>
  <bookViews>
    <workbookView xWindow="-765" yWindow="405" windowWidth="19395" windowHeight="8055" tabRatio="930"/>
  </bookViews>
  <sheets>
    <sheet name="【最初にご記入ください】基本情報・口座振替依頼" sheetId="7" r:id="rId1"/>
    <sheet name="（様式第１号）交付申請書" sheetId="1" r:id="rId2"/>
    <sheet name="（別紙１）事業計画書" sheetId="5" r:id="rId3"/>
    <sheet name="（別紙２）事業収支予定明細書" sheetId="2" r:id="rId4"/>
    <sheet name="(様式1-2号）申立書" sheetId="12" r:id="rId5"/>
    <sheet name="（様式第1-3号）【暴力団排除関係】暴力団等審査情報" sheetId="9" r:id="rId6"/>
  </sheets>
  <externalReferences>
    <externalReference r:id="rId7"/>
    <externalReference r:id="rId8"/>
  </externalReferences>
  <definedNames>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4" hidden="1">#REF!</definedName>
    <definedName name="_Sort" hidden="1">#REF!</definedName>
    <definedName name="aaaa">#REF!</definedName>
    <definedName name="bbbb">#REF!</definedName>
    <definedName name="cccc">#REF!</definedName>
    <definedName name="DATAAREA">[1]H8所要!$A$4:$BI$121</definedName>
    <definedName name="DATAAREA_2">#REF!</definedName>
    <definedName name="FILTER_AREA">[1]H8所要!$A$3:$BI$121</definedName>
    <definedName name="_xlnm.Print_Area" localSheetId="2">'（別紙１）事業計画書'!$A$1:$M$50</definedName>
    <definedName name="_xlnm.Print_Area" localSheetId="3">'（別紙２）事業収支予定明細書'!$A$1:$E$29</definedName>
    <definedName name="_xlnm.Print_Area" localSheetId="4">'(様式1-2号）申立書'!$A$1:$O$46</definedName>
    <definedName name="_xlnm.Print_Area" localSheetId="5">'（様式第1-3号）【暴力団排除関係】暴力団等審査情報'!$A$1:$O$37</definedName>
    <definedName name="_xlnm.Print_Area" localSheetId="1">'（様式第１号）交付申請書'!$A$1:$M$25</definedName>
    <definedName name="_xlnm.Print_Area" localSheetId="0">【最初にご記入ください】基本情報・口座振替依頼!$A$1:$K$58</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所別民改費担当者一覧">#REF!</definedName>
    <definedName name="保育料月額">[1]H8所要!$V$3:$V$92</definedName>
    <definedName name="保母等常勤職員換算数">[1]H8所要!$Q$3:$Q$92</definedName>
  </definedNames>
  <calcPr calcId="162913"/>
</workbook>
</file>

<file path=xl/calcChain.xml><?xml version="1.0" encoding="utf-8"?>
<calcChain xmlns="http://schemas.openxmlformats.org/spreadsheetml/2006/main">
  <c r="D44" i="5" l="1"/>
  <c r="D43" i="5"/>
  <c r="D42" i="5"/>
  <c r="D32" i="5"/>
  <c r="D31" i="5"/>
  <c r="D30" i="5"/>
  <c r="L22" i="9" l="1"/>
  <c r="L21" i="9"/>
  <c r="L20" i="9"/>
  <c r="L19" i="9"/>
  <c r="L18" i="9"/>
  <c r="L17" i="9"/>
  <c r="L16" i="9"/>
  <c r="L15" i="9"/>
  <c r="L14" i="9"/>
  <c r="L13" i="9"/>
  <c r="E14" i="7" l="1"/>
  <c r="H14" i="7"/>
  <c r="G40" i="12" l="1"/>
  <c r="M22" i="5" l="1"/>
  <c r="H21" i="7"/>
  <c r="B24" i="2" l="1"/>
  <c r="E17" i="1" l="1"/>
  <c r="G44" i="5"/>
  <c r="C44" i="5"/>
  <c r="D41" i="5"/>
  <c r="D16" i="2" s="1"/>
  <c r="G32" i="5"/>
  <c r="C32" i="5"/>
  <c r="D29" i="5"/>
  <c r="J32" i="5" s="1"/>
  <c r="G21" i="5"/>
  <c r="C21" i="5"/>
  <c r="D20" i="5"/>
  <c r="D19" i="5"/>
  <c r="D18" i="5"/>
  <c r="D17" i="5"/>
  <c r="D16" i="5"/>
  <c r="D15" i="5"/>
  <c r="D14" i="5"/>
  <c r="D13" i="5"/>
  <c r="D12" i="5"/>
  <c r="D11" i="5"/>
  <c r="D15" i="2" l="1"/>
  <c r="D21" i="5"/>
  <c r="H21" i="5" s="1"/>
  <c r="J44" i="5"/>
  <c r="H44" i="5"/>
  <c r="L44" i="5" s="1"/>
  <c r="E20" i="1" s="1"/>
  <c r="H32" i="5"/>
  <c r="L32" i="5" s="1"/>
  <c r="E19" i="1" s="1"/>
  <c r="J21" i="5" l="1"/>
  <c r="L21" i="5" s="1"/>
  <c r="E18" i="1" s="1"/>
  <c r="D14" i="2"/>
  <c r="D9" i="2" l="1"/>
  <c r="E21" i="1"/>
  <c r="B22" i="9" l="1"/>
  <c r="B21" i="9"/>
  <c r="B20" i="9"/>
  <c r="B19" i="9"/>
  <c r="B18" i="9"/>
  <c r="B17" i="9"/>
  <c r="B16" i="9"/>
  <c r="B15" i="9"/>
  <c r="B14" i="9"/>
  <c r="B13" i="9"/>
  <c r="D17" i="2" l="1"/>
  <c r="D11" i="2" s="1"/>
  <c r="D13" i="2" l="1"/>
  <c r="E15" i="2" s="1"/>
</calcChain>
</file>

<file path=xl/comments1.xml><?xml version="1.0" encoding="utf-8"?>
<comments xmlns="http://schemas.openxmlformats.org/spreadsheetml/2006/main">
  <authors>
    <author>HOSTNAME</author>
  </authors>
  <commentList>
    <comment ref="M21" authorId="0" shapeId="0">
      <text>
        <r>
          <rPr>
            <b/>
            <sz val="11"/>
            <color indexed="81"/>
            <rFont val="ＭＳ Ｐゴシック"/>
            <family val="3"/>
            <charset val="128"/>
          </rPr>
          <t>「一般的な分娩費用５５万円以下」が産科医分娩手当補助金の要件となっておりますので、必ずご記入ください。</t>
        </r>
      </text>
    </comment>
  </commentList>
</comments>
</file>

<file path=xl/comments2.xml><?xml version="1.0" encoding="utf-8"?>
<comments xmlns="http://schemas.openxmlformats.org/spreadsheetml/2006/main">
  <authors>
    <author>HOSTNAME</author>
  </authors>
  <commentList>
    <comment ref="H10" authorId="0" shapeId="0">
      <text>
        <r>
          <rPr>
            <b/>
            <sz val="9"/>
            <color indexed="81"/>
            <rFont val="ＭＳ Ｐゴシック"/>
            <family val="3"/>
            <charset val="128"/>
          </rPr>
          <t xml:space="preserve">元号は選択メニューから、年月日は、半角数字でご記入下さい。
例）昭和６０年８月２２日の場合
　　S 60 08 22
</t>
        </r>
      </text>
    </comment>
  </commentList>
</comments>
</file>

<file path=xl/sharedStrings.xml><?xml version="1.0" encoding="utf-8"?>
<sst xmlns="http://schemas.openxmlformats.org/spreadsheetml/2006/main" count="396" uniqueCount="240">
  <si>
    <t>補助金交付申請額</t>
    <rPh sb="0" eb="3">
      <t>ホジョキン</t>
    </rPh>
    <rPh sb="3" eb="5">
      <t>コウフ</t>
    </rPh>
    <rPh sb="5" eb="8">
      <t>シンセイガク</t>
    </rPh>
    <phoneticPr fontId="4"/>
  </si>
  <si>
    <t>産科研修医手当導入促進事業</t>
    <rPh sb="0" eb="2">
      <t>サンカ</t>
    </rPh>
    <rPh sb="2" eb="5">
      <t>ケンシュウイ</t>
    </rPh>
    <rPh sb="5" eb="7">
      <t>テアテ</t>
    </rPh>
    <rPh sb="7" eb="9">
      <t>ドウニュウ</t>
    </rPh>
    <rPh sb="9" eb="11">
      <t>ソクシン</t>
    </rPh>
    <rPh sb="11" eb="13">
      <t>ジギョウ</t>
    </rPh>
    <phoneticPr fontId="4"/>
  </si>
  <si>
    <t>産科医分娩手当導入促進事業</t>
    <rPh sb="0" eb="3">
      <t>サンカイ</t>
    </rPh>
    <rPh sb="3" eb="5">
      <t>ブンベン</t>
    </rPh>
    <rPh sb="5" eb="7">
      <t>テアテ</t>
    </rPh>
    <rPh sb="7" eb="9">
      <t>ドウニュウ</t>
    </rPh>
    <rPh sb="9" eb="11">
      <t>ソクシン</t>
    </rPh>
    <rPh sb="11" eb="13">
      <t>ジギョウ</t>
    </rPh>
    <phoneticPr fontId="4"/>
  </si>
  <si>
    <t>実施医療機関名</t>
    <phoneticPr fontId="4"/>
  </si>
  <si>
    <t>計</t>
    <rPh sb="0" eb="1">
      <t>ケイ</t>
    </rPh>
    <phoneticPr fontId="4"/>
  </si>
  <si>
    <t>新生児医療担当医手当</t>
    <rPh sb="0" eb="3">
      <t>シンセイジ</t>
    </rPh>
    <rPh sb="3" eb="5">
      <t>イリョウ</t>
    </rPh>
    <rPh sb="5" eb="8">
      <t>タントウイ</t>
    </rPh>
    <rPh sb="8" eb="10">
      <t>テアテ</t>
    </rPh>
    <phoneticPr fontId="4"/>
  </si>
  <si>
    <t>産科研修医手当</t>
    <rPh sb="0" eb="2">
      <t>サンカ</t>
    </rPh>
    <rPh sb="2" eb="5">
      <t>ケンシュウイ</t>
    </rPh>
    <rPh sb="5" eb="7">
      <t>テアテ</t>
    </rPh>
    <phoneticPr fontId="4"/>
  </si>
  <si>
    <t>産科医分娩手当</t>
    <rPh sb="0" eb="3">
      <t>サンカイ</t>
    </rPh>
    <rPh sb="3" eb="5">
      <t>ブンベン</t>
    </rPh>
    <rPh sb="5" eb="7">
      <t>テアテ</t>
    </rPh>
    <phoneticPr fontId="4"/>
  </si>
  <si>
    <t>金額</t>
    <rPh sb="0" eb="2">
      <t>キンガク</t>
    </rPh>
    <phoneticPr fontId="4"/>
  </si>
  <si>
    <t>費目</t>
    <rPh sb="0" eb="2">
      <t>ヒモク</t>
    </rPh>
    <phoneticPr fontId="4"/>
  </si>
  <si>
    <t>基準額</t>
    <rPh sb="0" eb="2">
      <t>キジュン</t>
    </rPh>
    <rPh sb="2" eb="3">
      <t>ガク</t>
    </rPh>
    <phoneticPr fontId="4"/>
  </si>
  <si>
    <t>様式第１号</t>
    <rPh sb="0" eb="2">
      <t>ヨウシキ</t>
    </rPh>
    <rPh sb="2" eb="3">
      <t>ダイ</t>
    </rPh>
    <rPh sb="4" eb="5">
      <t>ゴウ</t>
    </rPh>
    <phoneticPr fontId="4"/>
  </si>
  <si>
    <t>　大阪府知事　様</t>
    <rPh sb="1" eb="4">
      <t>オオサカフ</t>
    </rPh>
    <rPh sb="4" eb="6">
      <t>チジ</t>
    </rPh>
    <rPh sb="7" eb="8">
      <t>サマ</t>
    </rPh>
    <phoneticPr fontId="4"/>
  </si>
  <si>
    <t>（法人にあっては、事務所の所在地、名称及び代表者の職・氏名）</t>
    <rPh sb="1" eb="3">
      <t>ホウジン</t>
    </rPh>
    <rPh sb="9" eb="11">
      <t>ジム</t>
    </rPh>
    <rPh sb="11" eb="12">
      <t>ショ</t>
    </rPh>
    <rPh sb="13" eb="16">
      <t>ショザイチ</t>
    </rPh>
    <rPh sb="17" eb="19">
      <t>メイショウ</t>
    </rPh>
    <rPh sb="19" eb="20">
      <t>オヨ</t>
    </rPh>
    <rPh sb="21" eb="24">
      <t>ダイヒョウシャ</t>
    </rPh>
    <rPh sb="25" eb="26">
      <t>ショク</t>
    </rPh>
    <rPh sb="27" eb="29">
      <t>シメイ</t>
    </rPh>
    <phoneticPr fontId="2"/>
  </si>
  <si>
    <t>事業の期間</t>
    <rPh sb="3" eb="5">
      <t>キカン</t>
    </rPh>
    <phoneticPr fontId="4"/>
  </si>
  <si>
    <t>新生児医療担当医手当導入促進事業</t>
    <rPh sb="0" eb="3">
      <t>シンセイジ</t>
    </rPh>
    <rPh sb="3" eb="5">
      <t>イリョウ</t>
    </rPh>
    <rPh sb="5" eb="8">
      <t>タントウイ</t>
    </rPh>
    <rPh sb="8" eb="10">
      <t>テアテ</t>
    </rPh>
    <rPh sb="10" eb="12">
      <t>ドウニュウ</t>
    </rPh>
    <rPh sb="12" eb="14">
      <t>ソクシン</t>
    </rPh>
    <rPh sb="14" eb="16">
      <t>ジギョウ</t>
    </rPh>
    <phoneticPr fontId="4"/>
  </si>
  <si>
    <t>（円）</t>
    <rPh sb="1" eb="2">
      <t>エン</t>
    </rPh>
    <phoneticPr fontId="4"/>
  </si>
  <si>
    <t>備考</t>
    <rPh sb="0" eb="2">
      <t>ビコウ</t>
    </rPh>
    <phoneticPr fontId="4"/>
  </si>
  <si>
    <t>合　　計</t>
    <rPh sb="0" eb="1">
      <t>ゴウ</t>
    </rPh>
    <rPh sb="3" eb="4">
      <t>ケイ</t>
    </rPh>
    <phoneticPr fontId="4"/>
  </si>
  <si>
    <t>事業計画書</t>
    <rPh sb="0" eb="2">
      <t>ジギョウ</t>
    </rPh>
    <rPh sb="2" eb="5">
      <t>ケイカクショ</t>
    </rPh>
    <phoneticPr fontId="4"/>
  </si>
  <si>
    <t>□産科医分娩手当導入促進事業</t>
    <rPh sb="1" eb="3">
      <t>サンカ</t>
    </rPh>
    <rPh sb="3" eb="4">
      <t>イ</t>
    </rPh>
    <rPh sb="4" eb="6">
      <t>ブンベン</t>
    </rPh>
    <rPh sb="6" eb="8">
      <t>テアテ</t>
    </rPh>
    <rPh sb="8" eb="10">
      <t>ドウニュウ</t>
    </rPh>
    <rPh sb="10" eb="12">
      <t>ソクシン</t>
    </rPh>
    <rPh sb="12" eb="14">
      <t>ジギョウ</t>
    </rPh>
    <phoneticPr fontId="3"/>
  </si>
  <si>
    <t>職種</t>
    <rPh sb="0" eb="2">
      <t>ショクシュ</t>
    </rPh>
    <phoneticPr fontId="4"/>
  </si>
  <si>
    <t>医師</t>
    <rPh sb="0" eb="2">
      <t>イシ</t>
    </rPh>
    <phoneticPr fontId="3"/>
  </si>
  <si>
    <t>助産師</t>
    <rPh sb="0" eb="3">
      <t>ジョサンシ</t>
    </rPh>
    <phoneticPr fontId="3"/>
  </si>
  <si>
    <t>手当単価</t>
    <rPh sb="0" eb="2">
      <t>テア</t>
    </rPh>
    <rPh sb="2" eb="4">
      <t>タンカ</t>
    </rPh>
    <phoneticPr fontId="4"/>
  </si>
  <si>
    <t>年間支給件数</t>
    <rPh sb="0" eb="2">
      <t>ネンカン</t>
    </rPh>
    <rPh sb="2" eb="4">
      <t>シキュウ</t>
    </rPh>
    <rPh sb="4" eb="6">
      <t>ケンスウ</t>
    </rPh>
    <phoneticPr fontId="4"/>
  </si>
  <si>
    <t>支給総額</t>
    <rPh sb="0" eb="2">
      <t>シキュウ</t>
    </rPh>
    <rPh sb="2" eb="4">
      <t>ソウガク</t>
    </rPh>
    <phoneticPr fontId="4"/>
  </si>
  <si>
    <t>基準額単価</t>
    <rPh sb="0" eb="2">
      <t>キジュン</t>
    </rPh>
    <rPh sb="2" eb="3">
      <t>ガク</t>
    </rPh>
    <rPh sb="3" eb="5">
      <t>タンカ</t>
    </rPh>
    <phoneticPr fontId="4"/>
  </si>
  <si>
    <t>基準額総額</t>
    <rPh sb="0" eb="2">
      <t>キジュン</t>
    </rPh>
    <rPh sb="2" eb="3">
      <t>ガク</t>
    </rPh>
    <rPh sb="3" eb="5">
      <t>ソウガク</t>
    </rPh>
    <phoneticPr fontId="4"/>
  </si>
  <si>
    <t>選定額</t>
    <rPh sb="0" eb="2">
      <t>センテイ</t>
    </rPh>
    <rPh sb="2" eb="3">
      <t>ガク</t>
    </rPh>
    <phoneticPr fontId="4"/>
  </si>
  <si>
    <t>補助率</t>
    <rPh sb="0" eb="3">
      <t>ホジョリツ</t>
    </rPh>
    <phoneticPr fontId="4"/>
  </si>
  <si>
    <t>（③と⑥を比較して少ない方の額）⑦</t>
    <rPh sb="5" eb="7">
      <t>ヒカク</t>
    </rPh>
    <rPh sb="9" eb="10">
      <t>スク</t>
    </rPh>
    <rPh sb="12" eb="13">
      <t>ホウ</t>
    </rPh>
    <rPh sb="14" eb="15">
      <t>ガク</t>
    </rPh>
    <phoneticPr fontId="4"/>
  </si>
  <si>
    <t>１分娩あたりの手当単価</t>
    <rPh sb="1" eb="3">
      <t>ブンベン</t>
    </rPh>
    <rPh sb="7" eb="9">
      <t>テア</t>
    </rPh>
    <rPh sb="9" eb="11">
      <t>タンカ</t>
    </rPh>
    <phoneticPr fontId="4"/>
  </si>
  <si>
    <t>※補助金交付申請額に端数（千円未満）が生じる場合は、これを切り捨てること。</t>
    <rPh sb="1" eb="4">
      <t>ホジョキン</t>
    </rPh>
    <rPh sb="4" eb="6">
      <t>コウフ</t>
    </rPh>
    <rPh sb="6" eb="8">
      <t>シンセイ</t>
    </rPh>
    <rPh sb="8" eb="9">
      <t>ガク</t>
    </rPh>
    <rPh sb="10" eb="12">
      <t>ハスウ</t>
    </rPh>
    <rPh sb="13" eb="15">
      <t>センエン</t>
    </rPh>
    <rPh sb="15" eb="17">
      <t>ミマン</t>
    </rPh>
    <rPh sb="19" eb="20">
      <t>ショウ</t>
    </rPh>
    <rPh sb="22" eb="24">
      <t>バアイ</t>
    </rPh>
    <rPh sb="29" eb="30">
      <t>キ</t>
    </rPh>
    <rPh sb="31" eb="32">
      <t>ス</t>
    </rPh>
    <phoneticPr fontId="4"/>
  </si>
  <si>
    <t>一般的な分娩費用（１分娩あたり）</t>
    <rPh sb="0" eb="3">
      <t>イッパンテキ</t>
    </rPh>
    <rPh sb="4" eb="6">
      <t>ブンベン</t>
    </rPh>
    <rPh sb="6" eb="8">
      <t>ヒヨウ</t>
    </rPh>
    <rPh sb="10" eb="12">
      <t>ブンベン</t>
    </rPh>
    <phoneticPr fontId="4"/>
  </si>
  <si>
    <t>１月あたりの手当単価</t>
    <rPh sb="1" eb="2">
      <t>ツキ</t>
    </rPh>
    <rPh sb="6" eb="8">
      <t>テア</t>
    </rPh>
    <rPh sb="8" eb="10">
      <t>タンカ</t>
    </rPh>
    <phoneticPr fontId="4"/>
  </si>
  <si>
    <t>年間のべ支給月数</t>
    <rPh sb="0" eb="2">
      <t>ネンカン</t>
    </rPh>
    <rPh sb="4" eb="6">
      <t>シキュウ</t>
    </rPh>
    <rPh sb="6" eb="8">
      <t>ツキスウ</t>
    </rPh>
    <phoneticPr fontId="4"/>
  </si>
  <si>
    <t>□新生児医療担当医手当導入促進事業</t>
    <rPh sb="1" eb="4">
      <t>シンセイジ</t>
    </rPh>
    <rPh sb="4" eb="6">
      <t>イリョウ</t>
    </rPh>
    <rPh sb="6" eb="9">
      <t>タントウイ</t>
    </rPh>
    <rPh sb="9" eb="11">
      <t>テアテ</t>
    </rPh>
    <rPh sb="11" eb="13">
      <t>ドウニュウ</t>
    </rPh>
    <rPh sb="13" eb="15">
      <t>ソクシン</t>
    </rPh>
    <rPh sb="15" eb="17">
      <t>ジギョウ</t>
    </rPh>
    <phoneticPr fontId="3"/>
  </si>
  <si>
    <t>新生児医療担当医</t>
    <rPh sb="0" eb="3">
      <t>シンセイジ</t>
    </rPh>
    <rPh sb="3" eb="5">
      <t>イリョウ</t>
    </rPh>
    <rPh sb="5" eb="8">
      <t>タントウイ</t>
    </rPh>
    <phoneticPr fontId="3"/>
  </si>
  <si>
    <t>□産科研修医手当導入促進事業</t>
    <rPh sb="1" eb="3">
      <t>サンカ</t>
    </rPh>
    <rPh sb="3" eb="5">
      <t>ケンシュウ</t>
    </rPh>
    <rPh sb="5" eb="6">
      <t>イ</t>
    </rPh>
    <rPh sb="6" eb="8">
      <t>テアテ</t>
    </rPh>
    <rPh sb="8" eb="10">
      <t>ドウニュウ</t>
    </rPh>
    <rPh sb="10" eb="12">
      <t>ソクシン</t>
    </rPh>
    <rPh sb="12" eb="14">
      <t>ジギョウ</t>
    </rPh>
    <phoneticPr fontId="3"/>
  </si>
  <si>
    <t>産科研修医</t>
    <rPh sb="0" eb="2">
      <t>サンカ</t>
    </rPh>
    <rPh sb="2" eb="4">
      <t>ケンシュウ</t>
    </rPh>
    <rPh sb="4" eb="5">
      <t>イ</t>
    </rPh>
    <phoneticPr fontId="3"/>
  </si>
  <si>
    <t>診療報酬</t>
    <rPh sb="0" eb="2">
      <t>シンリョウ</t>
    </rPh>
    <rPh sb="2" eb="4">
      <t>ホウシュウ</t>
    </rPh>
    <phoneticPr fontId="3"/>
  </si>
  <si>
    <t>（円）</t>
    <rPh sb="1" eb="2">
      <t>エン</t>
    </rPh>
    <phoneticPr fontId="3"/>
  </si>
  <si>
    <t>収入</t>
    <rPh sb="0" eb="2">
      <t>シュウニュウ</t>
    </rPh>
    <phoneticPr fontId="4"/>
  </si>
  <si>
    <t>支出</t>
    <rPh sb="0" eb="2">
      <t>シシュツ</t>
    </rPh>
    <phoneticPr fontId="4"/>
  </si>
  <si>
    <r>
      <t>年間のべ支給月数</t>
    </r>
    <r>
      <rPr>
        <sz val="8"/>
        <rFont val="ＭＳ ゴシック"/>
        <family val="3"/>
        <charset val="128"/>
      </rPr>
      <t>(手当支給分）</t>
    </r>
    <rPh sb="0" eb="2">
      <t>ネンカン</t>
    </rPh>
    <rPh sb="4" eb="6">
      <t>シキュウ</t>
    </rPh>
    <rPh sb="6" eb="8">
      <t>ツキスウ</t>
    </rPh>
    <phoneticPr fontId="4"/>
  </si>
  <si>
    <r>
      <t>年間NICU入院実人員</t>
    </r>
    <r>
      <rPr>
        <sz val="8"/>
        <rFont val="ＭＳ ゴシック"/>
        <family val="3"/>
        <charset val="128"/>
      </rPr>
      <t>(手当支給分）</t>
    </r>
    <rPh sb="0" eb="2">
      <t>ネンカン</t>
    </rPh>
    <rPh sb="6" eb="8">
      <t>ニュウイン</t>
    </rPh>
    <rPh sb="8" eb="9">
      <t>ジツ</t>
    </rPh>
    <rPh sb="9" eb="11">
      <t>ジンイン</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</si>
  <si>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18" eb="19">
      <t>ギョウ</t>
    </rPh>
    <rPh sb="20" eb="21">
      <t>カ</t>
    </rPh>
    <rPh sb="26" eb="28">
      <t>キサイ</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</si>
  <si>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20" eb="21">
      <t>カ</t>
    </rPh>
    <rPh sb="26" eb="28">
      <t>キサイ</t>
    </rPh>
    <phoneticPr fontId="4"/>
  </si>
  <si>
    <t>実施予定事業
(事業に〇を付けること）</t>
    <phoneticPr fontId="4"/>
  </si>
  <si>
    <t>大阪府産科医分娩手当導入促進事業等補助金</t>
    <rPh sb="0" eb="3">
      <t>オオサカフ</t>
    </rPh>
    <rPh sb="3" eb="5">
      <t>サンカ</t>
    </rPh>
    <rPh sb="5" eb="6">
      <t>イ</t>
    </rPh>
    <rPh sb="6" eb="8">
      <t>ブンベン</t>
    </rPh>
    <rPh sb="8" eb="10">
      <t>テアテ</t>
    </rPh>
    <rPh sb="10" eb="12">
      <t>ドウニュウ</t>
    </rPh>
    <rPh sb="12" eb="14">
      <t>ソクシン</t>
    </rPh>
    <rPh sb="14" eb="16">
      <t>ジギョウ</t>
    </rPh>
    <rPh sb="16" eb="17">
      <t>トウ</t>
    </rPh>
    <rPh sb="17" eb="20">
      <t>ホジョキン</t>
    </rPh>
    <phoneticPr fontId="4"/>
  </si>
  <si>
    <t>別紙１</t>
    <rPh sb="0" eb="2">
      <t>ベッシ</t>
    </rPh>
    <phoneticPr fontId="4"/>
  </si>
  <si>
    <t>別紙２</t>
    <rPh sb="0" eb="2">
      <t>ベッシ</t>
    </rPh>
    <phoneticPr fontId="4"/>
  </si>
  <si>
    <t>代表者職・氏名</t>
    <rPh sb="0" eb="2">
      <t>ダイヒョウ</t>
    </rPh>
    <rPh sb="2" eb="3">
      <t>シャ</t>
    </rPh>
    <rPh sb="3" eb="4">
      <t>ショク</t>
    </rPh>
    <rPh sb="5" eb="7">
      <t>シメイ</t>
    </rPh>
    <phoneticPr fontId="3"/>
  </si>
  <si>
    <t>補助金担当者職・氏名</t>
    <rPh sb="0" eb="3">
      <t>ホジョキン</t>
    </rPh>
    <rPh sb="3" eb="6">
      <t>タントウシャ</t>
    </rPh>
    <rPh sb="6" eb="7">
      <t>ショク</t>
    </rPh>
    <rPh sb="8" eb="10">
      <t>シメイ</t>
    </rPh>
    <phoneticPr fontId="3"/>
  </si>
  <si>
    <t>着色セルにご記入ください。</t>
    <rPh sb="0" eb="2">
      <t>チャクショク</t>
    </rPh>
    <rPh sb="6" eb="8">
      <t>キニュウ</t>
    </rPh>
    <phoneticPr fontId="3"/>
  </si>
  <si>
    <t>上記のとおり相違ないことを証明します。</t>
    <rPh sb="0" eb="2">
      <t>ジョウキ</t>
    </rPh>
    <rPh sb="6" eb="8">
      <t>ソウイ</t>
    </rPh>
    <rPh sb="13" eb="15">
      <t>ショウメイ</t>
    </rPh>
    <phoneticPr fontId="3"/>
  </si>
  <si>
    <t>所在地</t>
    <rPh sb="0" eb="3">
      <t>ショザイチ</t>
    </rPh>
    <phoneticPr fontId="3"/>
  </si>
  <si>
    <t>法人名</t>
    <rPh sb="0" eb="2">
      <t>ホウジン</t>
    </rPh>
    <rPh sb="2" eb="3">
      <t>メイ</t>
    </rPh>
    <phoneticPr fontId="3"/>
  </si>
  <si>
    <t>月</t>
    <rPh sb="0" eb="1">
      <t>ガツ</t>
    </rPh>
    <phoneticPr fontId="3"/>
  </si>
  <si>
    <t>日</t>
    <rPh sb="0" eb="1">
      <t>ニチ</t>
    </rPh>
    <phoneticPr fontId="3"/>
  </si>
  <si>
    <t>年</t>
    <rPh sb="0" eb="1">
      <t>ネン</t>
    </rPh>
    <phoneticPr fontId="3"/>
  </si>
  <si>
    <t>施設名</t>
    <rPh sb="0" eb="2">
      <t>シセツ</t>
    </rPh>
    <rPh sb="2" eb="3">
      <t>メイ</t>
    </rPh>
    <phoneticPr fontId="3"/>
  </si>
  <si>
    <t>第　　　　　号</t>
    <rPh sb="0" eb="1">
      <t>ダイ</t>
    </rPh>
    <rPh sb="6" eb="7">
      <t>ゴウ</t>
    </rPh>
    <phoneticPr fontId="4"/>
  </si>
  <si>
    <t>（様式第１－３号）</t>
    <phoneticPr fontId="20"/>
  </si>
  <si>
    <t>暴力団等審査情報</t>
    <phoneticPr fontId="20"/>
  </si>
  <si>
    <t>役員等氏名</t>
    <rPh sb="0" eb="2">
      <t>ヤクイン</t>
    </rPh>
    <rPh sb="2" eb="3">
      <t>トウ</t>
    </rPh>
    <rPh sb="3" eb="5">
      <t>シメイ</t>
    </rPh>
    <phoneticPr fontId="4"/>
  </si>
  <si>
    <t>性別</t>
    <rPh sb="0" eb="2">
      <t>セイベツ</t>
    </rPh>
    <phoneticPr fontId="20"/>
  </si>
  <si>
    <t>生年月日</t>
    <rPh sb="0" eb="2">
      <t>セイネン</t>
    </rPh>
    <rPh sb="2" eb="4">
      <t>ガッピ</t>
    </rPh>
    <phoneticPr fontId="4"/>
  </si>
  <si>
    <t>漢字</t>
    <rPh sb="0" eb="2">
      <t>カンジ</t>
    </rPh>
    <phoneticPr fontId="20"/>
  </si>
  <si>
    <t>元号</t>
    <rPh sb="0" eb="2">
      <t>ゲンゴウ</t>
    </rPh>
    <phoneticPr fontId="20"/>
  </si>
  <si>
    <t>年</t>
    <rPh sb="0" eb="1">
      <t>ネン</t>
    </rPh>
    <phoneticPr fontId="20"/>
  </si>
  <si>
    <t>月</t>
    <rPh sb="0" eb="1">
      <t>ツキ</t>
    </rPh>
    <phoneticPr fontId="20"/>
  </si>
  <si>
    <t>日</t>
    <rPh sb="0" eb="1">
      <t>ヒ</t>
    </rPh>
    <phoneticPr fontId="20"/>
  </si>
  <si>
    <t>姓</t>
    <rPh sb="0" eb="1">
      <t>セイ</t>
    </rPh>
    <phoneticPr fontId="20"/>
  </si>
  <si>
    <t>名</t>
    <rPh sb="0" eb="1">
      <t>メイ</t>
    </rPh>
    <phoneticPr fontId="20"/>
  </si>
  <si>
    <t>　※役員数に応じ、適宜、行を追加すること。</t>
    <phoneticPr fontId="20"/>
  </si>
  <si>
    <t>【最初にご記入ください】</t>
    <rPh sb="1" eb="3">
      <t>サイショ</t>
    </rPh>
    <rPh sb="5" eb="7">
      <t>キニュウ</t>
    </rPh>
    <phoneticPr fontId="3"/>
  </si>
  <si>
    <r>
      <t>書類提出年月日</t>
    </r>
    <r>
      <rPr>
        <sz val="7"/>
        <color theme="1"/>
        <rFont val="ＭＳ Ｐゴシック"/>
        <family val="3"/>
        <charset val="128"/>
        <scheme val="minor"/>
      </rPr>
      <t>(全てのシートに反映されます)</t>
    </r>
    <rPh sb="0" eb="2">
      <t>ショルイ</t>
    </rPh>
    <rPh sb="2" eb="4">
      <t>テイシュツ</t>
    </rPh>
    <rPh sb="4" eb="7">
      <t>ネンガッピ</t>
    </rPh>
    <rPh sb="8" eb="9">
      <t>スベ</t>
    </rPh>
    <rPh sb="15" eb="17">
      <t>ハンエイ</t>
    </rPh>
    <phoneticPr fontId="3"/>
  </si>
  <si>
    <t>F</t>
    <phoneticPr fontId="3"/>
  </si>
  <si>
    <t>M</t>
    <phoneticPr fontId="3"/>
  </si>
  <si>
    <t>ｶﾅ(半角)</t>
    <rPh sb="3" eb="5">
      <t>ハンカク</t>
    </rPh>
    <phoneticPr fontId="3"/>
  </si>
  <si>
    <t>補助金担当者連絡先(メールアドレス)</t>
    <rPh sb="0" eb="3">
      <t>ホジョキン</t>
    </rPh>
    <rPh sb="3" eb="6">
      <t>タントウシャ</t>
    </rPh>
    <rPh sb="6" eb="9">
      <t>レンラクサキ</t>
    </rPh>
    <phoneticPr fontId="3"/>
  </si>
  <si>
    <t>補助金担当者連絡先(電話番号)</t>
    <rPh sb="0" eb="3">
      <t>ホジョキン</t>
    </rPh>
    <rPh sb="3" eb="6">
      <t>タントウシャ</t>
    </rPh>
    <rPh sb="6" eb="9">
      <t>レンラクサキ</t>
    </rPh>
    <rPh sb="10" eb="12">
      <t>デンワ</t>
    </rPh>
    <rPh sb="12" eb="14">
      <t>バンゴウ</t>
    </rPh>
    <phoneticPr fontId="3"/>
  </si>
  <si>
    <r>
      <t xml:space="preserve">年間分娩件数
</t>
    </r>
    <r>
      <rPr>
        <sz val="10"/>
        <rFont val="ＭＳ ゴシック"/>
        <family val="3"/>
        <charset val="128"/>
      </rPr>
      <t>(</t>
    </r>
    <r>
      <rPr>
        <b/>
        <sz val="10"/>
        <rFont val="ＭＳ ゴシック"/>
        <family val="3"/>
        <charset val="128"/>
      </rPr>
      <t>児数</t>
    </r>
    <r>
      <rPr>
        <sz val="10"/>
        <rFont val="ＭＳ ゴシック"/>
        <family val="3"/>
        <charset val="128"/>
      </rPr>
      <t>。</t>
    </r>
    <r>
      <rPr>
        <sz val="8"/>
        <rFont val="ＭＳ ゴシック"/>
        <family val="3"/>
        <charset val="128"/>
      </rPr>
      <t>手当支給分に限る）</t>
    </r>
    <rPh sb="0" eb="2">
      <t>ネンカン</t>
    </rPh>
    <rPh sb="2" eb="4">
      <t>ブンベン</t>
    </rPh>
    <rPh sb="4" eb="6">
      <t>ケンスウ</t>
    </rPh>
    <rPh sb="8" eb="9">
      <t>ジ</t>
    </rPh>
    <rPh sb="9" eb="10">
      <t>スウ</t>
    </rPh>
    <rPh sb="11" eb="13">
      <t>テアテ</t>
    </rPh>
    <rPh sb="17" eb="18">
      <t>カギ</t>
    </rPh>
    <phoneticPr fontId="4"/>
  </si>
  <si>
    <t>　大阪府補助金交付規則（以下「規則」という。）第４条第２項第３号の規定に基づき、大阪府産科医分娩手当導入促進事業等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t>
    <phoneticPr fontId="20"/>
  </si>
  <si>
    <t>　◆電子メール：上記電子ファイルを下記提出先に送信してください。</t>
    <phoneticPr fontId="3"/>
  </si>
  <si>
    <t>記</t>
    <rPh sb="0" eb="1">
      <t>キ</t>
    </rPh>
    <phoneticPr fontId="4"/>
  </si>
  <si>
    <t>ishi-g02@gbox.pref.osaka.lg.jp</t>
    <phoneticPr fontId="3"/>
  </si>
  <si>
    <t>※添付資料
　・事業計画書（別紙１）
　・事業収支予定明細書（兼収入支出予算（見込）書（抄本））（別紙２）
　・その他参考となる資料</t>
    <rPh sb="1" eb="3">
      <t>テンプ</t>
    </rPh>
    <rPh sb="3" eb="5">
      <t>シリョウ</t>
    </rPh>
    <rPh sb="8" eb="10">
      <t>ジギョウ</t>
    </rPh>
    <rPh sb="10" eb="13">
      <t>ケイカクショ</t>
    </rPh>
    <rPh sb="14" eb="16">
      <t>ベッシ</t>
    </rPh>
    <rPh sb="21" eb="23">
      <t>ジギョウ</t>
    </rPh>
    <rPh sb="23" eb="25">
      <t>シュウシ</t>
    </rPh>
    <rPh sb="25" eb="27">
      <t>ヨテイ</t>
    </rPh>
    <rPh sb="27" eb="30">
      <t>メイサイショ</t>
    </rPh>
    <rPh sb="31" eb="32">
      <t>ケン</t>
    </rPh>
    <rPh sb="32" eb="34">
      <t>シュウニュウ</t>
    </rPh>
    <rPh sb="34" eb="36">
      <t>シシュツ</t>
    </rPh>
    <rPh sb="44" eb="46">
      <t>ショウホン</t>
    </rPh>
    <rPh sb="49" eb="51">
      <t>ベッシ</t>
    </rPh>
    <rPh sb="58" eb="59">
      <t>ホカ</t>
    </rPh>
    <rPh sb="59" eb="61">
      <t>サンコウ</t>
    </rPh>
    <rPh sb="64" eb="66">
      <t>シリョウ</t>
    </rPh>
    <phoneticPr fontId="4"/>
  </si>
  <si>
    <t>対象経費（見込み）</t>
    <rPh sb="0" eb="2">
      <t>タイショウ</t>
    </rPh>
    <rPh sb="2" eb="4">
      <t>ケイヒ</t>
    </rPh>
    <rPh sb="5" eb="7">
      <t>ミコ</t>
    </rPh>
    <phoneticPr fontId="4"/>
  </si>
  <si>
    <t>総事業費から寄附金その他の収入額を控除した額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3"/>
  </si>
  <si>
    <t>⑧</t>
    <phoneticPr fontId="3"/>
  </si>
  <si>
    <t>（⑦と⑧を比較して少ない方の額×⑨）⑩
端数(千円未満)は切り捨て</t>
    <rPh sb="20" eb="22">
      <t>ハスウ</t>
    </rPh>
    <rPh sb="23" eb="25">
      <t>センエン</t>
    </rPh>
    <rPh sb="25" eb="27">
      <t>ミマン</t>
    </rPh>
    <rPh sb="29" eb="30">
      <t>キ</t>
    </rPh>
    <rPh sb="31" eb="32">
      <t>ス</t>
    </rPh>
    <phoneticPr fontId="4"/>
  </si>
  <si>
    <t>対象経費（見込み）</t>
    <rPh sb="0" eb="4">
      <t>タイショウケイヒ</t>
    </rPh>
    <rPh sb="5" eb="7">
      <t>ミコ</t>
    </rPh>
    <phoneticPr fontId="4"/>
  </si>
  <si>
    <t>その他の収入
（寄付金等）</t>
    <rPh sb="2" eb="3">
      <t>タ</t>
    </rPh>
    <rPh sb="4" eb="6">
      <t>シュウニュウ</t>
    </rPh>
    <rPh sb="8" eb="11">
      <t>キフキン</t>
    </rPh>
    <rPh sb="11" eb="12">
      <t>ナド</t>
    </rPh>
    <phoneticPr fontId="4"/>
  </si>
  <si>
    <t>①</t>
    <phoneticPr fontId="4"/>
  </si>
  <si>
    <t>②</t>
    <phoneticPr fontId="4"/>
  </si>
  <si>
    <t>②</t>
    <phoneticPr fontId="4"/>
  </si>
  <si>
    <t>（①×②）③</t>
    <phoneticPr fontId="4"/>
  </si>
  <si>
    <t>④</t>
    <phoneticPr fontId="4"/>
  </si>
  <si>
    <t>⑤</t>
    <phoneticPr fontId="4"/>
  </si>
  <si>
    <t>（④×⑤）⑥</t>
    <phoneticPr fontId="4"/>
  </si>
  <si>
    <t>⑧</t>
    <phoneticPr fontId="3"/>
  </si>
  <si>
    <t>⑨</t>
    <phoneticPr fontId="4"/>
  </si>
  <si>
    <t>⑩</t>
    <phoneticPr fontId="4"/>
  </si>
  <si>
    <t>（⑦と⑨を比較して少ない方の額×⑩）⑪
端数(千円未満)は切り捨て</t>
    <rPh sb="20" eb="22">
      <t>ハスウ</t>
    </rPh>
    <rPh sb="23" eb="25">
      <t>センエン</t>
    </rPh>
    <rPh sb="25" eb="27">
      <t>ミマン</t>
    </rPh>
    <rPh sb="29" eb="30">
      <t>キ</t>
    </rPh>
    <rPh sb="31" eb="32">
      <t>ス</t>
    </rPh>
    <phoneticPr fontId="4"/>
  </si>
  <si>
    <t>１／３</t>
    <phoneticPr fontId="3"/>
  </si>
  <si>
    <t>①</t>
    <phoneticPr fontId="4"/>
  </si>
  <si>
    <t>（①×②）③</t>
    <phoneticPr fontId="4"/>
  </si>
  <si>
    <t>④</t>
    <phoneticPr fontId="4"/>
  </si>
  <si>
    <t>⑤</t>
    <phoneticPr fontId="4"/>
  </si>
  <si>
    <t>（④×⑤）⑥</t>
    <phoneticPr fontId="4"/>
  </si>
  <si>
    <t>⑧</t>
    <phoneticPr fontId="3"/>
  </si>
  <si>
    <t>⑨</t>
    <phoneticPr fontId="4"/>
  </si>
  <si>
    <t>⑩</t>
    <phoneticPr fontId="4"/>
  </si>
  <si>
    <t>１／３</t>
    <phoneticPr fontId="3"/>
  </si>
  <si>
    <t>①</t>
    <phoneticPr fontId="4"/>
  </si>
  <si>
    <t>②</t>
    <phoneticPr fontId="4"/>
  </si>
  <si>
    <t>（①×②）③</t>
    <phoneticPr fontId="4"/>
  </si>
  <si>
    <t>④</t>
    <phoneticPr fontId="4"/>
  </si>
  <si>
    <t>⑤</t>
    <phoneticPr fontId="4"/>
  </si>
  <si>
    <t>（④×⑤）⑥</t>
    <phoneticPr fontId="4"/>
  </si>
  <si>
    <t>⑧</t>
    <phoneticPr fontId="3"/>
  </si>
  <si>
    <t>⑧</t>
    <phoneticPr fontId="4"/>
  </si>
  <si>
    <t>１／３</t>
    <phoneticPr fontId="3"/>
  </si>
  <si>
    <t xml:space="preserve">市町村補助金 </t>
    <rPh sb="0" eb="3">
      <t>シチョウソン</t>
    </rPh>
    <rPh sb="3" eb="6">
      <t>ホジョキン</t>
    </rPh>
    <phoneticPr fontId="3"/>
  </si>
  <si>
    <t>その他 （　　　　　　　　　　　　　　）</t>
    <rPh sb="2" eb="3">
      <t>ホカ</t>
    </rPh>
    <phoneticPr fontId="3"/>
  </si>
  <si>
    <r>
      <t>☆交付申請の際は、下記書類を電子メールおよび郵送にて提出してください。
　　（</t>
    </r>
    <r>
      <rPr>
        <b/>
        <sz val="11"/>
        <color theme="1"/>
        <rFont val="ＭＳ Ｐゴシック"/>
        <family val="3"/>
        <charset val="128"/>
        <scheme val="minor"/>
      </rPr>
      <t>必ず電子メールと郵送両方での提出</t>
    </r>
    <r>
      <rPr>
        <sz val="11"/>
        <color theme="1"/>
        <rFont val="ＭＳ Ｐゴシック"/>
        <family val="3"/>
        <charset val="128"/>
        <scheme val="minor"/>
      </rPr>
      <t>をお願い致します。）
　＜「基本情報」・様式第１号・</t>
    </r>
    <r>
      <rPr>
        <sz val="11"/>
        <rFont val="ＭＳ Ｐゴシック"/>
        <family val="3"/>
        <charset val="128"/>
        <scheme val="minor"/>
      </rPr>
      <t>別紙１</t>
    </r>
    <r>
      <rPr>
        <sz val="11"/>
        <color theme="1"/>
        <rFont val="ＭＳ Ｐゴシック"/>
        <family val="3"/>
        <charset val="128"/>
        <scheme val="minor"/>
      </rPr>
      <t>・別紙２・様式第１-２号・様式１-３号・口座振替依頼書＞
　　※郵送の際に同封してください。→「手当支給の根拠書類」・「一般的な分娩費用が分かる資料」
　◆郵送：上記書類（</t>
    </r>
    <r>
      <rPr>
        <b/>
        <sz val="12"/>
        <color theme="1"/>
        <rFont val="ＭＳ Ｐゴシック"/>
        <family val="3"/>
        <charset val="128"/>
        <scheme val="minor"/>
      </rPr>
      <t>押印４か所</t>
    </r>
    <r>
      <rPr>
        <sz val="11"/>
        <color theme="1"/>
        <rFont val="ＭＳ Ｐゴシック"/>
        <family val="3"/>
        <charset val="128"/>
        <scheme val="minor"/>
      </rPr>
      <t>）を、下記提出先に郵送してください。
　   〒540-8570 （府庁の個別郵便番号のため住所記載の必要なし）
  　 大阪府　健康医療部　保健医療室　医療対策課　医師・看護職員確保グループあて</t>
    </r>
    <rPh sb="1" eb="3">
      <t>コウフ</t>
    </rPh>
    <rPh sb="3" eb="5">
      <t>シンセイ</t>
    </rPh>
    <rPh sb="6" eb="7">
      <t>サイ</t>
    </rPh>
    <rPh sb="9" eb="11">
      <t>カキ</t>
    </rPh>
    <rPh sb="11" eb="13">
      <t>ショルイ</t>
    </rPh>
    <rPh sb="14" eb="16">
      <t>デンシ</t>
    </rPh>
    <rPh sb="22" eb="24">
      <t>ユウソウ</t>
    </rPh>
    <rPh sb="26" eb="28">
      <t>テイシュツ</t>
    </rPh>
    <rPh sb="39" eb="40">
      <t>カナラ</t>
    </rPh>
    <rPh sb="41" eb="43">
      <t>デンシ</t>
    </rPh>
    <rPh sb="47" eb="49">
      <t>ユウソウ</t>
    </rPh>
    <rPh sb="49" eb="51">
      <t>リョウホウ</t>
    </rPh>
    <rPh sb="53" eb="55">
      <t>テイシュツ</t>
    </rPh>
    <rPh sb="57" eb="58">
      <t>ネガイ</t>
    </rPh>
    <rPh sb="59" eb="60">
      <t>タ</t>
    </rPh>
    <rPh sb="69" eb="71">
      <t>キホン</t>
    </rPh>
    <rPh sb="71" eb="73">
      <t>ジョウホウ</t>
    </rPh>
    <rPh sb="75" eb="77">
      <t>ヨウシキ</t>
    </rPh>
    <rPh sb="77" eb="78">
      <t>ダイ</t>
    </rPh>
    <rPh sb="79" eb="80">
      <t>ゴウ</t>
    </rPh>
    <rPh sb="81" eb="83">
      <t>ベッシ</t>
    </rPh>
    <rPh sb="85" eb="87">
      <t>ベッシ</t>
    </rPh>
    <rPh sb="89" eb="91">
      <t>ヨウシキ</t>
    </rPh>
    <rPh sb="91" eb="92">
      <t>ダイ</t>
    </rPh>
    <rPh sb="95" eb="96">
      <t>ゴウ</t>
    </rPh>
    <rPh sb="97" eb="99">
      <t>ヨウシキ</t>
    </rPh>
    <rPh sb="102" eb="103">
      <t>ゴウ</t>
    </rPh>
    <rPh sb="116" eb="118">
      <t>ユウソウ</t>
    </rPh>
    <rPh sb="119" eb="120">
      <t>サイ</t>
    </rPh>
    <rPh sb="121" eb="123">
      <t>ドウフウ</t>
    </rPh>
    <rPh sb="162" eb="164">
      <t>ユウソウ</t>
    </rPh>
    <rPh sb="165" eb="167">
      <t>ジョウキ</t>
    </rPh>
    <rPh sb="167" eb="169">
      <t>ショルイ</t>
    </rPh>
    <rPh sb="170" eb="172">
      <t>オウイン</t>
    </rPh>
    <rPh sb="174" eb="175">
      <t>ショ</t>
    </rPh>
    <rPh sb="178" eb="180">
      <t>カキ</t>
    </rPh>
    <rPh sb="180" eb="182">
      <t>テイシュツ</t>
    </rPh>
    <rPh sb="182" eb="183">
      <t>サキ</t>
    </rPh>
    <rPh sb="184" eb="186">
      <t>ユウソウ</t>
    </rPh>
    <rPh sb="236" eb="238">
      <t>オオサカ</t>
    </rPh>
    <rPh sb="238" eb="239">
      <t>フ</t>
    </rPh>
    <rPh sb="240" eb="242">
      <t>ケンコウ</t>
    </rPh>
    <rPh sb="242" eb="244">
      <t>イリョウ</t>
    </rPh>
    <rPh sb="244" eb="245">
      <t>ブ</t>
    </rPh>
    <rPh sb="246" eb="248">
      <t>ホケン</t>
    </rPh>
    <rPh sb="248" eb="250">
      <t>イリョウ</t>
    </rPh>
    <rPh sb="250" eb="251">
      <t>シツ</t>
    </rPh>
    <rPh sb="252" eb="257">
      <t>イリョウタイサクカ</t>
    </rPh>
    <rPh sb="258" eb="260">
      <t>イシ</t>
    </rPh>
    <rPh sb="261" eb="263">
      <t>カンゴ</t>
    </rPh>
    <rPh sb="263" eb="265">
      <t>ショクイン</t>
    </rPh>
    <rPh sb="265" eb="267">
      <t>カクホ</t>
    </rPh>
    <phoneticPr fontId="3"/>
  </si>
  <si>
    <t>要件確認申立書</t>
    <rPh sb="0" eb="2">
      <t>ヨウケン</t>
    </rPh>
    <rPh sb="2" eb="4">
      <t>カクニン</t>
    </rPh>
    <rPh sb="4" eb="7">
      <t>モウシタテショ</t>
    </rPh>
    <phoneticPr fontId="4"/>
  </si>
  <si>
    <t>大阪府知事　様</t>
    <rPh sb="0" eb="3">
      <t>オオサカフ</t>
    </rPh>
    <rPh sb="3" eb="5">
      <t>チジ</t>
    </rPh>
    <rPh sb="6" eb="7">
      <t>サマ</t>
    </rPh>
    <phoneticPr fontId="4"/>
  </si>
  <si>
    <t>申　立　事　項</t>
    <phoneticPr fontId="4"/>
  </si>
  <si>
    <t xml:space="preserve">暴力団員による不当な行為の防止等に関する法律第２条第２号に規定する暴力団、同法第２条第６号に規定する暴力団員、大阪府暴力団排除条例第２条第４号に規定する暴力団密接関係者である。
※「暴力団密接関係者」については、次の２～６も確認してください。
</t>
    <phoneticPr fontId="4"/>
  </si>
  <si>
    <t>自己、自社若しくは第三者の不正の利益を図る目的又は第三者に損害を加える目的をもって、暴力団又は暴力団員を利用するなどしている。</t>
    <phoneticPr fontId="4"/>
  </si>
  <si>
    <t>暴力団又は暴力団員に対して、資金等を供給し、又は便宜を供与するなど直接的あるいは積極的に暴力団の維持、運営に協力し、若しくは関与している。</t>
    <phoneticPr fontId="4"/>
  </si>
  <si>
    <t>暴力団又は暴力団員であることを知りながらこれを不当に利用するなどしている。</t>
    <phoneticPr fontId="4"/>
  </si>
  <si>
    <t>暴力団又は暴力団員と社会的に非難されるべき関係を有している。</t>
    <phoneticPr fontId="4"/>
  </si>
  <si>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4"/>
  </si>
  <si>
    <t>法人にあっては罰金の刑、個人にあっては禁錮以上の刑に処せられ、その執行を終わり、又はその執行を受けることがなくなった日から１年を経過しない者である。</t>
    <phoneticPr fontId="4"/>
  </si>
  <si>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4"/>
  </si>
  <si>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4"/>
  </si>
  <si>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4"/>
  </si>
  <si>
    <t>暴力団等審査情報を、大阪府暴力団排除条例第２４条に基づき、大阪府警察本部に提供することに同意する。</t>
    <phoneticPr fontId="4"/>
  </si>
  <si>
    <t>名称（法人名）</t>
    <rPh sb="0" eb="2">
      <t>メイショウ</t>
    </rPh>
    <rPh sb="3" eb="5">
      <t>ホウジン</t>
    </rPh>
    <rPh sb="5" eb="6">
      <t>メイ</t>
    </rPh>
    <phoneticPr fontId="4"/>
  </si>
  <si>
    <t>住所
(所在地）</t>
    <rPh sb="0" eb="2">
      <t>ジュウショ</t>
    </rPh>
    <rPh sb="4" eb="7">
      <t>ショザイチ</t>
    </rPh>
    <phoneticPr fontId="4"/>
  </si>
  <si>
    <t>　※役員の変更による報告の場合は、変更した者のみにつき記載すること。</t>
    <rPh sb="2" eb="4">
      <t>ヤクイン</t>
    </rPh>
    <rPh sb="5" eb="7">
      <t>ヘンコウ</t>
    </rPh>
    <rPh sb="10" eb="12">
      <t>ホウコク</t>
    </rPh>
    <rPh sb="13" eb="15">
      <t>バアイ</t>
    </rPh>
    <rPh sb="17" eb="19">
      <t>ヘンコウ</t>
    </rPh>
    <rPh sb="21" eb="22">
      <t>モノ</t>
    </rPh>
    <rPh sb="27" eb="29">
      <t>キサイ</t>
    </rPh>
    <phoneticPr fontId="20"/>
  </si>
  <si>
    <t>　※生年月日の元号は、西暦は和暦に直し、明治は「M」、大正は「T」、昭和は「S」、平成は「H」と記載すること。</t>
    <phoneticPr fontId="20"/>
  </si>
  <si>
    <t>　※生年月日は半角数字を用い、一の位の1から9の数字については頭に「0」を付加(「01」～「09」)すること。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0"/>
  </si>
  <si>
    <t>　※性別は男性は「M」、女性は「F」と記載すること。</t>
    <rPh sb="2" eb="4">
      <t>セイベツ</t>
    </rPh>
    <rPh sb="5" eb="7">
      <t>ダンセイ</t>
    </rPh>
    <rPh sb="12" eb="14">
      <t>ジョセイ</t>
    </rPh>
    <rPh sb="19" eb="21">
      <t>キサイ</t>
    </rPh>
    <phoneticPr fontId="20"/>
  </si>
  <si>
    <t>令和</t>
    <rPh sb="0" eb="2">
      <t>レイワ</t>
    </rPh>
    <phoneticPr fontId="3"/>
  </si>
  <si>
    <t>　◆郵送：上記書類を、下記提出先に郵送してください。
　   〒540-8570 （府庁の個別郵便番号のため住所記載の必要なし）
  　 大阪府　健康医療部　保健医療室　医療対策課　医療人材確保グループ　高瀬あて</t>
    <rPh sb="91" eb="93">
      <t>イリョウ</t>
    </rPh>
    <rPh sb="93" eb="95">
      <t>ジンザイ</t>
    </rPh>
    <rPh sb="102" eb="104">
      <t>タカセ</t>
    </rPh>
    <phoneticPr fontId="3"/>
  </si>
  <si>
    <t>基　本　情　報</t>
    <rPh sb="0" eb="1">
      <t>モト</t>
    </rPh>
    <rPh sb="2" eb="3">
      <t>ホン</t>
    </rPh>
    <rPh sb="4" eb="5">
      <t>ジョウ</t>
    </rPh>
    <rPh sb="6" eb="7">
      <t>ホウ</t>
    </rPh>
    <phoneticPr fontId="3"/>
  </si>
  <si>
    <t>口　座　振　替　依　頼　書</t>
    <rPh sb="0" eb="1">
      <t>クチ</t>
    </rPh>
    <rPh sb="2" eb="3">
      <t>ザ</t>
    </rPh>
    <rPh sb="4" eb="5">
      <t>シン</t>
    </rPh>
    <rPh sb="6" eb="7">
      <t>タイ</t>
    </rPh>
    <rPh sb="8" eb="9">
      <t>イ</t>
    </rPh>
    <rPh sb="10" eb="11">
      <t>ライ</t>
    </rPh>
    <rPh sb="12" eb="13">
      <t>ショ</t>
    </rPh>
    <phoneticPr fontId="3"/>
  </si>
  <si>
    <t>←</t>
    <phoneticPr fontId="3"/>
  </si>
  <si>
    <t>個人開設の場合は、開設者のお名前を記入してください</t>
    <rPh sb="0" eb="4">
      <t>コジンカイセツ</t>
    </rPh>
    <rPh sb="5" eb="7">
      <t>バアイ</t>
    </rPh>
    <rPh sb="9" eb="12">
      <t>カイセツシャ</t>
    </rPh>
    <rPh sb="14" eb="16">
      <t>ナマエ</t>
    </rPh>
    <rPh sb="17" eb="19">
      <t>キニュウ</t>
    </rPh>
    <phoneticPr fontId="3"/>
  </si>
  <si>
    <t>個人開設の場合は空欄です</t>
    <rPh sb="0" eb="4">
      <t>コジンカイセツ</t>
    </rPh>
    <rPh sb="5" eb="7">
      <t>バアイ</t>
    </rPh>
    <rPh sb="8" eb="10">
      <t>クウラン</t>
    </rPh>
    <phoneticPr fontId="3"/>
  </si>
  <si>
    <t>法人開設で複数医療機関を運営している場合等、必ずしも医療機関所在地が法人所在地とは限りませんのでご留意願います</t>
    <rPh sb="0" eb="2">
      <t>ホウジン</t>
    </rPh>
    <rPh sb="2" eb="4">
      <t>カイセツ</t>
    </rPh>
    <rPh sb="5" eb="7">
      <t>フクスウ</t>
    </rPh>
    <rPh sb="7" eb="11">
      <t>イリョウキカン</t>
    </rPh>
    <rPh sb="12" eb="14">
      <t>ウンエイ</t>
    </rPh>
    <rPh sb="18" eb="20">
      <t>バアイ</t>
    </rPh>
    <rPh sb="20" eb="21">
      <t>ナド</t>
    </rPh>
    <rPh sb="22" eb="23">
      <t>カナラ</t>
    </rPh>
    <rPh sb="26" eb="30">
      <t>イリョウキカン</t>
    </rPh>
    <rPh sb="30" eb="33">
      <t>ショザイチ</t>
    </rPh>
    <rPh sb="34" eb="36">
      <t>ホウジン</t>
    </rPh>
    <rPh sb="36" eb="39">
      <t>ショザイチ</t>
    </rPh>
    <rPh sb="41" eb="42">
      <t>カギ</t>
    </rPh>
    <rPh sb="49" eb="51">
      <t>リュウイ</t>
    </rPh>
    <rPh sb="51" eb="52">
      <t>ネガ</t>
    </rPh>
    <phoneticPr fontId="3"/>
  </si>
  <si>
    <t>自動表示</t>
    <rPh sb="0" eb="2">
      <t>ジドウ</t>
    </rPh>
    <rPh sb="2" eb="4">
      <t>ヒョウジ</t>
    </rPh>
    <phoneticPr fontId="3"/>
  </si>
  <si>
    <t>大阪府知事様</t>
    <rPh sb="0" eb="5">
      <t>オオサカフチジ</t>
    </rPh>
    <rPh sb="5" eb="6">
      <t>サマ</t>
    </rPh>
    <phoneticPr fontId="3"/>
  </si>
  <si>
    <t>施設名</t>
    <rPh sb="0" eb="3">
      <t>シセツメイ</t>
    </rPh>
    <phoneticPr fontId="3"/>
  </si>
  <si>
    <r>
      <t>法人名</t>
    </r>
    <r>
      <rPr>
        <sz val="9"/>
        <color theme="1"/>
        <rFont val="ＭＳ Ｐゴシック"/>
        <family val="3"/>
        <charset val="128"/>
        <scheme val="minor"/>
      </rPr>
      <t>（※個人開設の場合は空欄）</t>
    </r>
    <rPh sb="0" eb="2">
      <t>ホウジン</t>
    </rPh>
    <rPh sb="2" eb="3">
      <t>メイ</t>
    </rPh>
    <rPh sb="5" eb="9">
      <t>コジンカイセツ</t>
    </rPh>
    <rPh sb="10" eb="12">
      <t>バアイ</t>
    </rPh>
    <rPh sb="13" eb="15">
      <t>クウラン</t>
    </rPh>
    <phoneticPr fontId="3"/>
  </si>
  <si>
    <t>　大阪府産科医分娩手当導入促進事業等補助金につきましては、下記口座への振込を依頼します。</t>
    <rPh sb="1" eb="4">
      <t>オオサカフ</t>
    </rPh>
    <rPh sb="4" eb="7">
      <t>サンカイ</t>
    </rPh>
    <rPh sb="7" eb="9">
      <t>ブンベン</t>
    </rPh>
    <rPh sb="9" eb="11">
      <t>テアテ</t>
    </rPh>
    <rPh sb="11" eb="13">
      <t>ドウニュウ</t>
    </rPh>
    <rPh sb="13" eb="15">
      <t>ソクシン</t>
    </rPh>
    <rPh sb="15" eb="17">
      <t>ジギョウ</t>
    </rPh>
    <rPh sb="17" eb="18">
      <t>ナド</t>
    </rPh>
    <rPh sb="18" eb="21">
      <t>ホジョキン</t>
    </rPh>
    <rPh sb="29" eb="31">
      <t>カキ</t>
    </rPh>
    <rPh sb="31" eb="33">
      <t>コウザ</t>
    </rPh>
    <rPh sb="35" eb="37">
      <t>フリコミ</t>
    </rPh>
    <rPh sb="38" eb="40">
      <t>イライ</t>
    </rPh>
    <phoneticPr fontId="3"/>
  </si>
  <si>
    <t>記</t>
    <rPh sb="0" eb="1">
      <t>キ</t>
    </rPh>
    <phoneticPr fontId="3"/>
  </si>
  <si>
    <t>金融機関名</t>
    <rPh sb="0" eb="5">
      <t>キンユウキカンメイ</t>
    </rPh>
    <phoneticPr fontId="3"/>
  </si>
  <si>
    <t>口座番号</t>
    <rPh sb="0" eb="2">
      <t>コウザ</t>
    </rPh>
    <rPh sb="2" eb="4">
      <t>バンゴウ</t>
    </rPh>
    <phoneticPr fontId="3"/>
  </si>
  <si>
    <t>支店名等</t>
    <rPh sb="0" eb="3">
      <t>シテンメイ</t>
    </rPh>
    <rPh sb="3" eb="4">
      <t>ナド</t>
    </rPh>
    <phoneticPr fontId="3"/>
  </si>
  <si>
    <t>口座名義人カナ</t>
    <rPh sb="0" eb="2">
      <t>コウザ</t>
    </rPh>
    <rPh sb="2" eb="5">
      <t>メイギニン</t>
    </rPh>
    <phoneticPr fontId="3"/>
  </si>
  <si>
    <t>口座名義人</t>
    <rPh sb="0" eb="2">
      <t>コウザ</t>
    </rPh>
    <rPh sb="2" eb="5">
      <t>メイギニン</t>
    </rPh>
    <phoneticPr fontId="3"/>
  </si>
  <si>
    <t>　銀行（信用金庫・信用組合）</t>
    <rPh sb="1" eb="3">
      <t>ギンコウ</t>
    </rPh>
    <rPh sb="4" eb="8">
      <t>シンヨウキンコ</t>
    </rPh>
    <rPh sb="9" eb="11">
      <t>シンヨウ</t>
    </rPh>
    <rPh sb="11" eb="13">
      <t>クミアイ</t>
    </rPh>
    <phoneticPr fontId="3"/>
  </si>
  <si>
    <t>　支店（出張所）</t>
    <rPh sb="1" eb="3">
      <t>シテン</t>
    </rPh>
    <rPh sb="4" eb="6">
      <t>シュッチョウ</t>
    </rPh>
    <rPh sb="6" eb="7">
      <t>ジョ</t>
    </rPh>
    <phoneticPr fontId="3"/>
  </si>
  <si>
    <t>預金種別（選択してください）</t>
    <rPh sb="0" eb="4">
      <t>ヨキンシュベツ</t>
    </rPh>
    <rPh sb="5" eb="7">
      <t>センタク</t>
    </rPh>
    <phoneticPr fontId="3"/>
  </si>
  <si>
    <t>→その他の場合
　の記載欄</t>
    <rPh sb="3" eb="4">
      <t>ホカ</t>
    </rPh>
    <rPh sb="5" eb="7">
      <t>バアイ</t>
    </rPh>
    <rPh sb="10" eb="12">
      <t>キサイ</t>
    </rPh>
    <rPh sb="12" eb="13">
      <t>ラン</t>
    </rPh>
    <phoneticPr fontId="3"/>
  </si>
  <si>
    <t>記入してください</t>
    <rPh sb="0" eb="2">
      <t>キニュウ</t>
    </rPh>
    <phoneticPr fontId="3"/>
  </si>
  <si>
    <t>文書番号等がございましたら、記載してください</t>
    <phoneticPr fontId="3"/>
  </si>
  <si>
    <t>所在地　</t>
    <rPh sb="0" eb="3">
      <t>ショザイチ</t>
    </rPh>
    <phoneticPr fontId="3"/>
  </si>
  <si>
    <t>申　請　者　</t>
    <rPh sb="0" eb="1">
      <t>サル</t>
    </rPh>
    <rPh sb="2" eb="3">
      <t>ショウ</t>
    </rPh>
    <rPh sb="4" eb="5">
      <t>モノ</t>
    </rPh>
    <phoneticPr fontId="3"/>
  </si>
  <si>
    <t>大阪府産科医分娩手当導入促進事業等補助金交付申請書（令和４年度分）</t>
    <rPh sb="26" eb="28">
      <t>レイワ</t>
    </rPh>
    <rPh sb="29" eb="30">
      <t>ネン</t>
    </rPh>
    <rPh sb="30" eb="31">
      <t>ド</t>
    </rPh>
    <rPh sb="31" eb="32">
      <t>ブン</t>
    </rPh>
    <phoneticPr fontId="3"/>
  </si>
  <si>
    <t>令和４年度において、標記の補助金を次のとおり受けたいので、大阪府補助金交付規則</t>
    <rPh sb="0" eb="2">
      <t>レイワ</t>
    </rPh>
    <phoneticPr fontId="3"/>
  </si>
  <si>
    <t>　　第４条の規定により、関係書類を添えて申請します。</t>
    <rPh sb="12" eb="14">
      <t>カンケイ</t>
    </rPh>
    <rPh sb="14" eb="16">
      <t>ショルイ</t>
    </rPh>
    <rPh sb="17" eb="18">
      <t>ソ</t>
    </rPh>
    <phoneticPr fontId="3"/>
  </si>
  <si>
    <t>令和４年４月１日～令和５年３月３１日としていますが、事業期間が前述以外の期間になる場合（産科の閉鎖等）は、変更してください。</t>
    <phoneticPr fontId="3"/>
  </si>
  <si>
    <t xml:space="preserve"> 令和４年４月１日～
 令和５年３月３１日（予定）</t>
    <rPh sb="1" eb="3">
      <t>レイワ</t>
    </rPh>
    <rPh sb="13" eb="15">
      <t>レイワ</t>
    </rPh>
    <phoneticPr fontId="3"/>
  </si>
  <si>
    <t>年間分娩件数は、手当を支給した分娩に係る児数をご記入ください。
手当を支給していない分娩に係る児数は算定できません。
また、手当を支給した「件数」ではありませんので、ご注意ください。
（分娩に複数の医師や助産師が携わる事から、一回の分娩に対して複数の手当を支給している機関は特にご注意ください。）</t>
    <phoneticPr fontId="4"/>
  </si>
  <si>
    <t>←</t>
    <phoneticPr fontId="4"/>
  </si>
  <si>
    <t>自動表示</t>
    <rPh sb="0" eb="4">
      <t>ジドウヒョウジ</t>
    </rPh>
    <phoneticPr fontId="4"/>
  </si>
  <si>
    <r>
      <t>　※各項目を確認し、</t>
    </r>
    <r>
      <rPr>
        <b/>
        <sz val="11"/>
        <rFont val="ＭＳ Ｐゴシック"/>
        <family val="3"/>
        <charset val="128"/>
      </rPr>
      <t>はい・いいえ</t>
    </r>
    <r>
      <rPr>
        <sz val="11"/>
        <color theme="1"/>
        <rFont val="ＭＳ Ｐゴシック"/>
        <family val="3"/>
        <charset val="128"/>
        <scheme val="minor"/>
      </rPr>
      <t>のどちらかを選択してください。</t>
    </r>
    <rPh sb="2" eb="3">
      <t>カク</t>
    </rPh>
    <rPh sb="3" eb="5">
      <t>コウモク</t>
    </rPh>
    <rPh sb="6" eb="8">
      <t>カクニン</t>
    </rPh>
    <rPh sb="22" eb="24">
      <t>センタク</t>
    </rPh>
    <phoneticPr fontId="4"/>
  </si>
  <si>
    <t>←　いずれかを選択してください</t>
    <rPh sb="7" eb="9">
      <t>センタク</t>
    </rPh>
    <phoneticPr fontId="4"/>
  </si>
  <si>
    <t>はい</t>
    <phoneticPr fontId="4"/>
  </si>
  <si>
    <t>いいえ</t>
    <phoneticPr fontId="4"/>
  </si>
  <si>
    <t>←</t>
    <phoneticPr fontId="4"/>
  </si>
  <si>
    <t>住所（所在地）</t>
    <rPh sb="0" eb="2">
      <t>ジュウショ</t>
    </rPh>
    <rPh sb="3" eb="6">
      <t>ショザイチ</t>
    </rPh>
    <phoneticPr fontId="4"/>
  </si>
  <si>
    <t>自動表示</t>
    <rPh sb="0" eb="2">
      <t>ジドウ</t>
    </rPh>
    <rPh sb="2" eb="4">
      <t>ヒョウジ</t>
    </rPh>
    <phoneticPr fontId="4"/>
  </si>
  <si>
    <t>自動計算</t>
    <rPh sb="0" eb="2">
      <t>ジドウ</t>
    </rPh>
    <rPh sb="2" eb="4">
      <t>ケイサン</t>
    </rPh>
    <phoneticPr fontId="3"/>
  </si>
  <si>
    <r>
      <t xml:space="preserve">医療法人　○○会
</t>
    </r>
    <r>
      <rPr>
        <sz val="10"/>
        <color rgb="FFFF0000"/>
        <rFont val="ＭＳ Ｐゴシック"/>
        <family val="3"/>
        <charset val="128"/>
        <scheme val="minor"/>
      </rPr>
      <t>　※法人登記簿に記載する名称を記載</t>
    </r>
    <rPh sb="0" eb="4">
      <t>イリョウホウジン</t>
    </rPh>
    <rPh sb="7" eb="8">
      <t>カイ</t>
    </rPh>
    <rPh sb="11" eb="13">
      <t>ホウジン</t>
    </rPh>
    <rPh sb="13" eb="16">
      <t>トウキボ</t>
    </rPh>
    <rPh sb="17" eb="19">
      <t>キサイ</t>
    </rPh>
    <rPh sb="21" eb="23">
      <t>メイショウ</t>
    </rPh>
    <rPh sb="24" eb="26">
      <t>キサイ</t>
    </rPh>
    <phoneticPr fontId="3"/>
  </si>
  <si>
    <t>理事長　○○　○○</t>
    <rPh sb="0" eb="3">
      <t>リジチョウ</t>
    </rPh>
    <phoneticPr fontId="3"/>
  </si>
  <si>
    <t>■■病院</t>
    <rPh sb="2" eb="4">
      <t>ビョウイン</t>
    </rPh>
    <phoneticPr fontId="3"/>
  </si>
  <si>
    <t>▲▲　▲▲</t>
    <phoneticPr fontId="3"/>
  </si>
  <si>
    <r>
      <t>XXX-XXXX-XXXX</t>
    </r>
    <r>
      <rPr>
        <sz val="10"/>
        <color rgb="FFFF0000"/>
        <rFont val="ＭＳ Ｐゴシック"/>
        <family val="3"/>
        <charset val="128"/>
        <scheme val="minor"/>
      </rPr>
      <t>　※市外局番から記載</t>
    </r>
    <rPh sb="15" eb="19">
      <t>シガイキョクバン</t>
    </rPh>
    <rPh sb="21" eb="23">
      <t>キサイ</t>
    </rPh>
    <phoneticPr fontId="3"/>
  </si>
  <si>
    <t>XXXXXXXXXX@XXXXX</t>
    <phoneticPr fontId="3"/>
  </si>
  <si>
    <r>
      <t xml:space="preserve">大阪市中央区大手前２丁目○-○○
</t>
    </r>
    <r>
      <rPr>
        <sz val="10"/>
        <color rgb="FFFF0000"/>
        <rFont val="ＭＳ Ｐゴシック"/>
        <family val="3"/>
        <charset val="128"/>
        <scheme val="minor"/>
      </rPr>
      <t>　※基本情報が自動表示されます</t>
    </r>
    <rPh sb="19" eb="21">
      <t>キホン</t>
    </rPh>
    <rPh sb="21" eb="23">
      <t>ジョウホウ</t>
    </rPh>
    <rPh sb="24" eb="26">
      <t>ジドウ</t>
    </rPh>
    <rPh sb="26" eb="28">
      <t>ヒョウジ</t>
    </rPh>
    <phoneticPr fontId="3"/>
  </si>
  <si>
    <r>
      <t>医療法人　○○会　</t>
    </r>
    <r>
      <rPr>
        <sz val="10"/>
        <color rgb="FFFF0000"/>
        <rFont val="ＭＳ Ｐゴシック"/>
        <family val="3"/>
        <charset val="128"/>
        <scheme val="minor"/>
      </rPr>
      <t>※基本情報が自動表示されます</t>
    </r>
    <rPh sb="10" eb="12">
      <t>キホン</t>
    </rPh>
    <rPh sb="12" eb="14">
      <t>ジョウホウ</t>
    </rPh>
    <rPh sb="15" eb="17">
      <t>ジドウ</t>
    </rPh>
    <rPh sb="17" eb="19">
      <t>ヒョウジ</t>
    </rPh>
    <phoneticPr fontId="3"/>
  </si>
  <si>
    <r>
      <t>理事長　○○　○○　</t>
    </r>
    <r>
      <rPr>
        <sz val="10"/>
        <color rgb="FFFF0000"/>
        <rFont val="ＭＳ Ｐゴシック"/>
        <family val="3"/>
        <charset val="128"/>
        <scheme val="minor"/>
      </rPr>
      <t>※基本情報が自動表示されます</t>
    </r>
    <rPh sb="11" eb="13">
      <t>キホン</t>
    </rPh>
    <rPh sb="13" eb="15">
      <t>ジョウホウ</t>
    </rPh>
    <rPh sb="16" eb="18">
      <t>ジドウ</t>
    </rPh>
    <rPh sb="18" eb="20">
      <t>ヒョウジ</t>
    </rPh>
    <phoneticPr fontId="3"/>
  </si>
  <si>
    <r>
      <t>■■病院　</t>
    </r>
    <r>
      <rPr>
        <sz val="10"/>
        <color rgb="FFFF0000"/>
        <rFont val="ＭＳ Ｐゴシック"/>
        <family val="3"/>
        <charset val="128"/>
        <scheme val="minor"/>
      </rPr>
      <t>※基本情報が自動表示されます</t>
    </r>
    <rPh sb="6" eb="10">
      <t>キホンジョウホウ</t>
    </rPh>
    <rPh sb="11" eb="13">
      <t>ジドウ</t>
    </rPh>
    <rPh sb="13" eb="15">
      <t>ヒョウジ</t>
    </rPh>
    <phoneticPr fontId="3"/>
  </si>
  <si>
    <t>○○銀行</t>
    <rPh sb="2" eb="4">
      <t>ギンコウ</t>
    </rPh>
    <phoneticPr fontId="3"/>
  </si>
  <si>
    <t>◇◇◇支店</t>
    <rPh sb="3" eb="5">
      <t>シテン</t>
    </rPh>
    <phoneticPr fontId="3"/>
  </si>
  <si>
    <t>普通</t>
  </si>
  <si>
    <t>XXXXXXX</t>
    <phoneticPr fontId="3"/>
  </si>
  <si>
    <r>
      <t xml:space="preserve">記載不要
</t>
    </r>
    <r>
      <rPr>
        <sz val="10"/>
        <color rgb="FFFF0000"/>
        <rFont val="ＭＳ Ｐゴシック"/>
        <family val="3"/>
        <charset val="128"/>
        <scheme val="minor"/>
      </rPr>
      <t>※自動表示されます</t>
    </r>
    <rPh sb="6" eb="8">
      <t>ジドウ</t>
    </rPh>
    <rPh sb="8" eb="10">
      <t>ヒョウジ</t>
    </rPh>
    <phoneticPr fontId="3"/>
  </si>
  <si>
    <t>イリョウホウジン●●●●カイ　リジチョウ　●●●●　●●●●</t>
    <phoneticPr fontId="3"/>
  </si>
  <si>
    <t>医療法人○○会　理事長　●●　●●</t>
    <rPh sb="0" eb="2">
      <t>イリョウ</t>
    </rPh>
    <rPh sb="2" eb="4">
      <t>ホウジン</t>
    </rPh>
    <rPh sb="6" eb="7">
      <t>カイ</t>
    </rPh>
    <rPh sb="8" eb="11">
      <t>リジチョウ</t>
    </rPh>
    <phoneticPr fontId="3"/>
  </si>
  <si>
    <r>
      <t xml:space="preserve">大阪市中央区大手前２丁目○-○○
</t>
    </r>
    <r>
      <rPr>
        <sz val="9"/>
        <color rgb="FFFF0000"/>
        <rFont val="ＭＳ 明朝"/>
        <family val="1"/>
        <charset val="128"/>
      </rPr>
      <t>　※基本情報が自動表示されます</t>
    </r>
    <rPh sb="19" eb="21">
      <t>キホン</t>
    </rPh>
    <rPh sb="21" eb="23">
      <t>ジョウホウ</t>
    </rPh>
    <rPh sb="24" eb="28">
      <t>ジドウヒョウジ</t>
    </rPh>
    <phoneticPr fontId="3"/>
  </si>
  <si>
    <r>
      <t>医療法人　○○会</t>
    </r>
    <r>
      <rPr>
        <sz val="9"/>
        <color rgb="FFFF0000"/>
        <rFont val="ＭＳ 明朝"/>
        <family val="1"/>
        <charset val="128"/>
      </rPr>
      <t xml:space="preserve">
　※基本情報が自動表示されます</t>
    </r>
    <rPh sb="11" eb="13">
      <t>キホン</t>
    </rPh>
    <rPh sb="13" eb="15">
      <t>ジョウホウ</t>
    </rPh>
    <rPh sb="16" eb="18">
      <t>ジドウ</t>
    </rPh>
    <rPh sb="18" eb="20">
      <t>ヒョウジ</t>
    </rPh>
    <phoneticPr fontId="3"/>
  </si>
  <si>
    <r>
      <t>理事長　○○　○○</t>
    </r>
    <r>
      <rPr>
        <sz val="9"/>
        <color rgb="FFFF0000"/>
        <rFont val="ＭＳ 明朝"/>
        <family val="1"/>
        <charset val="128"/>
      </rPr>
      <t xml:space="preserve">
　※基本情報が自動表示されます</t>
    </r>
    <rPh sb="12" eb="14">
      <t>キホン</t>
    </rPh>
    <rPh sb="14" eb="16">
      <t>ジョウホウ</t>
    </rPh>
    <rPh sb="17" eb="19">
      <t>ジドウ</t>
    </rPh>
    <rPh sb="19" eb="21">
      <t>ヒョウジ</t>
    </rPh>
    <phoneticPr fontId="3"/>
  </si>
  <si>
    <r>
      <t xml:space="preserve">令和4年9月29日
</t>
    </r>
    <r>
      <rPr>
        <sz val="9"/>
        <color rgb="FFFF0000"/>
        <rFont val="ＭＳ 明朝"/>
        <family val="1"/>
        <charset val="128"/>
      </rPr>
      <t>※基本情報が自動表示されます</t>
    </r>
    <rPh sb="11" eb="13">
      <t>キホン</t>
    </rPh>
    <rPh sb="13" eb="15">
      <t>ジョウホウ</t>
    </rPh>
    <rPh sb="16" eb="18">
      <t>ジドウ</t>
    </rPh>
    <rPh sb="18" eb="20">
      <t>ヒョウジ</t>
    </rPh>
    <phoneticPr fontId="3"/>
  </si>
  <si>
    <t>自動表示（該当する事業計画書の合計金額が自動表示されます）</t>
    <rPh sb="0" eb="2">
      <t>ジドウ</t>
    </rPh>
    <rPh sb="2" eb="4">
      <t>ヒョウジ</t>
    </rPh>
    <rPh sb="15" eb="19">
      <t>ゴウケイキンガク</t>
    </rPh>
    <rPh sb="20" eb="22">
      <t>ジドウ</t>
    </rPh>
    <phoneticPr fontId="3"/>
  </si>
  <si>
    <t>自動表示（該当する事業計画書を記載すると「〇」が自動表示されます）</t>
    <rPh sb="0" eb="2">
      <t>ジドウ</t>
    </rPh>
    <rPh sb="2" eb="4">
      <t>ヒョウジ</t>
    </rPh>
    <rPh sb="5" eb="7">
      <t>ガイトウ</t>
    </rPh>
    <rPh sb="9" eb="11">
      <t>ジギョウ</t>
    </rPh>
    <rPh sb="11" eb="13">
      <t>ケイカク</t>
    </rPh>
    <rPh sb="13" eb="14">
      <t>ショ</t>
    </rPh>
    <rPh sb="15" eb="17">
      <t>キサイ</t>
    </rPh>
    <rPh sb="24" eb="26">
      <t>ジドウ</t>
    </rPh>
    <rPh sb="26" eb="28">
      <t>ヒョウジ</t>
    </rPh>
    <phoneticPr fontId="3"/>
  </si>
  <si>
    <r>
      <t>■■病院　　</t>
    </r>
    <r>
      <rPr>
        <sz val="11"/>
        <color rgb="FFFF0000"/>
        <rFont val="ＭＳ ゴシック"/>
        <family val="3"/>
        <charset val="128"/>
      </rPr>
      <t>※基本情報が自動表示されます</t>
    </r>
    <rPh sb="7" eb="9">
      <t>キホン</t>
    </rPh>
    <rPh sb="9" eb="11">
      <t>ジョウホウ</t>
    </rPh>
    <rPh sb="12" eb="14">
      <t>ジドウ</t>
    </rPh>
    <rPh sb="14" eb="16">
      <t>ヒョウジ</t>
    </rPh>
    <phoneticPr fontId="4"/>
  </si>
  <si>
    <t>※基本情報が自動表示されます</t>
    <rPh sb="1" eb="3">
      <t>キホン</t>
    </rPh>
    <rPh sb="3" eb="5">
      <t>ジョウホウ</t>
    </rPh>
    <rPh sb="6" eb="8">
      <t>ジドウ</t>
    </rPh>
    <rPh sb="8" eb="10">
      <t>ヒョウジ</t>
    </rPh>
    <phoneticPr fontId="3"/>
  </si>
  <si>
    <t>■■病院</t>
  </si>
  <si>
    <t>理事長　○○　○○</t>
  </si>
  <si>
    <t>大阪市中央区大手前２丁目○-○○</t>
    <phoneticPr fontId="3"/>
  </si>
  <si>
    <t>医療法人　○○会</t>
    <phoneticPr fontId="3"/>
  </si>
  <si>
    <r>
      <t>　</t>
    </r>
    <r>
      <rPr>
        <u/>
        <sz val="10"/>
        <color rgb="FFFF0000"/>
        <rFont val="ＭＳ Ｐゴシック"/>
        <family val="3"/>
        <charset val="128"/>
      </rPr>
      <t>※　「１」～「８」で「はい」に「○」を付けた場合及び「９」～「11」で「いいえ」に「○」を付けた場合は、</t>
    </r>
    <rPh sb="20" eb="21">
      <t>ツ</t>
    </rPh>
    <rPh sb="23" eb="25">
      <t>バアイ</t>
    </rPh>
    <rPh sb="25" eb="26">
      <t>オヨ</t>
    </rPh>
    <rPh sb="46" eb="47">
      <t>ツ</t>
    </rPh>
    <rPh sb="49" eb="51">
      <t>バアイ</t>
    </rPh>
    <phoneticPr fontId="4"/>
  </si>
  <si>
    <r>
      <t>　　　</t>
    </r>
    <r>
      <rPr>
        <u/>
        <sz val="10"/>
        <color rgb="FFFF0000"/>
        <rFont val="ＭＳ Ｐゴシック"/>
        <family val="3"/>
        <charset val="128"/>
      </rPr>
      <t>補助金の支給を受けることはできません。</t>
    </r>
    <phoneticPr fontId="4"/>
  </si>
  <si>
    <t>令和4年9月29日</t>
  </si>
  <si>
    <r>
      <t xml:space="preserve">郵便番号／法人所在地
</t>
    </r>
    <r>
      <rPr>
        <sz val="9"/>
        <color theme="1"/>
        <rFont val="ＭＳ Ｐゴシック"/>
        <family val="3"/>
        <charset val="128"/>
        <scheme val="minor"/>
      </rPr>
      <t>（※個人開設の場合は空欄）</t>
    </r>
    <rPh sb="0" eb="4">
      <t>ユウビンバンゴウ</t>
    </rPh>
    <rPh sb="5" eb="7">
      <t>ホウジン</t>
    </rPh>
    <rPh sb="7" eb="10">
      <t>ショザイチ</t>
    </rPh>
    <rPh sb="13" eb="17">
      <t>コジンカイセツ</t>
    </rPh>
    <rPh sb="18" eb="20">
      <t>バアイ</t>
    </rPh>
    <rPh sb="21" eb="23">
      <t>クウラン</t>
    </rPh>
    <phoneticPr fontId="3"/>
  </si>
  <si>
    <r>
      <t xml:space="preserve">〒555－5555
大阪市中央区大手前２丁目○-○○
</t>
    </r>
    <r>
      <rPr>
        <sz val="10"/>
        <color rgb="FFFF0000"/>
        <rFont val="ＭＳ Ｐゴシック"/>
        <family val="3"/>
        <charset val="128"/>
        <scheme val="minor"/>
      </rPr>
      <t>　※法人登記簿に記載する主たる事務所の所在地を記載
　※大阪府内の場合は市町村名から記載、府外の場合は都道府県名から記載</t>
    </r>
    <rPh sb="10" eb="13">
      <t>オオサカシ</t>
    </rPh>
    <rPh sb="13" eb="16">
      <t>チュウオウク</t>
    </rPh>
    <rPh sb="16" eb="19">
      <t>オオテマエ</t>
    </rPh>
    <rPh sb="20" eb="22">
      <t>チョウメ</t>
    </rPh>
    <rPh sb="29" eb="31">
      <t>ホウジン</t>
    </rPh>
    <rPh sb="31" eb="34">
      <t>トウキボ</t>
    </rPh>
    <rPh sb="35" eb="37">
      <t>キサイ</t>
    </rPh>
    <rPh sb="39" eb="40">
      <t>シュ</t>
    </rPh>
    <rPh sb="42" eb="45">
      <t>ジムショ</t>
    </rPh>
    <rPh sb="46" eb="49">
      <t>ショザイチ</t>
    </rPh>
    <rPh sb="50" eb="52">
      <t>キサイ</t>
    </rPh>
    <rPh sb="55" eb="59">
      <t>オオサカフナイ</t>
    </rPh>
    <rPh sb="60" eb="62">
      <t>バアイ</t>
    </rPh>
    <rPh sb="63" eb="67">
      <t>シチョウソンメイ</t>
    </rPh>
    <rPh sb="69" eb="71">
      <t>キサイ</t>
    </rPh>
    <rPh sb="72" eb="74">
      <t>フガイ</t>
    </rPh>
    <rPh sb="75" eb="77">
      <t>バアイ</t>
    </rPh>
    <rPh sb="78" eb="82">
      <t>トドウフケン</t>
    </rPh>
    <rPh sb="82" eb="83">
      <t>メイ</t>
    </rPh>
    <rPh sb="85" eb="87">
      <t>キサイ</t>
    </rPh>
    <phoneticPr fontId="3"/>
  </si>
  <si>
    <t>〒555-5555
堺市○○区○○町○-○-○</t>
    <rPh sb="10" eb="12">
      <t>サカイシ</t>
    </rPh>
    <rPh sb="14" eb="15">
      <t>ク</t>
    </rPh>
    <rPh sb="17" eb="18">
      <t>マチ</t>
    </rPh>
    <phoneticPr fontId="3"/>
  </si>
  <si>
    <t>　私（当法人）は、大阪府補助金交付規則（以下「規則」という。）第４条第２項第３号の規定に基づき、大阪府産科医分娩手当導入促進事業等補助金にかかる交付申請を行うにあたり、下記の内容について申立てます。</t>
    <phoneticPr fontId="4"/>
  </si>
  <si>
    <t>【申請者】</t>
    <rPh sb="1" eb="4">
      <t>シンセイシャ</t>
    </rPh>
    <phoneticPr fontId="3"/>
  </si>
  <si>
    <t>郵便番号／施設所在地</t>
    <rPh sb="0" eb="2">
      <t>ユウビン</t>
    </rPh>
    <rPh sb="2" eb="4">
      <t>バンゴウ</t>
    </rPh>
    <rPh sb="5" eb="7">
      <t>シセツ</t>
    </rPh>
    <rPh sb="7" eb="10">
      <t>ショザイチ</t>
    </rPh>
    <phoneticPr fontId="3"/>
  </si>
  <si>
    <t>代表者　職・氏名</t>
    <rPh sb="0" eb="3">
      <t>ダイヒョウシャ</t>
    </rPh>
    <rPh sb="4" eb="5">
      <t>ショク</t>
    </rPh>
    <rPh sb="6" eb="8">
      <t>シメイ</t>
    </rPh>
    <phoneticPr fontId="3"/>
  </si>
  <si>
    <t>施設名</t>
    <rPh sb="0" eb="3">
      <t>シセツメイ</t>
    </rPh>
    <phoneticPr fontId="4"/>
  </si>
  <si>
    <t>代表者 職・氏名</t>
    <rPh sb="0" eb="3">
      <t>ダイヒョウシャ</t>
    </rPh>
    <rPh sb="4" eb="5">
      <t>ショク</t>
    </rPh>
    <rPh sb="6" eb="8">
      <t>シメイ</t>
    </rPh>
    <phoneticPr fontId="3"/>
  </si>
  <si>
    <r>
      <t>法人名</t>
    </r>
    <r>
      <rPr>
        <sz val="9"/>
        <color theme="1"/>
        <rFont val="ＭＳ 明朝"/>
        <family val="1"/>
        <charset val="128"/>
      </rPr>
      <t>(個人開設の場合は施設名)</t>
    </r>
    <rPh sb="0" eb="2">
      <t>ホウジン</t>
    </rPh>
    <rPh sb="2" eb="3">
      <t>メイ</t>
    </rPh>
    <rPh sb="4" eb="8">
      <t>コジンカイセツ</t>
    </rPh>
    <rPh sb="9" eb="11">
      <t>バアイ</t>
    </rPh>
    <rPh sb="12" eb="15">
      <t>シセツメイ</t>
    </rPh>
    <phoneticPr fontId="3"/>
  </si>
  <si>
    <t>氏名(代表者 職・氏名)</t>
    <rPh sb="0" eb="2">
      <t>シメイ</t>
    </rPh>
    <rPh sb="3" eb="6">
      <t>ダイヒョウシャ</t>
    </rPh>
    <rPh sb="7" eb="8">
      <t>ショク</t>
    </rPh>
    <rPh sb="9" eb="11">
      <t>シメイ</t>
    </rPh>
    <phoneticPr fontId="4"/>
  </si>
  <si>
    <t>代表者</t>
    <rPh sb="0" eb="3">
      <t>ダイヒョウシャ</t>
    </rPh>
    <phoneticPr fontId="3"/>
  </si>
  <si>
    <r>
      <t>法人名</t>
    </r>
    <r>
      <rPr>
        <sz val="9"/>
        <color theme="1"/>
        <rFont val="ＭＳ Ｐゴシック"/>
        <family val="3"/>
        <charset val="128"/>
        <scheme val="minor"/>
      </rPr>
      <t>(個人開設の場合は空欄)</t>
    </r>
    <rPh sb="0" eb="2">
      <t>ホウジン</t>
    </rPh>
    <rPh sb="2" eb="3">
      <t>メイ</t>
    </rPh>
    <rPh sb="4" eb="8">
      <t>コジンカイセツ</t>
    </rPh>
    <rPh sb="9" eb="11">
      <t>バアイ</t>
    </rPh>
    <rPh sb="12" eb="14">
      <t>クウラン</t>
    </rPh>
    <phoneticPr fontId="3"/>
  </si>
  <si>
    <t>（様式第１ー２号）</t>
    <rPh sb="7" eb="8">
      <t>ゴウ</t>
    </rPh>
    <phoneticPr fontId="4"/>
  </si>
  <si>
    <t>☆提出期限 令和４年９月２１日（水）まで</t>
    <rPh sb="16" eb="17">
      <t>スイ</t>
    </rPh>
    <phoneticPr fontId="3"/>
  </si>
  <si>
    <t>令和4年9月21日までの日付を記入してください</t>
    <rPh sb="0" eb="2">
      <t>レイワ</t>
    </rPh>
    <rPh sb="3" eb="4">
      <t>ネン</t>
    </rPh>
    <rPh sb="5" eb="6">
      <t>ガツ</t>
    </rPh>
    <rPh sb="8" eb="9">
      <t>ニチ</t>
    </rPh>
    <rPh sb="12" eb="13">
      <t>ヒ</t>
    </rPh>
    <rPh sb="13" eb="14">
      <t>ヅ</t>
    </rPh>
    <rPh sb="15" eb="1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</si>
</sst>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_);[Red]\(#,##0\)"/>
    <numFmt numFmtId="179" formatCode="####"/>
    <numFmt numFmtId="180" formatCode="[$-411]ggge&quot;年&quot;m&quot;月&quot;d&quot;日&quot;;@"/>
  </numFmts>
  <fonts count="70" x14ac:knownFonts="1">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2"/>
      <name val="ＭＳ 明朝"/>
      <family val="1"/>
      <charset val="128"/>
    </font>
    <font>
      <sz val="11"/>
      <color rgb="FF000000"/>
      <name val="ＭＳ 明朝"/>
      <family val="1"/>
      <charset val="128"/>
    </font>
    <font>
      <sz val="8"/>
      <color theme="1"/>
      <name val="ＭＳ 明朝"/>
      <family val="1"/>
      <charset val="128"/>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9"/>
      <name val="ＭＳ ゴシック"/>
      <family val="3"/>
      <charset val="128"/>
    </font>
    <font>
      <sz val="8"/>
      <name val="ＭＳ ゴシック"/>
      <family val="3"/>
      <charset val="128"/>
    </font>
    <font>
      <sz val="11"/>
      <color theme="1"/>
      <name val="ＭＳ Ｐゴシック"/>
      <family val="3"/>
      <charset val="128"/>
      <scheme val="minor"/>
    </font>
    <font>
      <b/>
      <sz val="9"/>
      <color indexed="81"/>
      <name val="ＭＳ Ｐゴシック"/>
      <family val="3"/>
      <charset val="128"/>
    </font>
    <font>
      <sz val="10"/>
      <color theme="1"/>
      <name val="ＭＳ 明朝"/>
      <family val="1"/>
      <charset val="128"/>
    </font>
    <font>
      <sz val="12"/>
      <color theme="1"/>
      <name val="ＭＳ Ｐゴシック"/>
      <family val="3"/>
      <charset val="128"/>
      <scheme val="minor"/>
    </font>
    <font>
      <sz val="6"/>
      <name val="ＭＳ Ｐゴシック"/>
      <family val="2"/>
      <charset val="128"/>
      <scheme val="minor"/>
    </font>
    <font>
      <sz val="12"/>
      <color theme="1"/>
      <name val="ＭＳ ゴシック"/>
      <family val="3"/>
      <charset val="128"/>
    </font>
    <font>
      <sz val="16"/>
      <color theme="1"/>
      <name val="ＭＳ ゴシック"/>
      <family val="3"/>
      <charset val="128"/>
    </font>
    <font>
      <b/>
      <sz val="11"/>
      <color indexed="81"/>
      <name val="ＭＳ Ｐゴシック"/>
      <family val="3"/>
      <charset val="128"/>
    </font>
    <font>
      <sz val="7"/>
      <color theme="1"/>
      <name val="ＭＳ Ｐゴシック"/>
      <family val="3"/>
      <charset val="128"/>
      <scheme val="minor"/>
    </font>
    <font>
      <sz val="11"/>
      <name val="ＭＳ Ｐゴシック"/>
      <family val="3"/>
      <charset val="128"/>
      <scheme val="minor"/>
    </font>
    <font>
      <b/>
      <sz val="10"/>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color theme="1"/>
      <name val="ＭＳ ゴシック"/>
      <family val="3"/>
      <charset val="128"/>
    </font>
    <font>
      <b/>
      <sz val="20"/>
      <color theme="1"/>
      <name val="ＭＳ ゴシック"/>
      <family val="3"/>
      <charset val="128"/>
    </font>
    <font>
      <b/>
      <sz val="11"/>
      <name val="ＭＳ Ｐゴシック"/>
      <family val="3"/>
      <charset val="128"/>
    </font>
    <font>
      <sz val="9"/>
      <color theme="1"/>
      <name val="ＭＳ ゴシック"/>
      <family val="3"/>
      <charset val="128"/>
    </font>
    <font>
      <u/>
      <sz val="11"/>
      <color theme="1"/>
      <name val="ＭＳ ゴシック"/>
      <family val="3"/>
      <charset val="128"/>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rgb="FFFF0000"/>
      <name val="ＭＳ 明朝"/>
      <family val="1"/>
      <charset val="128"/>
    </font>
    <font>
      <b/>
      <sz val="11"/>
      <color theme="1"/>
      <name val="ＭＳ 明朝"/>
      <family val="1"/>
      <charset val="128"/>
    </font>
    <font>
      <b/>
      <sz val="11"/>
      <color rgb="FF000000"/>
      <name val="ＭＳ 明朝"/>
      <family val="1"/>
      <charset val="128"/>
    </font>
    <font>
      <b/>
      <sz val="11"/>
      <color rgb="FFFF0000"/>
      <name val="ＭＳ ゴシック"/>
      <family val="3"/>
      <charset val="128"/>
    </font>
    <font>
      <sz val="14"/>
      <name val="ＭＳ Ｐゴシック"/>
      <family val="3"/>
      <charset val="128"/>
    </font>
    <font>
      <b/>
      <sz val="11"/>
      <color rgb="FFFF0000"/>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scheme val="minor"/>
    </font>
    <font>
      <sz val="9"/>
      <color rgb="FFFF0000"/>
      <name val="ＭＳ 明朝"/>
      <family val="1"/>
      <charset val="128"/>
    </font>
    <font>
      <sz val="11"/>
      <color rgb="FFFF0000"/>
      <name val="ＭＳ ゴシック"/>
      <family val="3"/>
      <charset val="128"/>
    </font>
    <font>
      <sz val="10"/>
      <color rgb="FFFF0000"/>
      <name val="ＭＳ Ｐゴシック"/>
      <family val="3"/>
      <charset val="128"/>
    </font>
    <font>
      <u/>
      <sz val="10"/>
      <color rgb="FFFF0000"/>
      <name val="ＭＳ Ｐゴシック"/>
      <family val="3"/>
      <charset val="128"/>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81">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double">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medium">
        <color indexed="64"/>
      </left>
      <right style="medium">
        <color indexed="64"/>
      </right>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thin">
        <color auto="1"/>
      </right>
      <top/>
      <bottom style="thin">
        <color auto="1"/>
      </bottom>
      <diagonal/>
    </border>
    <border diagonalDown="1">
      <left style="medium">
        <color indexed="64"/>
      </left>
      <right style="medium">
        <color indexed="64"/>
      </right>
      <top style="thin">
        <color indexed="64"/>
      </top>
      <bottom/>
      <diagonal style="thin">
        <color indexed="64"/>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diagonalDown="1">
      <left style="medium">
        <color indexed="64"/>
      </left>
      <right style="medium">
        <color indexed="64"/>
      </right>
      <top/>
      <bottom style="double">
        <color indexed="64"/>
      </bottom>
      <diagonal style="thin">
        <color indexed="64"/>
      </diagonal>
    </border>
  </borders>
  <cellStyleXfs count="57">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38" fontId="9" fillId="0" borderId="0" applyFont="0" applyFill="0" applyBorder="0" applyAlignment="0" applyProtection="0"/>
    <xf numFmtId="38" fontId="16" fillId="0" borderId="0" applyFont="0" applyFill="0" applyBorder="0" applyAlignment="0" applyProtection="0">
      <alignment vertical="center"/>
    </xf>
    <xf numFmtId="0" fontId="9" fillId="0" borderId="0"/>
    <xf numFmtId="0" fontId="16" fillId="0" borderId="0">
      <alignment vertical="center"/>
    </xf>
    <xf numFmtId="0" fontId="1" fillId="0" borderId="0">
      <alignment vertical="center"/>
    </xf>
    <xf numFmtId="0" fontId="29"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21" borderId="0" applyNumberFormat="0" applyBorder="0" applyAlignment="0" applyProtection="0">
      <alignment vertical="center"/>
    </xf>
    <xf numFmtId="0" fontId="32" fillId="0" borderId="0" applyNumberFormat="0" applyFill="0" applyBorder="0" applyAlignment="0" applyProtection="0">
      <alignment vertical="center"/>
    </xf>
    <xf numFmtId="0" fontId="33" fillId="22" borderId="57" applyNumberFormat="0" applyAlignment="0" applyProtection="0">
      <alignment vertical="center"/>
    </xf>
    <xf numFmtId="0" fontId="34" fillId="23" borderId="0" applyNumberFormat="0" applyBorder="0" applyAlignment="0" applyProtection="0">
      <alignment vertical="center"/>
    </xf>
    <xf numFmtId="0" fontId="9" fillId="24" borderId="58" applyNumberFormat="0" applyFont="0" applyAlignment="0" applyProtection="0">
      <alignment vertical="center"/>
    </xf>
    <xf numFmtId="0" fontId="35" fillId="0" borderId="59" applyNumberFormat="0" applyFill="0" applyAlignment="0" applyProtection="0">
      <alignment vertical="center"/>
    </xf>
    <xf numFmtId="0" fontId="36" fillId="5" borderId="0" applyNumberFormat="0" applyBorder="0" applyAlignment="0" applyProtection="0">
      <alignment vertical="center"/>
    </xf>
    <xf numFmtId="0" fontId="37" fillId="25" borderId="60" applyNumberFormat="0" applyAlignment="0" applyProtection="0">
      <alignment vertical="center"/>
    </xf>
    <xf numFmtId="0" fontId="38"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39" fillId="0" borderId="61" applyNumberFormat="0" applyFill="0" applyAlignment="0" applyProtection="0">
      <alignment vertical="center"/>
    </xf>
    <xf numFmtId="0" fontId="40" fillId="0" borderId="62" applyNumberFormat="0" applyFill="0" applyAlignment="0" applyProtection="0">
      <alignment vertical="center"/>
    </xf>
    <xf numFmtId="0" fontId="41" fillId="0" borderId="63" applyNumberFormat="0" applyFill="0" applyAlignment="0" applyProtection="0">
      <alignment vertical="center"/>
    </xf>
    <xf numFmtId="0" fontId="41" fillId="0" borderId="0" applyNumberFormat="0" applyFill="0" applyBorder="0" applyAlignment="0" applyProtection="0">
      <alignment vertical="center"/>
    </xf>
    <xf numFmtId="0" fontId="42" fillId="0" borderId="64" applyNumberFormat="0" applyFill="0" applyAlignment="0" applyProtection="0">
      <alignment vertical="center"/>
    </xf>
    <xf numFmtId="0" fontId="43" fillId="25" borderId="65" applyNumberFormat="0" applyAlignment="0" applyProtection="0">
      <alignment vertical="center"/>
    </xf>
    <xf numFmtId="0" fontId="44" fillId="0" borderId="0" applyNumberFormat="0" applyFill="0" applyBorder="0" applyAlignment="0" applyProtection="0">
      <alignment vertical="center"/>
    </xf>
    <xf numFmtId="0" fontId="45" fillId="9" borderId="60" applyNumberFormat="0" applyAlignment="0" applyProtection="0">
      <alignment vertical="center"/>
    </xf>
    <xf numFmtId="0" fontId="9" fillId="0" borderId="0"/>
    <xf numFmtId="0" fontId="16" fillId="0" borderId="0">
      <alignment vertical="center"/>
    </xf>
    <xf numFmtId="1" fontId="46" fillId="0" borderId="0"/>
    <xf numFmtId="0" fontId="47" fillId="6" borderId="0" applyNumberFormat="0" applyBorder="0" applyAlignment="0" applyProtection="0">
      <alignment vertical="center"/>
    </xf>
    <xf numFmtId="0" fontId="9" fillId="0" borderId="0">
      <alignment vertical="center"/>
    </xf>
  </cellStyleXfs>
  <cellXfs count="324">
    <xf numFmtId="0" fontId="0" fillId="0" borderId="0" xfId="0">
      <alignment vertical="center"/>
    </xf>
    <xf numFmtId="38" fontId="2" fillId="2" borderId="16" xfId="5" applyFont="1" applyFill="1" applyBorder="1" applyProtection="1">
      <alignment vertical="center"/>
      <protection locked="0"/>
    </xf>
    <xf numFmtId="38" fontId="2" fillId="2" borderId="18" xfId="5" applyFont="1" applyFill="1" applyBorder="1" applyProtection="1">
      <alignment vertical="center"/>
      <protection locked="0"/>
    </xf>
    <xf numFmtId="176" fontId="6" fillId="0" borderId="0" xfId="3" applyNumberFormat="1" applyFont="1" applyFill="1" applyProtection="1">
      <alignment vertical="center"/>
    </xf>
    <xf numFmtId="176" fontId="11" fillId="0" borderId="0" xfId="3" applyNumberFormat="1" applyFont="1" applyFill="1" applyProtection="1">
      <alignment vertical="center"/>
    </xf>
    <xf numFmtId="176" fontId="10" fillId="0" borderId="0" xfId="3" applyNumberFormat="1" applyFont="1" applyFill="1" applyProtection="1">
      <alignment vertical="center"/>
    </xf>
    <xf numFmtId="176" fontId="11" fillId="0" borderId="0" xfId="3" applyNumberFormat="1" applyFont="1" applyFill="1" applyBorder="1" applyProtection="1">
      <alignment vertical="center"/>
    </xf>
    <xf numFmtId="176" fontId="13" fillId="0" borderId="0" xfId="3" applyNumberFormat="1" applyFont="1" applyFill="1" applyBorder="1" applyProtection="1">
      <alignment vertical="center"/>
    </xf>
    <xf numFmtId="176" fontId="14" fillId="0" borderId="0" xfId="3" applyNumberFormat="1" applyFont="1" applyFill="1" applyAlignment="1" applyProtection="1">
      <alignment horizontal="right" vertical="center"/>
    </xf>
    <xf numFmtId="176" fontId="11" fillId="0" borderId="17" xfId="3" applyNumberFormat="1" applyFont="1" applyFill="1" applyBorder="1" applyAlignment="1" applyProtection="1">
      <alignment horizontal="left" vertical="center" wrapText="1"/>
    </xf>
    <xf numFmtId="176" fontId="15" fillId="0" borderId="15" xfId="3" applyNumberFormat="1" applyFont="1" applyFill="1" applyBorder="1" applyAlignment="1" applyProtection="1">
      <alignment horizontal="center" vertical="center" wrapText="1"/>
    </xf>
    <xf numFmtId="176" fontId="15" fillId="0" borderId="15" xfId="3" applyNumberFormat="1" applyFont="1" applyFill="1" applyBorder="1" applyAlignment="1" applyProtection="1">
      <alignment horizontal="left" vertical="center" wrapText="1"/>
    </xf>
    <xf numFmtId="176" fontId="15" fillId="0" borderId="10" xfId="3" applyNumberFormat="1" applyFont="1" applyFill="1" applyBorder="1" applyAlignment="1" applyProtection="1">
      <alignment horizontal="center" vertical="center" wrapText="1"/>
    </xf>
    <xf numFmtId="176" fontId="11" fillId="0" borderId="15" xfId="3" applyNumberFormat="1" applyFont="1" applyFill="1" applyBorder="1" applyAlignment="1" applyProtection="1">
      <alignment horizontal="center" vertical="center" wrapText="1"/>
    </xf>
    <xf numFmtId="176" fontId="2" fillId="0" borderId="0" xfId="0" applyNumberFormat="1" applyFont="1" applyAlignment="1" applyProtection="1">
      <alignment vertical="center"/>
    </xf>
    <xf numFmtId="176" fontId="2" fillId="0" borderId="0" xfId="0" applyNumberFormat="1" applyFont="1" applyProtection="1">
      <alignment vertical="center"/>
    </xf>
    <xf numFmtId="176" fontId="5" fillId="0" borderId="0" xfId="0" applyNumberFormat="1" applyFont="1" applyAlignment="1" applyProtection="1">
      <alignment horizontal="right" vertical="center"/>
    </xf>
    <xf numFmtId="176" fontId="2" fillId="0" borderId="17" xfId="0" applyNumberFormat="1" applyFont="1" applyBorder="1" applyProtection="1">
      <alignment vertical="center"/>
    </xf>
    <xf numFmtId="38" fontId="2" fillId="0" borderId="17" xfId="5" applyFont="1" applyBorder="1" applyProtection="1">
      <alignment vertical="center"/>
    </xf>
    <xf numFmtId="176" fontId="2" fillId="0" borderId="16" xfId="0" applyNumberFormat="1" applyFont="1" applyBorder="1" applyProtection="1">
      <alignment vertical="center"/>
    </xf>
    <xf numFmtId="176" fontId="2" fillId="0" borderId="18" xfId="0" applyNumberFormat="1" applyFont="1" applyBorder="1" applyProtection="1">
      <alignment vertical="center"/>
    </xf>
    <xf numFmtId="38" fontId="2" fillId="0" borderId="3" xfId="5" applyFont="1" applyBorder="1" applyProtection="1">
      <alignment vertical="center"/>
    </xf>
    <xf numFmtId="38" fontId="2" fillId="0" borderId="16" xfId="5" applyFont="1" applyBorder="1" applyProtection="1">
      <alignment vertical="center"/>
    </xf>
    <xf numFmtId="176" fontId="2" fillId="0" borderId="15" xfId="0" applyNumberFormat="1" applyFont="1" applyBorder="1" applyProtection="1">
      <alignment vertical="center"/>
    </xf>
    <xf numFmtId="38" fontId="2" fillId="0" borderId="15" xfId="5" applyFont="1" applyBorder="1" applyProtection="1">
      <alignment vertical="center"/>
    </xf>
    <xf numFmtId="176" fontId="2" fillId="0" borderId="0" xfId="0" applyNumberFormat="1" applyFont="1" applyAlignment="1" applyProtection="1">
      <alignment vertical="center" wrapText="1"/>
    </xf>
    <xf numFmtId="0" fontId="2" fillId="0" borderId="0" xfId="0" applyFont="1" applyFill="1" applyAlignment="1" applyProtection="1">
      <alignment vertical="center"/>
    </xf>
    <xf numFmtId="0" fontId="12" fillId="0" borderId="0" xfId="8" applyFont="1" applyProtection="1">
      <alignment vertical="center"/>
    </xf>
    <xf numFmtId="0" fontId="21" fillId="0" borderId="0" xfId="8" applyFont="1" applyProtection="1">
      <alignment vertical="center"/>
    </xf>
    <xf numFmtId="0" fontId="21" fillId="0" borderId="40" xfId="8" applyFont="1" applyBorder="1" applyAlignment="1" applyProtection="1">
      <alignment horizontal="center" vertical="center"/>
    </xf>
    <xf numFmtId="0" fontId="21" fillId="0" borderId="41" xfId="8" applyFont="1" applyBorder="1" applyAlignment="1" applyProtection="1">
      <alignment horizontal="center" vertical="center"/>
    </xf>
    <xf numFmtId="0" fontId="21" fillId="0" borderId="0" xfId="8" applyFont="1" applyAlignment="1" applyProtection="1">
      <alignment vertical="center"/>
    </xf>
    <xf numFmtId="0" fontId="21" fillId="0" borderId="0" xfId="8" applyFont="1" applyFill="1" applyBorder="1" applyProtection="1">
      <alignment vertical="center"/>
    </xf>
    <xf numFmtId="0" fontId="21" fillId="0" borderId="0" xfId="8" applyFont="1" applyFill="1" applyBorder="1" applyAlignment="1" applyProtection="1">
      <alignment vertical="center"/>
    </xf>
    <xf numFmtId="0" fontId="21" fillId="0" borderId="0" xfId="8" applyFont="1" applyAlignment="1" applyProtection="1">
      <alignment horizontal="right" vertical="center"/>
    </xf>
    <xf numFmtId="0" fontId="0" fillId="0" borderId="0" xfId="0" applyProtection="1">
      <alignment vertical="center"/>
    </xf>
    <xf numFmtId="178" fontId="13" fillId="0" borderId="50" xfId="5" applyNumberFormat="1" applyFont="1" applyFill="1" applyBorder="1" applyAlignment="1" applyProtection="1">
      <alignment horizontal="right" vertical="center" wrapText="1"/>
    </xf>
    <xf numFmtId="178" fontId="13" fillId="0" borderId="49" xfId="5" applyNumberFormat="1" applyFont="1" applyFill="1" applyBorder="1" applyAlignment="1" applyProtection="1">
      <alignment horizontal="right" vertical="center" wrapText="1"/>
    </xf>
    <xf numFmtId="178" fontId="13" fillId="0" borderId="16" xfId="5" applyNumberFormat="1" applyFont="1" applyFill="1" applyBorder="1" applyAlignment="1" applyProtection="1">
      <alignment horizontal="right" vertical="center" wrapText="1"/>
    </xf>
    <xf numFmtId="178" fontId="13" fillId="0" borderId="48" xfId="5" applyNumberFormat="1" applyFont="1" applyFill="1" applyBorder="1" applyAlignment="1" applyProtection="1">
      <alignment horizontal="right" vertical="center" wrapText="1"/>
    </xf>
    <xf numFmtId="38" fontId="13" fillId="0" borderId="15" xfId="5" applyFont="1" applyFill="1" applyBorder="1" applyAlignment="1" applyProtection="1">
      <alignment horizontal="right" vertical="center" wrapText="1"/>
    </xf>
    <xf numFmtId="38" fontId="13" fillId="2" borderId="15" xfId="5" applyFont="1" applyFill="1" applyBorder="1" applyAlignment="1" applyProtection="1">
      <alignment horizontal="right" vertical="center" wrapText="1"/>
      <protection locked="0"/>
    </xf>
    <xf numFmtId="178" fontId="13" fillId="2" borderId="50" xfId="5" applyNumberFormat="1" applyFont="1" applyFill="1" applyBorder="1" applyAlignment="1" applyProtection="1">
      <alignment horizontal="right" vertical="center" wrapText="1"/>
      <protection locked="0"/>
    </xf>
    <xf numFmtId="178" fontId="13" fillId="2" borderId="49" xfId="5" applyNumberFormat="1" applyFont="1" applyFill="1" applyBorder="1" applyAlignment="1" applyProtection="1">
      <alignment horizontal="right" vertical="center" wrapText="1"/>
      <protection locked="0"/>
    </xf>
    <xf numFmtId="178" fontId="13" fillId="2" borderId="16" xfId="5" applyNumberFormat="1" applyFont="1" applyFill="1" applyBorder="1" applyAlignment="1" applyProtection="1">
      <alignment horizontal="right" vertical="center" wrapText="1"/>
      <protection locked="0"/>
    </xf>
    <xf numFmtId="178" fontId="13" fillId="2" borderId="48" xfId="5" applyNumberFormat="1" applyFont="1" applyFill="1" applyBorder="1" applyAlignment="1" applyProtection="1">
      <alignment horizontal="right" vertical="center" wrapText="1"/>
      <protection locked="0"/>
    </xf>
    <xf numFmtId="178" fontId="13" fillId="0" borderId="35" xfId="3" applyNumberFormat="1" applyFont="1" applyFill="1" applyBorder="1" applyAlignment="1" applyProtection="1">
      <alignment horizontal="right" vertical="center" wrapText="1"/>
    </xf>
    <xf numFmtId="178" fontId="13" fillId="0" borderId="15" xfId="5" applyNumberFormat="1" applyFont="1" applyFill="1" applyBorder="1" applyAlignment="1" applyProtection="1">
      <alignment horizontal="right" vertical="center" wrapText="1"/>
    </xf>
    <xf numFmtId="178" fontId="13" fillId="0" borderId="15" xfId="3" applyNumberFormat="1" applyFont="1" applyFill="1" applyBorder="1" applyAlignment="1" applyProtection="1">
      <alignment horizontal="right" vertical="center" wrapText="1"/>
    </xf>
    <xf numFmtId="178" fontId="13" fillId="2" borderId="15" xfId="5" applyNumberFormat="1" applyFont="1" applyFill="1" applyBorder="1" applyAlignment="1" applyProtection="1">
      <alignment horizontal="right" vertical="center" wrapText="1"/>
      <protection locked="0"/>
    </xf>
    <xf numFmtId="178" fontId="13" fillId="2" borderId="8" xfId="5" applyNumberFormat="1" applyFont="1" applyFill="1" applyBorder="1" applyAlignment="1" applyProtection="1">
      <alignment horizontal="right" vertical="center" wrapText="1"/>
      <protection locked="0"/>
    </xf>
    <xf numFmtId="38" fontId="13" fillId="2" borderId="24" xfId="5" applyFont="1" applyFill="1" applyBorder="1" applyAlignment="1" applyProtection="1">
      <alignment horizontal="right" vertical="center" wrapText="1"/>
      <protection locked="0"/>
    </xf>
    <xf numFmtId="38" fontId="13" fillId="3" borderId="24" xfId="5" applyFont="1" applyFill="1" applyBorder="1" applyAlignment="1" applyProtection="1">
      <alignment horizontal="right" vertical="center" wrapText="1"/>
    </xf>
    <xf numFmtId="38" fontId="13" fillId="0" borderId="36" xfId="5" applyFont="1" applyFill="1" applyBorder="1" applyAlignment="1" applyProtection="1">
      <alignment horizontal="right" vertical="center" wrapText="1"/>
    </xf>
    <xf numFmtId="38" fontId="13" fillId="0" borderId="8" xfId="5" applyFont="1" applyFill="1" applyBorder="1" applyAlignment="1" applyProtection="1">
      <alignment horizontal="right" vertical="center" wrapText="1"/>
    </xf>
    <xf numFmtId="178" fontId="13" fillId="2" borderId="24" xfId="5" applyNumberFormat="1" applyFont="1" applyFill="1" applyBorder="1" applyAlignment="1" applyProtection="1">
      <alignment vertical="center" wrapText="1"/>
      <protection locked="0"/>
    </xf>
    <xf numFmtId="176" fontId="2" fillId="0" borderId="3" xfId="0" applyNumberFormat="1" applyFont="1" applyBorder="1" applyAlignment="1" applyProtection="1">
      <alignment horizontal="center" vertical="center"/>
    </xf>
    <xf numFmtId="0" fontId="21" fillId="0" borderId="39" xfId="8" applyFont="1" applyBorder="1" applyAlignment="1" applyProtection="1">
      <alignment horizontal="center" vertical="center"/>
    </xf>
    <xf numFmtId="176" fontId="2" fillId="0" borderId="0" xfId="0" applyNumberFormat="1" applyFont="1" applyAlignment="1" applyProtection="1">
      <alignment horizontal="left" vertical="center" shrinkToFit="1"/>
    </xf>
    <xf numFmtId="0" fontId="0" fillId="0" borderId="0" xfId="0" applyAlignment="1" applyProtection="1">
      <alignment vertical="top" wrapText="1"/>
    </xf>
    <xf numFmtId="0" fontId="29" fillId="0" borderId="0" xfId="9" applyAlignment="1" applyProtection="1">
      <alignment vertical="top" wrapText="1"/>
    </xf>
    <xf numFmtId="0" fontId="0" fillId="0" borderId="0" xfId="0" applyAlignme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horizontal="left" vertical="center"/>
    </xf>
    <xf numFmtId="0" fontId="2" fillId="0" borderId="17" xfId="0" applyFont="1" applyBorder="1" applyAlignment="1" applyProtection="1">
      <alignment vertical="center"/>
    </xf>
    <xf numFmtId="0" fontId="2" fillId="0" borderId="19" xfId="0" applyFont="1" applyBorder="1" applyAlignment="1" applyProtection="1">
      <alignment horizontal="center" vertical="center"/>
    </xf>
    <xf numFmtId="0" fontId="2" fillId="0" borderId="3"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Protection="1">
      <alignment vertical="center"/>
    </xf>
    <xf numFmtId="176" fontId="11" fillId="0" borderId="0" xfId="3" applyNumberFormat="1" applyFont="1" applyFill="1" applyAlignment="1" applyProtection="1">
      <alignment vertical="center"/>
    </xf>
    <xf numFmtId="176" fontId="11" fillId="0" borderId="0" xfId="3" applyNumberFormat="1" applyFont="1" applyFill="1" applyAlignment="1" applyProtection="1">
      <alignment vertical="center" wrapText="1"/>
    </xf>
    <xf numFmtId="0" fontId="13" fillId="0" borderId="0" xfId="6" applyFont="1" applyAlignment="1">
      <alignment vertical="center"/>
    </xf>
    <xf numFmtId="0" fontId="21" fillId="2" borderId="66" xfId="8" applyFont="1" applyFill="1" applyBorder="1" applyAlignment="1" applyProtection="1">
      <alignment horizontal="center" vertical="center" shrinkToFit="1"/>
      <protection locked="0"/>
    </xf>
    <xf numFmtId="177" fontId="21" fillId="2" borderId="66" xfId="8" applyNumberFormat="1" applyFont="1" applyFill="1" applyBorder="1" applyAlignment="1" applyProtection="1">
      <alignment horizontal="center" vertical="center" shrinkToFit="1"/>
      <protection locked="0"/>
    </xf>
    <xf numFmtId="177" fontId="21" fillId="2" borderId="67" xfId="8" applyNumberFormat="1" applyFont="1" applyFill="1" applyBorder="1" applyAlignment="1" applyProtection="1">
      <alignment horizontal="center" vertical="center" shrinkToFit="1"/>
      <protection locked="0"/>
    </xf>
    <xf numFmtId="0" fontId="21" fillId="0" borderId="69" xfId="8" applyFont="1" applyBorder="1" applyAlignment="1" applyProtection="1">
      <alignment horizontal="center" vertical="center"/>
    </xf>
    <xf numFmtId="0" fontId="21" fillId="2" borderId="69" xfId="8" applyFont="1" applyFill="1" applyBorder="1" applyAlignment="1" applyProtection="1">
      <alignment vertical="center" shrinkToFit="1"/>
      <protection locked="0"/>
    </xf>
    <xf numFmtId="0" fontId="21" fillId="0" borderId="70" xfId="8" applyFont="1" applyBorder="1" applyAlignment="1" applyProtection="1">
      <alignment horizontal="center" vertical="center"/>
    </xf>
    <xf numFmtId="0" fontId="21" fillId="2" borderId="70" xfId="8" applyFont="1" applyFill="1" applyBorder="1" applyAlignment="1" applyProtection="1">
      <alignment vertical="center" shrinkToFit="1"/>
      <protection locked="0"/>
    </xf>
    <xf numFmtId="38" fontId="15" fillId="0" borderId="10" xfId="5" applyFont="1" applyFill="1" applyBorder="1" applyAlignment="1" applyProtection="1">
      <alignment horizontal="center" vertical="center" wrapText="1"/>
    </xf>
    <xf numFmtId="176" fontId="15" fillId="0" borderId="30" xfId="3" applyNumberFormat="1" applyFont="1" applyFill="1" applyBorder="1" applyAlignment="1" applyProtection="1">
      <alignment horizontal="left" vertical="center" wrapText="1"/>
    </xf>
    <xf numFmtId="176" fontId="11" fillId="0" borderId="17" xfId="3" applyNumberFormat="1" applyFont="1" applyFill="1" applyBorder="1" applyAlignment="1" applyProtection="1">
      <alignment horizontal="center" vertical="center" wrapText="1"/>
    </xf>
    <xf numFmtId="176" fontId="12" fillId="0" borderId="0" xfId="3" applyNumberFormat="1" applyFont="1" applyFill="1" applyAlignment="1" applyProtection="1">
      <alignment horizontal="center" vertical="center"/>
    </xf>
    <xf numFmtId="178" fontId="13" fillId="2" borderId="10" xfId="5" applyNumberFormat="1" applyFont="1" applyFill="1" applyBorder="1" applyAlignment="1" applyProtection="1">
      <alignment horizontal="right" vertical="center" wrapText="1"/>
    </xf>
    <xf numFmtId="38" fontId="13" fillId="0" borderId="10" xfId="5" applyFont="1" applyFill="1" applyBorder="1" applyAlignment="1" applyProtection="1">
      <alignment vertical="center" wrapText="1"/>
    </xf>
    <xf numFmtId="38" fontId="2" fillId="0" borderId="16" xfId="5" applyFont="1" applyFill="1" applyBorder="1" applyProtection="1">
      <alignment vertical="center"/>
    </xf>
    <xf numFmtId="178" fontId="13" fillId="0" borderId="10" xfId="3" quotePrefix="1" applyNumberFormat="1" applyFont="1" applyFill="1" applyBorder="1" applyAlignment="1" applyProtection="1">
      <alignment horizontal="center" vertical="center" wrapText="1"/>
    </xf>
    <xf numFmtId="178" fontId="13" fillId="2" borderId="47" xfId="3" applyNumberFormat="1" applyFont="1" applyFill="1" applyBorder="1" applyAlignment="1" applyProtection="1">
      <alignment horizontal="right" vertical="center" wrapText="1"/>
      <protection locked="0"/>
    </xf>
    <xf numFmtId="178" fontId="13" fillId="0" borderId="47" xfId="3" applyNumberFormat="1" applyFont="1" applyFill="1" applyBorder="1" applyAlignment="1" applyProtection="1">
      <alignment horizontal="right" vertical="center" wrapText="1"/>
    </xf>
    <xf numFmtId="178" fontId="6" fillId="0" borderId="31" xfId="5" applyNumberFormat="1" applyFont="1" applyFill="1" applyBorder="1" applyAlignment="1" applyProtection="1">
      <alignment horizontal="right" vertical="center" wrapText="1"/>
    </xf>
    <xf numFmtId="178" fontId="13" fillId="2" borderId="16" xfId="3" applyNumberFormat="1" applyFont="1" applyFill="1" applyBorder="1" applyAlignment="1" applyProtection="1">
      <alignment horizontal="right" vertical="center" wrapText="1"/>
      <protection locked="0"/>
    </xf>
    <xf numFmtId="178" fontId="13" fillId="0" borderId="16" xfId="3" applyNumberFormat="1" applyFont="1" applyFill="1" applyBorder="1" applyAlignment="1" applyProtection="1">
      <alignment horizontal="right" vertical="center" wrapText="1"/>
    </xf>
    <xf numFmtId="0" fontId="0" fillId="0" borderId="0" xfId="0" applyFill="1" applyAlignment="1" applyProtection="1">
      <alignment horizontal="left" vertical="center"/>
    </xf>
    <xf numFmtId="0" fontId="54" fillId="0" borderId="0" xfId="0" applyFont="1" applyProtection="1">
      <alignment vertical="center"/>
    </xf>
    <xf numFmtId="0" fontId="0" fillId="0" borderId="71" xfId="0" applyFill="1" applyBorder="1" applyAlignment="1" applyProtection="1">
      <alignment vertical="center"/>
      <protection locked="0"/>
    </xf>
    <xf numFmtId="0" fontId="0" fillId="2" borderId="72" xfId="0" applyFill="1" applyBorder="1" applyAlignment="1" applyProtection="1">
      <alignment horizontal="right" vertical="center"/>
      <protection locked="0"/>
    </xf>
    <xf numFmtId="0" fontId="0" fillId="0" borderId="72" xfId="0" applyFill="1" applyBorder="1" applyAlignment="1" applyProtection="1">
      <alignment vertical="center"/>
      <protection locked="0"/>
    </xf>
    <xf numFmtId="0" fontId="0" fillId="0" borderId="73" xfId="0" applyFill="1" applyBorder="1" applyAlignment="1" applyProtection="1">
      <alignment vertical="center"/>
      <protection locked="0"/>
    </xf>
    <xf numFmtId="0" fontId="57" fillId="0" borderId="0" xfId="0" applyFont="1" applyProtection="1">
      <alignment vertical="center"/>
    </xf>
    <xf numFmtId="0" fontId="58" fillId="0" borderId="0" xfId="0" applyFont="1" applyAlignment="1" applyProtection="1">
      <alignment horizontal="right" vertical="center"/>
    </xf>
    <xf numFmtId="176" fontId="60" fillId="0" borderId="0" xfId="3" applyNumberFormat="1" applyFont="1" applyFill="1" applyProtection="1">
      <alignment vertical="center"/>
    </xf>
    <xf numFmtId="176" fontId="60" fillId="0" borderId="0" xfId="3" applyNumberFormat="1" applyFont="1" applyFill="1" applyAlignment="1" applyProtection="1">
      <alignment vertical="center" wrapText="1"/>
    </xf>
    <xf numFmtId="0" fontId="9" fillId="0" borderId="0" xfId="52" applyAlignment="1">
      <alignment vertical="center"/>
    </xf>
    <xf numFmtId="0" fontId="9" fillId="0" borderId="0" xfId="56" applyAlignment="1">
      <alignment vertical="center"/>
    </xf>
    <xf numFmtId="0" fontId="61" fillId="0" borderId="0" xfId="52" applyFont="1" applyAlignment="1">
      <alignment vertical="center" wrapText="1"/>
    </xf>
    <xf numFmtId="0" fontId="21" fillId="0" borderId="0" xfId="56" applyFont="1" applyAlignment="1">
      <alignment vertical="center"/>
    </xf>
    <xf numFmtId="0" fontId="9" fillId="0" borderId="0" xfId="52" applyAlignment="1">
      <alignment vertical="center" wrapText="1"/>
    </xf>
    <xf numFmtId="0" fontId="9" fillId="0" borderId="0" xfId="56" applyAlignment="1">
      <alignment vertical="center" wrapText="1"/>
    </xf>
    <xf numFmtId="0" fontId="0" fillId="26" borderId="17" xfId="56" applyFont="1" applyFill="1" applyBorder="1" applyAlignment="1">
      <alignment horizontal="center" vertical="center" wrapText="1"/>
    </xf>
    <xf numFmtId="0" fontId="62" fillId="0" borderId="0" xfId="56" applyFont="1" applyAlignment="1">
      <alignment vertical="center"/>
    </xf>
    <xf numFmtId="0" fontId="48" fillId="0" borderId="50" xfId="56" applyFont="1" applyFill="1" applyBorder="1" applyAlignment="1" applyProtection="1">
      <alignment horizontal="center" vertical="center" shrinkToFit="1"/>
    </xf>
    <xf numFmtId="0" fontId="0" fillId="0" borderId="0" xfId="56" applyFont="1" applyAlignment="1">
      <alignment vertical="center"/>
    </xf>
    <xf numFmtId="0" fontId="64" fillId="0" borderId="0" xfId="56" applyFont="1" applyAlignment="1">
      <alignment horizontal="center" vertical="center"/>
    </xf>
    <xf numFmtId="0" fontId="63" fillId="0" borderId="0" xfId="56" applyFont="1" applyAlignment="1">
      <alignment vertical="center"/>
    </xf>
    <xf numFmtId="0" fontId="63" fillId="0" borderId="0" xfId="56" applyFont="1" applyAlignment="1">
      <alignment horizontal="right" vertical="center"/>
    </xf>
    <xf numFmtId="180" fontId="63" fillId="0" borderId="0" xfId="56" applyNumberFormat="1" applyFont="1" applyAlignment="1">
      <alignment horizontal="left" vertical="center"/>
    </xf>
    <xf numFmtId="0" fontId="21" fillId="0" borderId="0" xfId="8" applyFont="1" applyFill="1" applyProtection="1">
      <alignment vertical="center"/>
    </xf>
    <xf numFmtId="0" fontId="52" fillId="0" borderId="0" xfId="0" applyFont="1" applyFill="1" applyAlignment="1">
      <alignment horizontal="right" vertical="center"/>
    </xf>
    <xf numFmtId="0" fontId="48" fillId="0" borderId="0" xfId="8" applyFont="1" applyFill="1" applyAlignment="1" applyProtection="1">
      <alignment horizontal="distributed" vertical="center"/>
    </xf>
    <xf numFmtId="0" fontId="12" fillId="0" borderId="0" xfId="8" applyFont="1" applyFill="1" applyAlignment="1" applyProtection="1">
      <alignment vertical="top" wrapText="1" shrinkToFit="1"/>
    </xf>
    <xf numFmtId="0" fontId="12" fillId="0" borderId="0" xfId="8" applyFont="1" applyFill="1" applyAlignment="1" applyProtection="1">
      <alignment vertical="top" wrapText="1"/>
    </xf>
    <xf numFmtId="0" fontId="12" fillId="0" borderId="0" xfId="8" applyFont="1" applyFill="1" applyAlignment="1" applyProtection="1">
      <alignment vertical="center"/>
    </xf>
    <xf numFmtId="179" fontId="0" fillId="0" borderId="0" xfId="56" applyNumberFormat="1" applyFont="1" applyAlignment="1">
      <alignment vertical="center" shrinkToFit="1"/>
    </xf>
    <xf numFmtId="176" fontId="57" fillId="0" borderId="0" xfId="0" applyNumberFormat="1" applyFont="1" applyAlignment="1" applyProtection="1">
      <alignment horizontal="center" vertical="center"/>
    </xf>
    <xf numFmtId="176" fontId="57" fillId="0" borderId="0" xfId="0" applyNumberFormat="1" applyFont="1" applyProtection="1">
      <alignment vertical="center"/>
    </xf>
    <xf numFmtId="176" fontId="2" fillId="0" borderId="12"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27" fillId="0" borderId="0" xfId="0" applyFont="1" applyProtection="1">
      <alignment vertical="center"/>
    </xf>
    <xf numFmtId="0" fontId="0" fillId="0" borderId="0" xfId="0" applyAlignment="1" applyProtection="1">
      <alignment horizontal="left" vertical="center"/>
    </xf>
    <xf numFmtId="176" fontId="2" fillId="0" borderId="0" xfId="0" applyNumberFormat="1" applyFont="1" applyAlignment="1" applyProtection="1">
      <alignment horizontal="left" vertical="center" wrapText="1" shrinkToFit="1"/>
    </xf>
    <xf numFmtId="38" fontId="13" fillId="2" borderId="17" xfId="5" applyFont="1" applyFill="1" applyBorder="1" applyAlignment="1" applyProtection="1">
      <alignment horizontal="right" vertical="center" wrapText="1"/>
      <protection locked="0"/>
    </xf>
    <xf numFmtId="38" fontId="13" fillId="3" borderId="17" xfId="5" applyFont="1" applyFill="1" applyBorder="1" applyAlignment="1" applyProtection="1">
      <alignment horizontal="right" vertical="center" wrapText="1"/>
    </xf>
    <xf numFmtId="38" fontId="13" fillId="0" borderId="32" xfId="5" applyFont="1" applyFill="1" applyBorder="1" applyAlignment="1" applyProtection="1">
      <alignment horizontal="right" vertical="center" wrapText="1"/>
    </xf>
    <xf numFmtId="38" fontId="13" fillId="2" borderId="3" xfId="5" applyFont="1" applyFill="1" applyBorder="1" applyAlignment="1" applyProtection="1">
      <alignment horizontal="right" vertical="center" wrapText="1"/>
      <protection locked="0"/>
    </xf>
    <xf numFmtId="38" fontId="13" fillId="3" borderId="3" xfId="5" applyFont="1" applyFill="1" applyBorder="1" applyAlignment="1" applyProtection="1">
      <alignment horizontal="right" vertical="center" wrapText="1"/>
    </xf>
    <xf numFmtId="38" fontId="13" fillId="0" borderId="22" xfId="5" applyFont="1" applyFill="1" applyBorder="1" applyAlignment="1" applyProtection="1">
      <alignment horizontal="right" vertical="center" wrapText="1"/>
    </xf>
    <xf numFmtId="38" fontId="13" fillId="0" borderId="75" xfId="5" applyFont="1" applyFill="1" applyBorder="1" applyAlignment="1" applyProtection="1">
      <alignment horizontal="right" vertical="center" wrapText="1"/>
    </xf>
    <xf numFmtId="176" fontId="11" fillId="0" borderId="76" xfId="3" applyNumberFormat="1" applyFont="1" applyFill="1" applyBorder="1" applyAlignment="1" applyProtection="1">
      <alignment horizontal="center" vertical="center" wrapText="1"/>
    </xf>
    <xf numFmtId="178" fontId="13" fillId="0" borderId="35" xfId="5" applyNumberFormat="1" applyFont="1" applyFill="1" applyBorder="1" applyAlignment="1" applyProtection="1">
      <alignment vertical="center" wrapText="1"/>
    </xf>
    <xf numFmtId="178" fontId="13" fillId="0" borderId="76" xfId="5" applyNumberFormat="1" applyFont="1" applyFill="1" applyBorder="1" applyAlignment="1" applyProtection="1">
      <alignment vertical="center" wrapText="1"/>
    </xf>
    <xf numFmtId="38" fontId="13" fillId="2" borderId="76" xfId="5" applyFont="1" applyFill="1" applyBorder="1" applyAlignment="1" applyProtection="1">
      <alignment horizontal="right" vertical="center" wrapText="1"/>
      <protection locked="0"/>
    </xf>
    <xf numFmtId="38" fontId="13" fillId="0" borderId="76" xfId="5" applyFont="1" applyFill="1" applyBorder="1" applyAlignment="1" applyProtection="1">
      <alignment horizontal="right" vertical="center" wrapText="1"/>
    </xf>
    <xf numFmtId="178" fontId="13" fillId="0" borderId="76" xfId="5" applyNumberFormat="1" applyFont="1" applyFill="1" applyBorder="1" applyAlignment="1" applyProtection="1">
      <alignment horizontal="right" vertical="center" wrapText="1"/>
    </xf>
    <xf numFmtId="178" fontId="13" fillId="2" borderId="77" xfId="5" applyNumberFormat="1" applyFont="1" applyFill="1" applyBorder="1" applyAlignment="1" applyProtection="1">
      <alignment horizontal="right" vertical="center" wrapText="1"/>
    </xf>
    <xf numFmtId="38" fontId="13" fillId="0" borderId="77" xfId="5" applyFont="1" applyFill="1" applyBorder="1" applyAlignment="1" applyProtection="1">
      <alignment vertical="center" wrapText="1"/>
    </xf>
    <xf numFmtId="178" fontId="13" fillId="0" borderId="77" xfId="3" quotePrefix="1" applyNumberFormat="1" applyFont="1" applyFill="1" applyBorder="1" applyAlignment="1" applyProtection="1">
      <alignment horizontal="center" vertical="center" wrapText="1"/>
    </xf>
    <xf numFmtId="178" fontId="6" fillId="0" borderId="78" xfId="5" applyNumberFormat="1" applyFont="1" applyFill="1" applyBorder="1" applyAlignment="1" applyProtection="1">
      <alignment horizontal="right" vertical="center" wrapText="1"/>
    </xf>
    <xf numFmtId="178" fontId="13" fillId="0" borderId="79" xfId="5" applyNumberFormat="1" applyFont="1" applyFill="1" applyBorder="1" applyAlignment="1" applyProtection="1">
      <alignment vertical="center" wrapText="1"/>
    </xf>
    <xf numFmtId="178" fontId="13" fillId="2" borderId="17" xfId="5" applyNumberFormat="1" applyFont="1" applyFill="1" applyBorder="1" applyAlignment="1" applyProtection="1">
      <alignment vertical="center" wrapText="1"/>
      <protection locked="0"/>
    </xf>
    <xf numFmtId="178" fontId="13" fillId="0" borderId="17" xfId="5" applyNumberFormat="1" applyFont="1" applyFill="1" applyBorder="1" applyAlignment="1" applyProtection="1">
      <alignment vertical="center" wrapText="1"/>
    </xf>
    <xf numFmtId="178" fontId="13" fillId="0" borderId="32" xfId="5" applyNumberFormat="1" applyFont="1" applyFill="1" applyBorder="1" applyAlignment="1" applyProtection="1">
      <alignment horizontal="center" vertical="center" wrapText="1"/>
    </xf>
    <xf numFmtId="178" fontId="13" fillId="2" borderId="3" xfId="5" applyNumberFormat="1" applyFont="1" applyFill="1" applyBorder="1" applyAlignment="1" applyProtection="1">
      <alignment vertical="center" wrapText="1"/>
      <protection locked="0"/>
    </xf>
    <xf numFmtId="178" fontId="13" fillId="0" borderId="22" xfId="5" applyNumberFormat="1" applyFont="1" applyFill="1" applyBorder="1" applyAlignment="1" applyProtection="1">
      <alignment horizontal="center" vertical="center" wrapText="1"/>
    </xf>
    <xf numFmtId="178" fontId="13" fillId="0" borderId="75" xfId="5" applyNumberFormat="1" applyFont="1" applyFill="1" applyBorder="1" applyAlignment="1" applyProtection="1">
      <alignment horizontal="center" vertical="center" wrapText="1"/>
    </xf>
    <xf numFmtId="0" fontId="0" fillId="0" borderId="21" xfId="0" applyBorder="1" applyAlignment="1" applyProtection="1">
      <alignment horizontal="right" vertical="center" wrapText="1"/>
    </xf>
    <xf numFmtId="0" fontId="0" fillId="0" borderId="21" xfId="0" applyBorder="1" applyAlignment="1" applyProtection="1">
      <alignment horizontal="right" vertical="center"/>
    </xf>
    <xf numFmtId="0" fontId="0" fillId="2" borderId="20" xfId="0" applyFill="1" applyBorder="1" applyProtection="1">
      <alignment vertical="center"/>
    </xf>
    <xf numFmtId="0" fontId="0" fillId="2" borderId="21" xfId="0" applyFill="1" applyBorder="1" applyProtection="1">
      <alignment vertical="center"/>
    </xf>
    <xf numFmtId="0" fontId="0" fillId="0" borderId="0" xfId="0" applyAlignment="1" applyProtection="1">
      <alignment horizontal="left" vertical="top" wrapText="1"/>
    </xf>
    <xf numFmtId="0" fontId="0" fillId="2" borderId="20" xfId="0" applyFill="1" applyBorder="1" applyAlignment="1" applyProtection="1">
      <alignment horizontal="left" vertical="center" wrapText="1"/>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65" fillId="0" borderId="0" xfId="0" applyFont="1" applyAlignment="1" applyProtection="1">
      <alignment horizontal="right" vertical="center"/>
    </xf>
    <xf numFmtId="0" fontId="0" fillId="0" borderId="21" xfId="0" applyBorder="1" applyAlignment="1" applyProtection="1">
      <alignment vertical="center"/>
    </xf>
    <xf numFmtId="0" fontId="0" fillId="0" borderId="22" xfId="0" applyBorder="1" applyAlignment="1"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0" borderId="20" xfId="0" applyBorder="1" applyProtection="1">
      <alignment vertical="center"/>
    </xf>
    <xf numFmtId="0" fontId="0" fillId="2" borderId="20" xfId="0" applyFill="1" applyBorder="1" applyAlignment="1" applyProtection="1">
      <alignment vertical="center" wrapText="1"/>
    </xf>
    <xf numFmtId="0" fontId="0" fillId="2" borderId="21" xfId="0" applyFill="1" applyBorder="1" applyAlignment="1" applyProtection="1">
      <alignment vertical="center" wrapText="1"/>
    </xf>
    <xf numFmtId="0" fontId="53" fillId="0" borderId="0" xfId="0" applyFont="1" applyAlignment="1" applyProtection="1">
      <alignment horizontal="center" vertical="center"/>
    </xf>
    <xf numFmtId="0" fontId="2" fillId="0" borderId="0" xfId="0" applyFont="1" applyFill="1" applyAlignment="1" applyProtection="1">
      <alignment horizontal="right" vertical="center"/>
    </xf>
    <xf numFmtId="179" fontId="0" fillId="0" borderId="0" xfId="0" applyNumberFormat="1" applyAlignment="1" applyProtection="1">
      <alignment vertical="center" wrapText="1"/>
    </xf>
    <xf numFmtId="0" fontId="0" fillId="0" borderId="0" xfId="0" applyAlignment="1">
      <alignment vertical="center" wrapText="1"/>
    </xf>
    <xf numFmtId="0" fontId="0" fillId="2" borderId="20" xfId="0" applyFill="1" applyBorder="1" applyAlignment="1" applyProtection="1">
      <alignment horizontal="left" vertical="center"/>
      <protection locked="0"/>
    </xf>
    <xf numFmtId="0" fontId="29" fillId="0" borderId="0" xfId="9" applyAlignment="1" applyProtection="1">
      <alignment horizontal="left" vertical="top" wrapText="1"/>
    </xf>
    <xf numFmtId="179" fontId="0" fillId="0" borderId="0" xfId="0" applyNumberFormat="1" applyProtection="1">
      <alignment vertical="center"/>
    </xf>
    <xf numFmtId="0" fontId="0" fillId="0" borderId="0" xfId="0" applyAlignment="1" applyProtection="1">
      <alignment horizontal="center" vertical="center"/>
    </xf>
    <xf numFmtId="49" fontId="0" fillId="2" borderId="20" xfId="0" applyNumberFormat="1" applyFill="1" applyBorder="1" applyProtection="1">
      <alignment vertical="center"/>
    </xf>
    <xf numFmtId="49" fontId="0" fillId="2" borderId="21" xfId="0" applyNumberFormat="1" applyFill="1" applyBorder="1" applyProtection="1">
      <alignment vertical="center"/>
    </xf>
    <xf numFmtId="49" fontId="0" fillId="2" borderId="22" xfId="0" applyNumberFormat="1" applyFill="1" applyBorder="1" applyProtection="1">
      <alignment vertical="center"/>
    </xf>
    <xf numFmtId="0" fontId="0" fillId="2" borderId="22" xfId="0" applyFill="1" applyBorder="1" applyAlignment="1" applyProtection="1">
      <alignment vertical="center" wrapText="1"/>
    </xf>
    <xf numFmtId="0" fontId="0" fillId="2" borderId="21"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56" fillId="2" borderId="0" xfId="0" applyFont="1" applyFill="1" applyAlignment="1" applyProtection="1">
      <alignment horizontal="left" vertical="center"/>
    </xf>
    <xf numFmtId="0" fontId="19" fillId="0" borderId="15" xfId="0" applyFont="1" applyBorder="1" applyAlignment="1" applyProtection="1">
      <alignment vertical="center"/>
    </xf>
    <xf numFmtId="49" fontId="29" fillId="2" borderId="20" xfId="9" applyNumberFormat="1" applyFill="1" applyBorder="1" applyAlignment="1" applyProtection="1">
      <alignment horizontal="left" vertical="center"/>
      <protection locked="0"/>
    </xf>
    <xf numFmtId="49" fontId="0" fillId="2" borderId="21" xfId="0" applyNumberFormat="1" applyFill="1" applyBorder="1" applyAlignment="1" applyProtection="1">
      <alignment horizontal="left" vertical="center"/>
      <protection locked="0"/>
    </xf>
    <xf numFmtId="49" fontId="0" fillId="2" borderId="22" xfId="0" applyNumberFormat="1" applyFill="1" applyBorder="1" applyAlignment="1" applyProtection="1">
      <alignment horizontal="left" vertical="center"/>
      <protection locked="0"/>
    </xf>
    <xf numFmtId="0" fontId="19" fillId="0" borderId="17" xfId="0" applyFont="1" applyBorder="1" applyAlignment="1" applyProtection="1">
      <alignment vertical="center" wrapText="1"/>
    </xf>
    <xf numFmtId="0" fontId="19" fillId="0" borderId="17" xfId="0" applyFont="1" applyBorder="1" applyAlignment="1" applyProtection="1">
      <alignment vertical="center"/>
    </xf>
    <xf numFmtId="0" fontId="19" fillId="0" borderId="3" xfId="0" applyFont="1" applyBorder="1" applyAlignment="1" applyProtection="1">
      <alignment vertical="center"/>
    </xf>
    <xf numFmtId="0" fontId="0" fillId="2" borderId="14" xfId="0" applyFill="1" applyBorder="1" applyAlignment="1" applyProtection="1">
      <alignment horizontal="left" vertical="center" wrapText="1"/>
      <protection locked="0"/>
    </xf>
    <xf numFmtId="0" fontId="0" fillId="2" borderId="56"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9" fillId="0" borderId="20" xfId="0" applyFont="1" applyBorder="1" applyAlignment="1" applyProtection="1">
      <alignment horizontal="left" vertical="center"/>
    </xf>
    <xf numFmtId="0" fontId="19" fillId="0" borderId="21" xfId="0" applyFont="1" applyBorder="1" applyAlignment="1" applyProtection="1">
      <alignment horizontal="left" vertical="center"/>
    </xf>
    <xf numFmtId="0" fontId="19" fillId="0" borderId="22" xfId="0" applyFont="1" applyBorder="1" applyAlignment="1" applyProtection="1">
      <alignment horizontal="left" vertical="center"/>
    </xf>
    <xf numFmtId="0" fontId="2" fillId="0" borderId="0" xfId="0" applyFont="1" applyAlignment="1" applyProtection="1">
      <alignment horizontal="left" vertical="center" wrapText="1"/>
    </xf>
    <xf numFmtId="0" fontId="2" fillId="2" borderId="0" xfId="0" applyFont="1" applyFill="1" applyAlignment="1" applyProtection="1">
      <alignment horizontal="right" vertical="center"/>
      <protection locked="0"/>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xf>
    <xf numFmtId="0" fontId="2" fillId="0" borderId="15" xfId="0" applyFont="1" applyBorder="1" applyAlignment="1" applyProtection="1">
      <alignment horizontal="left" vertical="center"/>
    </xf>
    <xf numFmtId="0" fontId="59" fillId="0" borderId="0" xfId="0" applyFont="1" applyAlignment="1" applyProtection="1">
      <alignment horizontal="center" vertical="center"/>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4" xfId="0" applyFont="1" applyBorder="1" applyAlignment="1" applyProtection="1">
      <alignment horizontal="left" vertical="center"/>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38" fontId="2" fillId="0" borderId="20" xfId="5" applyFont="1" applyBorder="1" applyAlignment="1">
      <alignment horizontal="right" vertical="center"/>
    </xf>
    <xf numFmtId="38" fontId="2" fillId="0" borderId="21" xfId="5" applyFont="1" applyBorder="1" applyAlignment="1">
      <alignment horizontal="right" vertical="center"/>
    </xf>
    <xf numFmtId="38" fontId="2" fillId="0" borderId="22" xfId="5" applyFont="1" applyBorder="1" applyAlignment="1">
      <alignment horizontal="righ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0" xfId="0" applyFont="1" applyFill="1" applyAlignment="1" applyProtection="1">
      <alignment vertical="center" wrapText="1" shrinkToFit="1"/>
    </xf>
    <xf numFmtId="0" fontId="2" fillId="0" borderId="0" xfId="0" applyFont="1" applyFill="1" applyAlignment="1" applyProtection="1">
      <alignment horizontal="right" vertical="center" wrapText="1"/>
    </xf>
    <xf numFmtId="0" fontId="0" fillId="0" borderId="0" xfId="0" applyAlignment="1" applyProtection="1">
      <alignment horizontal="left" vertical="center"/>
    </xf>
    <xf numFmtId="38" fontId="13" fillId="0" borderId="25" xfId="5" applyFont="1" applyFill="1" applyBorder="1" applyAlignment="1" applyProtection="1">
      <alignment horizontal="center" vertical="center" wrapText="1"/>
    </xf>
    <xf numFmtId="38" fontId="13" fillId="0" borderId="44" xfId="5" applyFont="1" applyFill="1" applyBorder="1" applyAlignment="1" applyProtection="1">
      <alignment horizontal="center" vertical="center" wrapText="1"/>
    </xf>
    <xf numFmtId="38" fontId="13" fillId="0" borderId="26" xfId="5" applyFont="1" applyFill="1" applyBorder="1" applyAlignment="1" applyProtection="1">
      <alignment horizontal="center" vertical="center" wrapText="1"/>
    </xf>
    <xf numFmtId="38" fontId="13" fillId="0" borderId="74" xfId="5" applyFont="1" applyFill="1" applyBorder="1" applyAlignment="1" applyProtection="1">
      <alignment horizontal="center" vertical="center" wrapText="1"/>
    </xf>
    <xf numFmtId="38" fontId="13" fillId="0" borderId="46" xfId="5" applyFont="1" applyFill="1" applyBorder="1" applyAlignment="1" applyProtection="1">
      <alignment horizontal="center" vertical="center" wrapText="1"/>
    </xf>
    <xf numFmtId="38" fontId="13" fillId="0" borderId="80" xfId="5"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left" vertical="center" wrapText="1"/>
    </xf>
    <xf numFmtId="176" fontId="13" fillId="0" borderId="18" xfId="3" applyNumberFormat="1" applyFont="1" applyFill="1" applyBorder="1" applyAlignment="1" applyProtection="1">
      <alignment horizontal="left" vertical="center" wrapText="1"/>
    </xf>
    <xf numFmtId="176" fontId="13" fillId="0" borderId="17" xfId="3" applyNumberFormat="1" applyFont="1" applyFill="1" applyBorder="1" applyAlignment="1" applyProtection="1">
      <alignment horizontal="center" vertical="center" wrapText="1"/>
    </xf>
    <xf numFmtId="176" fontId="13" fillId="0" borderId="18" xfId="3" applyNumberFormat="1" applyFont="1" applyFill="1" applyBorder="1" applyAlignment="1" applyProtection="1">
      <alignment horizontal="center" vertical="center" wrapText="1"/>
    </xf>
    <xf numFmtId="176" fontId="13" fillId="0" borderId="23" xfId="3" applyNumberFormat="1" applyFont="1" applyFill="1" applyBorder="1" applyAlignment="1" applyProtection="1">
      <alignment horizontal="center" vertical="center" wrapText="1"/>
    </xf>
    <xf numFmtId="176" fontId="12" fillId="0" borderId="0" xfId="3" applyNumberFormat="1" applyFont="1" applyFill="1" applyAlignment="1" applyProtection="1">
      <alignment horizontal="center" vertical="center"/>
    </xf>
    <xf numFmtId="176" fontId="11" fillId="0" borderId="9" xfId="3" applyNumberFormat="1" applyFont="1" applyFill="1" applyBorder="1" applyAlignment="1" applyProtection="1">
      <alignment horizontal="left" vertical="center"/>
    </xf>
    <xf numFmtId="176" fontId="12" fillId="0" borderId="9" xfId="3" applyNumberFormat="1" applyFont="1" applyFill="1" applyBorder="1" applyAlignment="1">
      <alignment horizontal="left" vertical="center" wrapText="1"/>
    </xf>
    <xf numFmtId="176" fontId="11" fillId="0" borderId="3" xfId="3" applyNumberFormat="1" applyFont="1" applyFill="1" applyBorder="1" applyAlignment="1" applyProtection="1">
      <alignment horizontal="center" vertical="center" wrapText="1"/>
    </xf>
    <xf numFmtId="176" fontId="11" fillId="0" borderId="20" xfId="3" applyNumberFormat="1" applyFont="1" applyFill="1" applyBorder="1" applyAlignment="1" applyProtection="1">
      <alignment horizontal="center" vertical="center" wrapText="1"/>
    </xf>
    <xf numFmtId="176" fontId="11" fillId="0" borderId="21" xfId="3" applyNumberFormat="1" applyFont="1" applyFill="1" applyBorder="1" applyAlignment="1" applyProtection="1">
      <alignment horizontal="center" vertical="center" wrapText="1"/>
    </xf>
    <xf numFmtId="176" fontId="11" fillId="0" borderId="22" xfId="3" applyNumberFormat="1" applyFont="1" applyFill="1" applyBorder="1" applyAlignment="1" applyProtection="1">
      <alignment horizontal="center" vertical="center" wrapText="1"/>
    </xf>
    <xf numFmtId="176" fontId="11" fillId="0" borderId="17" xfId="3" applyNumberFormat="1" applyFont="1" applyFill="1" applyBorder="1" applyAlignment="1" applyProtection="1">
      <alignment horizontal="center" vertical="center" wrapText="1"/>
    </xf>
    <xf numFmtId="176" fontId="11" fillId="0" borderId="18" xfId="3" applyNumberFormat="1" applyFont="1" applyFill="1" applyBorder="1" applyAlignment="1" applyProtection="1">
      <alignment horizontal="center" vertical="center" wrapText="1"/>
    </xf>
    <xf numFmtId="38" fontId="11" fillId="0" borderId="17" xfId="5" applyFont="1" applyFill="1" applyBorder="1" applyAlignment="1" applyProtection="1">
      <alignment horizontal="left" vertical="center" wrapText="1"/>
    </xf>
    <xf numFmtId="38" fontId="11" fillId="0" borderId="18" xfId="5" applyFont="1" applyFill="1" applyBorder="1" applyAlignment="1" applyProtection="1">
      <alignment horizontal="left" vertical="center" wrapText="1"/>
    </xf>
    <xf numFmtId="176" fontId="11" fillId="0" borderId="42" xfId="3" applyNumberFormat="1" applyFont="1" applyFill="1" applyBorder="1" applyAlignment="1" applyProtection="1">
      <alignment horizontal="center" vertical="center" wrapText="1"/>
    </xf>
    <xf numFmtId="176" fontId="11" fillId="0" borderId="43" xfId="3" applyNumberFormat="1" applyFont="1" applyFill="1" applyBorder="1" applyAlignment="1" applyProtection="1">
      <alignment horizontal="center" vertical="center" wrapText="1"/>
    </xf>
    <xf numFmtId="176" fontId="11" fillId="0" borderId="29" xfId="3" applyNumberFormat="1" applyFont="1" applyFill="1" applyBorder="1" applyAlignment="1" applyProtection="1">
      <alignment horizontal="center" vertical="center" wrapText="1"/>
    </xf>
    <xf numFmtId="176" fontId="11" fillId="0" borderId="30" xfId="3" applyNumberFormat="1" applyFont="1" applyFill="1" applyBorder="1" applyAlignment="1" applyProtection="1">
      <alignment horizontal="center" vertical="center" wrapText="1"/>
    </xf>
    <xf numFmtId="176" fontId="11" fillId="0" borderId="32" xfId="3" applyNumberFormat="1" applyFont="1" applyFill="1" applyBorder="1" applyAlignment="1" applyProtection="1">
      <alignment horizontal="left" vertical="center" wrapText="1"/>
    </xf>
    <xf numFmtId="176" fontId="11" fillId="0" borderId="33" xfId="3" applyNumberFormat="1" applyFont="1" applyFill="1" applyBorder="1" applyAlignment="1" applyProtection="1">
      <alignment horizontal="left" vertical="center" wrapText="1"/>
    </xf>
    <xf numFmtId="176" fontId="11" fillId="0" borderId="34" xfId="3" applyNumberFormat="1" applyFont="1" applyFill="1" applyBorder="1" applyAlignment="1" applyProtection="1">
      <alignment horizontal="left" vertical="center" wrapText="1"/>
    </xf>
    <xf numFmtId="176" fontId="11" fillId="0" borderId="14" xfId="3" applyNumberFormat="1" applyFont="1" applyFill="1" applyBorder="1" applyAlignment="1" applyProtection="1">
      <alignment horizontal="center" vertical="center" wrapText="1"/>
    </xf>
    <xf numFmtId="176" fontId="11" fillId="0" borderId="12" xfId="3" applyNumberFormat="1" applyFont="1" applyFill="1" applyBorder="1" applyAlignment="1" applyProtection="1">
      <alignment horizontal="center" vertical="center" wrapText="1"/>
    </xf>
    <xf numFmtId="176" fontId="13" fillId="0" borderId="15" xfId="3" applyNumberFormat="1" applyFont="1" applyFill="1" applyBorder="1" applyAlignment="1" applyProtection="1">
      <alignment horizontal="center" vertical="center" wrapText="1"/>
    </xf>
    <xf numFmtId="178" fontId="11" fillId="0" borderId="25" xfId="3" applyNumberFormat="1" applyFont="1" applyFill="1" applyBorder="1" applyAlignment="1" applyProtection="1">
      <alignment horizontal="right" vertical="center" wrapText="1"/>
    </xf>
    <xf numFmtId="178" fontId="11" fillId="0" borderId="44" xfId="3" applyNumberFormat="1" applyFont="1" applyFill="1" applyBorder="1" applyAlignment="1" applyProtection="1">
      <alignment horizontal="right" vertical="center" wrapText="1"/>
    </xf>
    <xf numFmtId="178" fontId="11" fillId="0" borderId="26" xfId="3" applyNumberFormat="1" applyFont="1" applyFill="1" applyBorder="1" applyAlignment="1" applyProtection="1">
      <alignment horizontal="right" vertical="center" wrapText="1"/>
    </xf>
    <xf numFmtId="178" fontId="11" fillId="0" borderId="27" xfId="3" applyNumberFormat="1" applyFont="1" applyFill="1" applyBorder="1" applyAlignment="1" applyProtection="1">
      <alignment horizontal="right" vertical="center" wrapText="1"/>
    </xf>
    <xf numFmtId="178" fontId="11" fillId="0" borderId="45" xfId="3" applyNumberFormat="1" applyFont="1" applyFill="1" applyBorder="1" applyAlignment="1" applyProtection="1">
      <alignment horizontal="right" vertical="center" wrapText="1"/>
    </xf>
    <xf numFmtId="178" fontId="11" fillId="0" borderId="28" xfId="3" applyNumberFormat="1" applyFont="1" applyFill="1" applyBorder="1" applyAlignment="1" applyProtection="1">
      <alignment horizontal="right" vertical="center" wrapText="1"/>
    </xf>
    <xf numFmtId="176" fontId="11" fillId="0" borderId="56" xfId="3" applyNumberFormat="1" applyFont="1" applyFill="1" applyBorder="1" applyAlignment="1" applyProtection="1">
      <alignment vertical="center" wrapText="1"/>
    </xf>
    <xf numFmtId="178" fontId="11" fillId="0" borderId="51" xfId="3" applyNumberFormat="1" applyFont="1" applyFill="1" applyBorder="1" applyAlignment="1" applyProtection="1">
      <alignment horizontal="right" vertical="center" wrapText="1"/>
    </xf>
    <xf numFmtId="178" fontId="11" fillId="0" borderId="52" xfId="3" applyNumberFormat="1" applyFont="1" applyFill="1" applyBorder="1" applyAlignment="1" applyProtection="1">
      <alignment horizontal="right" vertical="center" wrapText="1"/>
    </xf>
    <xf numFmtId="178" fontId="11" fillId="0" borderId="53" xfId="3" applyNumberFormat="1" applyFont="1" applyFill="1" applyBorder="1" applyAlignment="1" applyProtection="1">
      <alignment horizontal="right" vertical="center" wrapText="1"/>
    </xf>
    <xf numFmtId="176" fontId="11" fillId="0" borderId="13" xfId="3" applyNumberFormat="1" applyFont="1" applyFill="1" applyBorder="1" applyAlignment="1" applyProtection="1">
      <alignment horizontal="center" vertical="center" wrapText="1"/>
    </xf>
    <xf numFmtId="176" fontId="11" fillId="0" borderId="11" xfId="3" applyNumberFormat="1" applyFont="1" applyFill="1" applyBorder="1" applyAlignment="1" applyProtection="1">
      <alignment horizontal="center" vertical="center" wrapText="1"/>
    </xf>
    <xf numFmtId="176" fontId="11" fillId="0" borderId="8" xfId="3" applyNumberFormat="1" applyFont="1" applyFill="1" applyBorder="1" applyAlignment="1" applyProtection="1">
      <alignment horizontal="center" vertical="center" wrapText="1"/>
    </xf>
    <xf numFmtId="178" fontId="11" fillId="0" borderId="54" xfId="3" applyNumberFormat="1" applyFont="1" applyFill="1" applyBorder="1" applyAlignment="1" applyProtection="1">
      <alignment horizontal="center" vertical="center" wrapText="1"/>
    </xf>
    <xf numFmtId="178" fontId="11" fillId="0" borderId="46" xfId="3" applyNumberFormat="1" applyFont="1" applyFill="1" applyBorder="1" applyAlignment="1" applyProtection="1">
      <alignment horizontal="center" vertical="center" wrapText="1"/>
    </xf>
    <xf numFmtId="178" fontId="11" fillId="0" borderId="55" xfId="3"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xf>
    <xf numFmtId="176" fontId="2" fillId="0" borderId="3"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textRotation="255"/>
    </xf>
    <xf numFmtId="176" fontId="2" fillId="0" borderId="0" xfId="0" applyNumberFormat="1" applyFont="1" applyAlignment="1" applyProtection="1">
      <alignment horizontal="left" vertical="center"/>
    </xf>
    <xf numFmtId="179" fontId="0" fillId="0" borderId="0" xfId="56" applyNumberFormat="1" applyFont="1" applyAlignment="1">
      <alignment horizontal="left" vertical="center" shrinkToFit="1"/>
    </xf>
    <xf numFmtId="0" fontId="48" fillId="0" borderId="17" xfId="56" applyFont="1" applyBorder="1" applyAlignment="1">
      <alignment horizontal="center" vertical="center"/>
    </xf>
    <xf numFmtId="0" fontId="48" fillId="0" borderId="15" xfId="56" applyFont="1" applyBorder="1" applyAlignment="1">
      <alignment horizontal="center" vertical="center"/>
    </xf>
    <xf numFmtId="0" fontId="51" fillId="3" borderId="14" xfId="56" applyFont="1" applyFill="1" applyBorder="1" applyAlignment="1" applyProtection="1">
      <alignment horizontal="left" vertical="center" wrapText="1" shrinkToFit="1"/>
      <protection locked="0"/>
    </xf>
    <xf numFmtId="0" fontId="51" fillId="3" borderId="56" xfId="56" applyFont="1" applyFill="1" applyBorder="1" applyAlignment="1" applyProtection="1">
      <alignment horizontal="left" vertical="center" wrapText="1" shrinkToFit="1"/>
      <protection locked="0"/>
    </xf>
    <xf numFmtId="0" fontId="51" fillId="3" borderId="13" xfId="56" applyFont="1" applyFill="1" applyBorder="1" applyAlignment="1" applyProtection="1">
      <alignment horizontal="left" vertical="center" wrapText="1" shrinkToFit="1"/>
      <protection locked="0"/>
    </xf>
    <xf numFmtId="0" fontId="51" fillId="3" borderId="10" xfId="56" applyFont="1" applyFill="1" applyBorder="1" applyAlignment="1" applyProtection="1">
      <alignment horizontal="left" vertical="center" wrapText="1" shrinkToFit="1"/>
      <protection locked="0"/>
    </xf>
    <xf numFmtId="0" fontId="51" fillId="3" borderId="9" xfId="56" applyFont="1" applyFill="1" applyBorder="1" applyAlignment="1" applyProtection="1">
      <alignment horizontal="left" vertical="center" wrapText="1" shrinkToFit="1"/>
      <protection locked="0"/>
    </xf>
    <xf numFmtId="0" fontId="51" fillId="3" borderId="8" xfId="56" applyFont="1" applyFill="1" applyBorder="1" applyAlignment="1" applyProtection="1">
      <alignment horizontal="left" vertical="center" wrapText="1" shrinkToFit="1"/>
      <protection locked="0"/>
    </xf>
    <xf numFmtId="0" fontId="68" fillId="0" borderId="56" xfId="56" applyFont="1" applyFill="1" applyBorder="1" applyAlignment="1">
      <alignment horizontal="left" vertical="center"/>
    </xf>
    <xf numFmtId="0" fontId="68" fillId="0" borderId="0" xfId="52" applyFont="1" applyBorder="1" applyAlignment="1">
      <alignment horizontal="left" vertical="center"/>
    </xf>
    <xf numFmtId="0" fontId="51" fillId="3" borderId="14" xfId="56" applyFont="1" applyFill="1" applyBorder="1" applyAlignment="1" applyProtection="1">
      <alignment horizontal="left" vertical="center" shrinkToFit="1"/>
      <protection locked="0"/>
    </xf>
    <xf numFmtId="0" fontId="51" fillId="3" borderId="56" xfId="56" applyFont="1" applyFill="1" applyBorder="1" applyAlignment="1" applyProtection="1">
      <alignment horizontal="left" vertical="center" shrinkToFit="1"/>
      <protection locked="0"/>
    </xf>
    <xf numFmtId="0" fontId="51" fillId="3" borderId="13" xfId="56" applyFont="1" applyFill="1" applyBorder="1" applyAlignment="1" applyProtection="1">
      <alignment horizontal="left" vertical="center" shrinkToFit="1"/>
      <protection locked="0"/>
    </xf>
    <xf numFmtId="0" fontId="51" fillId="3" borderId="10" xfId="56" applyFont="1" applyFill="1" applyBorder="1" applyAlignment="1" applyProtection="1">
      <alignment horizontal="left" vertical="center" shrinkToFit="1"/>
      <protection locked="0"/>
    </xf>
    <xf numFmtId="0" fontId="51" fillId="3" borderId="9" xfId="56" applyFont="1" applyFill="1" applyBorder="1" applyAlignment="1" applyProtection="1">
      <alignment horizontal="left" vertical="center" shrinkToFit="1"/>
      <protection locked="0"/>
    </xf>
    <xf numFmtId="0" fontId="51" fillId="3" borderId="8" xfId="56" applyFont="1" applyFill="1" applyBorder="1" applyAlignment="1" applyProtection="1">
      <alignment horizontal="left" vertical="center" shrinkToFit="1"/>
      <protection locked="0"/>
    </xf>
    <xf numFmtId="0" fontId="13" fillId="0" borderId="0" xfId="52" applyFont="1" applyAlignment="1">
      <alignment vertical="center" wrapText="1"/>
    </xf>
    <xf numFmtId="0" fontId="9" fillId="0" borderId="0" xfId="52" applyFont="1" applyAlignment="1">
      <alignment vertical="center"/>
    </xf>
    <xf numFmtId="0" fontId="49" fillId="0" borderId="0" xfId="56" applyFont="1" applyAlignment="1">
      <alignment horizontal="center" vertical="center"/>
    </xf>
    <xf numFmtId="0" fontId="48" fillId="0" borderId="0" xfId="56" applyFont="1" applyAlignment="1">
      <alignment horizontal="left" vertical="center"/>
    </xf>
    <xf numFmtId="0" fontId="0" fillId="0" borderId="0" xfId="56" applyFont="1" applyBorder="1" applyAlignment="1">
      <alignment horizontal="left" vertical="center" wrapText="1"/>
    </xf>
    <xf numFmtId="0" fontId="0" fillId="0" borderId="0" xfId="56" applyFont="1" applyBorder="1" applyAlignment="1">
      <alignment horizontal="center" vertical="center" wrapText="1"/>
    </xf>
    <xf numFmtId="0" fontId="0" fillId="0" borderId="9" xfId="56" applyFont="1" applyBorder="1" applyAlignment="1">
      <alignment horizontal="left" vertical="center" wrapText="1"/>
    </xf>
    <xf numFmtId="0" fontId="0" fillId="0" borderId="20" xfId="56" applyFont="1" applyBorder="1" applyAlignment="1">
      <alignment horizontal="center" vertical="center" wrapText="1"/>
    </xf>
    <xf numFmtId="0" fontId="0" fillId="0" borderId="21" xfId="56" applyFont="1" applyBorder="1" applyAlignment="1">
      <alignment horizontal="center" vertical="center" wrapText="1"/>
    </xf>
    <xf numFmtId="0" fontId="0" fillId="0" borderId="22" xfId="56" applyFont="1" applyBorder="1" applyAlignment="1">
      <alignment horizontal="center" vertical="center" wrapText="1"/>
    </xf>
    <xf numFmtId="0" fontId="48" fillId="0" borderId="3" xfId="56" applyFont="1" applyBorder="1" applyAlignment="1">
      <alignment horizontal="center" vertical="center"/>
    </xf>
    <xf numFmtId="0" fontId="51" fillId="3" borderId="3" xfId="56" applyFont="1" applyFill="1" applyBorder="1" applyAlignment="1" applyProtection="1">
      <alignment horizontal="left" vertical="center" wrapText="1" shrinkToFit="1"/>
      <protection locked="0"/>
    </xf>
    <xf numFmtId="0" fontId="22" fillId="0" borderId="0" xfId="8" applyFont="1" applyAlignment="1" applyProtection="1">
      <alignment horizontal="center" vertical="center"/>
    </xf>
    <xf numFmtId="0" fontId="12" fillId="0" borderId="0" xfId="8" applyFont="1" applyAlignment="1" applyProtection="1">
      <alignment horizontal="left" vertical="top" wrapText="1"/>
    </xf>
    <xf numFmtId="0" fontId="21" fillId="0" borderId="37" xfId="8" applyFont="1" applyBorder="1" applyAlignment="1" applyProtection="1">
      <alignment horizontal="center" vertical="center"/>
    </xf>
    <xf numFmtId="0" fontId="21" fillId="0" borderId="38" xfId="8" applyFont="1" applyBorder="1" applyAlignment="1" applyProtection="1">
      <alignment horizontal="center" vertical="center"/>
    </xf>
    <xf numFmtId="0" fontId="21" fillId="0" borderId="39" xfId="8" applyFont="1" applyBorder="1" applyAlignment="1" applyProtection="1">
      <alignment horizontal="center" vertical="center"/>
    </xf>
    <xf numFmtId="0" fontId="21" fillId="0" borderId="66" xfId="8" applyFont="1" applyBorder="1" applyAlignment="1" applyProtection="1">
      <alignment horizontal="center" vertical="center"/>
    </xf>
    <xf numFmtId="0" fontId="21" fillId="0" borderId="67" xfId="8" applyFont="1" applyBorder="1" applyAlignment="1" applyProtection="1">
      <alignment horizontal="center" vertical="center"/>
    </xf>
    <xf numFmtId="0" fontId="21" fillId="0" borderId="67" xfId="8" applyFont="1" applyBorder="1" applyAlignment="1" applyProtection="1">
      <alignment horizontal="center" vertical="center" wrapText="1"/>
    </xf>
    <xf numFmtId="0" fontId="21" fillId="0" borderId="68" xfId="8" applyFont="1" applyBorder="1" applyAlignment="1" applyProtection="1">
      <alignment horizontal="center" vertical="center"/>
    </xf>
    <xf numFmtId="0" fontId="21" fillId="0" borderId="69" xfId="8" applyFont="1" applyBorder="1" applyAlignment="1" applyProtection="1">
      <alignment horizontal="center" vertical="center"/>
    </xf>
    <xf numFmtId="179" fontId="21" fillId="0" borderId="67" xfId="8" applyNumberFormat="1" applyFont="1" applyFill="1" applyBorder="1" applyAlignment="1" applyProtection="1">
      <alignment horizontal="left" vertical="center" shrinkToFit="1"/>
      <protection locked="0"/>
    </xf>
    <xf numFmtId="179" fontId="21" fillId="0" borderId="68" xfId="8" applyNumberFormat="1" applyFont="1" applyFill="1" applyBorder="1" applyAlignment="1" applyProtection="1">
      <alignment horizontal="left" vertical="center" shrinkToFit="1"/>
      <protection locked="0"/>
    </xf>
    <xf numFmtId="179" fontId="21" fillId="0" borderId="69" xfId="8" applyNumberFormat="1" applyFont="1" applyFill="1" applyBorder="1" applyAlignment="1" applyProtection="1">
      <alignment horizontal="left" vertical="center" shrinkToFit="1"/>
      <protection locked="0"/>
    </xf>
    <xf numFmtId="179" fontId="0" fillId="0" borderId="0" xfId="56" applyNumberFormat="1" applyFont="1" applyAlignment="1">
      <alignment vertical="center" shrinkToFit="1"/>
    </xf>
    <xf numFmtId="0" fontId="21" fillId="0" borderId="0" xfId="8" applyFont="1" applyAlignment="1" applyProtection="1">
      <alignment horizontal="center" vertical="center"/>
    </xf>
    <xf numFmtId="179" fontId="0" fillId="0" borderId="0" xfId="56" applyNumberFormat="1" applyFont="1" applyAlignment="1">
      <alignment vertical="center" wrapText="1" shrinkToFit="1"/>
    </xf>
  </cellXfs>
  <cellStyles count="57">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ハイパーリンク" xfId="9" builtinId="8"/>
    <cellStyle name="メモ 2" xfId="37"/>
    <cellStyle name="リンク セル 2" xfId="38"/>
    <cellStyle name="悪い 2" xfId="39"/>
    <cellStyle name="計算 2" xfId="40"/>
    <cellStyle name="警告文 2" xfId="41"/>
    <cellStyle name="桁区切り" xfId="5" builtinId="6"/>
    <cellStyle name="桁区切り 2" xfId="1"/>
    <cellStyle name="桁区切り 2 2" xfId="4"/>
    <cellStyle name="桁区切り 2 3"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6"/>
    <cellStyle name="標準 2 2" xfId="52"/>
    <cellStyle name="標準 3" xfId="7"/>
    <cellStyle name="標準 4" xfId="2"/>
    <cellStyle name="標準 4 2" xfId="56"/>
    <cellStyle name="標準 5" xfId="8"/>
    <cellStyle name="標準 6" xfId="53"/>
    <cellStyle name="標準_関係書類（交付申請）（泉州）" xfId="3"/>
    <cellStyle name="未定義" xfId="54"/>
    <cellStyle name="良い 2" xfId="55"/>
  </cellStyles>
  <dxfs count="2">
    <dxf>
      <font>
        <b/>
        <i val="0"/>
        <color rgb="FFFFFF00"/>
      </font>
      <fill>
        <patternFill>
          <bgColor theme="5"/>
        </patternFill>
      </fill>
    </dxf>
    <dxf>
      <font>
        <b/>
        <i val="0"/>
        <color rgb="FFFFFF00"/>
      </font>
      <fill>
        <patternFill>
          <bgColor theme="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136072</xdr:colOff>
      <xdr:row>14</xdr:row>
      <xdr:rowOff>320741</xdr:rowOff>
    </xdr:from>
    <xdr:to>
      <xdr:col>10</xdr:col>
      <xdr:colOff>340179</xdr:colOff>
      <xdr:row>16</xdr:row>
      <xdr:rowOff>379057</xdr:rowOff>
    </xdr:to>
    <xdr:sp macro="" textlink="">
      <xdr:nvSpPr>
        <xdr:cNvPr id="2" name="四角形吹き出し 1"/>
        <xdr:cNvSpPr/>
      </xdr:nvSpPr>
      <xdr:spPr>
        <a:xfrm>
          <a:off x="3829439" y="4480639"/>
          <a:ext cx="1642577" cy="680357"/>
        </a:xfrm>
        <a:prstGeom prst="wedgeRectCallout">
          <a:avLst>
            <a:gd name="adj1" fmla="val -84928"/>
            <a:gd name="adj2" fmla="val 789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（別紙１）事業計画書を入力すると該当事業に自動表示されます</a:t>
          </a:r>
        </a:p>
      </xdr:txBody>
    </xdr:sp>
    <xdr:clientData/>
  </xdr:twoCellAnchor>
  <xdr:twoCellAnchor>
    <xdr:from>
      <xdr:col>4</xdr:col>
      <xdr:colOff>505409</xdr:colOff>
      <xdr:row>19</xdr:row>
      <xdr:rowOff>233266</xdr:rowOff>
    </xdr:from>
    <xdr:to>
      <xdr:col>9</xdr:col>
      <xdr:colOff>165231</xdr:colOff>
      <xdr:row>21</xdr:row>
      <xdr:rowOff>68037</xdr:rowOff>
    </xdr:to>
    <xdr:sp macro="" textlink="">
      <xdr:nvSpPr>
        <xdr:cNvPr id="4" name="四角形吹き出し 3"/>
        <xdr:cNvSpPr/>
      </xdr:nvSpPr>
      <xdr:spPr>
        <a:xfrm>
          <a:off x="3314312" y="6064899"/>
          <a:ext cx="1623138" cy="602602"/>
        </a:xfrm>
        <a:prstGeom prst="wedgeRectCallout">
          <a:avLst>
            <a:gd name="adj1" fmla="val 72418"/>
            <a:gd name="adj2" fmla="val -822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（別紙１）事業計画書を入力すると該当事業に自動表示されます</a:t>
          </a:r>
        </a:p>
      </xdr:txBody>
    </xdr:sp>
    <xdr:clientData/>
  </xdr:twoCellAnchor>
  <xdr:twoCellAnchor>
    <xdr:from>
      <xdr:col>3</xdr:col>
      <xdr:colOff>68036</xdr:colOff>
      <xdr:row>21</xdr:row>
      <xdr:rowOff>485969</xdr:rowOff>
    </xdr:from>
    <xdr:to>
      <xdr:col>4</xdr:col>
      <xdr:colOff>29159</xdr:colOff>
      <xdr:row>23</xdr:row>
      <xdr:rowOff>136071</xdr:rowOff>
    </xdr:to>
    <xdr:sp macro="" textlink="">
      <xdr:nvSpPr>
        <xdr:cNvPr id="5" name="四角形吹き出し 4"/>
        <xdr:cNvSpPr/>
      </xdr:nvSpPr>
      <xdr:spPr>
        <a:xfrm>
          <a:off x="641480" y="7085433"/>
          <a:ext cx="2196582" cy="583164"/>
        </a:xfrm>
        <a:prstGeom prst="wedgeRectCallout">
          <a:avLst>
            <a:gd name="adj1" fmla="val 56494"/>
            <a:gd name="adj2" fmla="val -7480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デフォルトで</a:t>
          </a:r>
          <a:r>
            <a:rPr kumimoji="1" lang="en-US" altLang="ja-JP" sz="1000">
              <a:solidFill>
                <a:srgbClr val="FF0000"/>
              </a:solidFill>
              <a:latin typeface="+mn-ea"/>
              <a:ea typeface="+mn-ea"/>
            </a:rPr>
            <a:t>4/1</a:t>
          </a:r>
          <a:r>
            <a:rPr kumimoji="1" lang="ja-JP" altLang="en-US" sz="1000">
              <a:solidFill>
                <a:srgbClr val="FF0000"/>
              </a:solidFill>
              <a:latin typeface="+mn-ea"/>
              <a:ea typeface="+mn-ea"/>
            </a:rPr>
            <a:t>～</a:t>
          </a:r>
          <a:r>
            <a:rPr kumimoji="1" lang="en-US" altLang="ja-JP" sz="1000">
              <a:solidFill>
                <a:srgbClr val="FF0000"/>
              </a:solidFill>
              <a:latin typeface="+mn-ea"/>
              <a:ea typeface="+mn-ea"/>
            </a:rPr>
            <a:t>3/31</a:t>
          </a:r>
          <a:r>
            <a:rPr kumimoji="1" lang="ja-JP" altLang="en-US" sz="1000">
              <a:solidFill>
                <a:srgbClr val="FF0000"/>
              </a:solidFill>
              <a:latin typeface="+mn-ea"/>
              <a:ea typeface="+mn-ea"/>
            </a:rPr>
            <a:t>が記載されてますが、それ以外の事業期間の場合は入力してください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23811</xdr:colOff>
      <xdr:row>2</xdr:row>
      <xdr:rowOff>238125</xdr:rowOff>
    </xdr:from>
    <xdr:to>
      <xdr:col>12</xdr:col>
      <xdr:colOff>95249</xdr:colOff>
      <xdr:row>6</xdr:row>
      <xdr:rowOff>66820</xdr:rowOff>
    </xdr:to>
    <xdr:sp macro="" textlink="">
      <xdr:nvSpPr>
        <xdr:cNvPr id="2" name="四角形吹き出し 1"/>
        <xdr:cNvSpPr/>
      </xdr:nvSpPr>
      <xdr:spPr>
        <a:xfrm>
          <a:off x="8429624" y="583406"/>
          <a:ext cx="4500563" cy="864539"/>
        </a:xfrm>
        <a:prstGeom prst="wedgeRectCallout">
          <a:avLst>
            <a:gd name="adj1" fmla="val -49348"/>
            <a:gd name="adj2" fmla="val 194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ct val="100000"/>
            </a:lnSpc>
          </a:pPr>
          <a:r>
            <a:rPr kumimoji="1" lang="ja-JP" altLang="en-US" sz="1400" b="1">
              <a:solidFill>
                <a:srgbClr val="FF0000"/>
              </a:solidFill>
              <a:latin typeface="+mn-ea"/>
              <a:ea typeface="+mn-ea"/>
            </a:rPr>
            <a:t>該当する事業の黄色着色セル部分を入力してください</a:t>
          </a:r>
          <a:endParaRPr kumimoji="1" lang="en-US" altLang="ja-JP" sz="1400" b="1">
            <a:solidFill>
              <a:srgbClr val="FF0000"/>
            </a:solidFill>
            <a:latin typeface="+mn-ea"/>
            <a:ea typeface="+mn-ea"/>
          </a:endParaRPr>
        </a:p>
        <a:p>
          <a:pPr algn="l">
            <a:lnSpc>
              <a:spcPct val="100000"/>
            </a:lnSpc>
          </a:pPr>
          <a:r>
            <a:rPr kumimoji="1" lang="ja-JP" altLang="en-US" sz="1400" b="1">
              <a:solidFill>
                <a:srgbClr val="FF0000"/>
              </a:solidFill>
              <a:latin typeface="+mn-ea"/>
              <a:ea typeface="+mn-ea"/>
            </a:rPr>
            <a:t>（白色セルは自動計算式が入っております）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2</xdr:row>
      <xdr:rowOff>1</xdr:rowOff>
    </xdr:from>
    <xdr:to>
      <xdr:col>3</xdr:col>
      <xdr:colOff>2447925</xdr:colOff>
      <xdr:row>5</xdr:row>
      <xdr:rowOff>152401</xdr:rowOff>
    </xdr:to>
    <xdr:sp macro="" textlink="">
      <xdr:nvSpPr>
        <xdr:cNvPr id="2" name="正方形/長方形 1"/>
        <xdr:cNvSpPr/>
      </xdr:nvSpPr>
      <xdr:spPr>
        <a:xfrm>
          <a:off x="38101" y="342901"/>
          <a:ext cx="6362699" cy="666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200" baseline="0">
              <a:latin typeface="ＭＳ 明朝" panose="02020609040205080304" pitchFamily="17" charset="-128"/>
              <a:ea typeface="ＭＳ 明朝" panose="02020609040205080304" pitchFamily="17" charset="-128"/>
            </a:rPr>
            <a:t>   令和４</a:t>
          </a:r>
          <a:r>
            <a:rPr kumimoji="1" lang="ja-JP" altLang="en-US" sz="1200">
              <a:latin typeface="ＭＳ 明朝" panose="02020609040205080304" pitchFamily="17" charset="-128"/>
              <a:ea typeface="ＭＳ 明朝" panose="02020609040205080304" pitchFamily="17" charset="-128"/>
            </a:rPr>
            <a:t>年度　事業収支予定明細書（兼収入支出予算（見込）書　（抄本））</a:t>
          </a:r>
        </a:p>
      </xdr:txBody>
    </xdr:sp>
    <xdr:clientData/>
  </xdr:twoCellAnchor>
  <xdr:twoCellAnchor>
    <xdr:from>
      <xdr:col>1</xdr:col>
      <xdr:colOff>28575</xdr:colOff>
      <xdr:row>17</xdr:row>
      <xdr:rowOff>152399</xdr:rowOff>
    </xdr:from>
    <xdr:to>
      <xdr:col>3</xdr:col>
      <xdr:colOff>2466975</xdr:colOff>
      <xdr:row>20</xdr:row>
      <xdr:rowOff>19050</xdr:rowOff>
    </xdr:to>
    <xdr:sp macro="" textlink="">
      <xdr:nvSpPr>
        <xdr:cNvPr id="3" name="正方形/長方形 2"/>
        <xdr:cNvSpPr/>
      </xdr:nvSpPr>
      <xdr:spPr>
        <a:xfrm>
          <a:off x="228600" y="5714999"/>
          <a:ext cx="6191250" cy="3810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収入の計と支出の計は一致すること。</a:t>
          </a:r>
          <a:endParaRPr kumimoji="1" lang="en-US" altLang="ja-JP" sz="1200" b="1">
            <a:latin typeface="ＭＳ 明朝" panose="02020609040205080304" pitchFamily="17" charset="-128"/>
            <a:ea typeface="ＭＳ 明朝" panose="02020609040205080304" pitchFamily="17" charset="-128"/>
          </a:endParaRPr>
        </a:p>
        <a:p>
          <a:pPr algn="l">
            <a:lnSpc>
              <a:spcPts val="1200"/>
            </a:lnSpc>
          </a:pP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xdr:col>
      <xdr:colOff>3209925</xdr:colOff>
      <xdr:row>24</xdr:row>
      <xdr:rowOff>57150</xdr:rowOff>
    </xdr:from>
    <xdr:to>
      <xdr:col>3</xdr:col>
      <xdr:colOff>1228725</xdr:colOff>
      <xdr:row>27</xdr:row>
      <xdr:rowOff>85725</xdr:rowOff>
    </xdr:to>
    <xdr:sp macro="" textlink="">
      <xdr:nvSpPr>
        <xdr:cNvPr id="4" name="四角形吹き出し 3"/>
        <xdr:cNvSpPr/>
      </xdr:nvSpPr>
      <xdr:spPr>
        <a:xfrm>
          <a:off x="3933825" y="6819900"/>
          <a:ext cx="1247775" cy="542925"/>
        </a:xfrm>
        <a:prstGeom prst="wedgeRectCallout">
          <a:avLst>
            <a:gd name="adj1" fmla="val -15922"/>
            <a:gd name="adj2" fmla="val 103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基本情報が自動表示されます</a:t>
          </a:r>
        </a:p>
      </xdr:txBody>
    </xdr:sp>
    <xdr:clientData/>
  </xdr:twoCellAnchor>
  <xdr:twoCellAnchor>
    <xdr:from>
      <xdr:col>2</xdr:col>
      <xdr:colOff>2905125</xdr:colOff>
      <xdr:row>23</xdr:row>
      <xdr:rowOff>19050</xdr:rowOff>
    </xdr:from>
    <xdr:to>
      <xdr:col>2</xdr:col>
      <xdr:colOff>3171825</xdr:colOff>
      <xdr:row>28</xdr:row>
      <xdr:rowOff>85726</xdr:rowOff>
    </xdr:to>
    <xdr:sp macro="" textlink="">
      <xdr:nvSpPr>
        <xdr:cNvPr id="5" name="右中かっこ 4"/>
        <xdr:cNvSpPr/>
      </xdr:nvSpPr>
      <xdr:spPr>
        <a:xfrm>
          <a:off x="3629025" y="6610350"/>
          <a:ext cx="266700" cy="923926"/>
        </a:xfrm>
        <a:prstGeom prst="rightBrace">
          <a:avLst>
            <a:gd name="adj1" fmla="val 26190"/>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4</xdr:row>
      <xdr:rowOff>95250</xdr:rowOff>
    </xdr:from>
    <xdr:to>
      <xdr:col>3</xdr:col>
      <xdr:colOff>209550</xdr:colOff>
      <xdr:row>6</xdr:row>
      <xdr:rowOff>104775</xdr:rowOff>
    </xdr:to>
    <xdr:sp macro="" textlink="">
      <xdr:nvSpPr>
        <xdr:cNvPr id="6" name="四角形吹き出し 5"/>
        <xdr:cNvSpPr/>
      </xdr:nvSpPr>
      <xdr:spPr>
        <a:xfrm>
          <a:off x="247650" y="781050"/>
          <a:ext cx="3914775" cy="352425"/>
        </a:xfrm>
        <a:prstGeom prst="wedgeRectCallout">
          <a:avLst>
            <a:gd name="adj1" fmla="val -49348"/>
            <a:gd name="adj2" fmla="val 194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ct val="100000"/>
            </a:lnSpc>
          </a:pPr>
          <a:r>
            <a:rPr kumimoji="1" lang="ja-JP" altLang="en-US" sz="1200" b="1">
              <a:solidFill>
                <a:srgbClr val="FF0000"/>
              </a:solidFill>
              <a:latin typeface="+mn-ea"/>
              <a:ea typeface="+mn-ea"/>
            </a:rPr>
            <a:t>黄色着色セル部分を入力してください</a:t>
          </a:r>
        </a:p>
      </xdr:txBody>
    </xdr:sp>
    <xdr:clientData/>
  </xdr:twoCellAnchor>
  <xdr:twoCellAnchor>
    <xdr:from>
      <xdr:col>2</xdr:col>
      <xdr:colOff>1304925</xdr:colOff>
      <xdr:row>9</xdr:row>
      <xdr:rowOff>257175</xdr:rowOff>
    </xdr:from>
    <xdr:to>
      <xdr:col>3</xdr:col>
      <xdr:colOff>161924</xdr:colOff>
      <xdr:row>11</xdr:row>
      <xdr:rowOff>304800</xdr:rowOff>
    </xdr:to>
    <xdr:sp macro="" textlink="">
      <xdr:nvSpPr>
        <xdr:cNvPr id="7" name="四角形吹き出し 6"/>
        <xdr:cNvSpPr/>
      </xdr:nvSpPr>
      <xdr:spPr>
        <a:xfrm>
          <a:off x="2028825" y="2295525"/>
          <a:ext cx="2085974" cy="1019175"/>
        </a:xfrm>
        <a:prstGeom prst="wedgeRectCallout">
          <a:avLst>
            <a:gd name="adj1" fmla="val 85915"/>
            <a:gd name="adj2" fmla="val -32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収支の金額が一致するように、数式をいれております</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実際の診療報酬額と異なった場合は、市町村補助金又はその他の収入額を改めて確認願います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xdr:colOff>
      <xdr:row>40</xdr:row>
      <xdr:rowOff>146050</xdr:rowOff>
    </xdr:from>
    <xdr:to>
      <xdr:col>5</xdr:col>
      <xdr:colOff>15875</xdr:colOff>
      <xdr:row>42</xdr:row>
      <xdr:rowOff>53975</xdr:rowOff>
    </xdr:to>
    <xdr:sp macro="" textlink="">
      <xdr:nvSpPr>
        <xdr:cNvPr id="4" name="四角形吹き出し 3"/>
        <xdr:cNvSpPr/>
      </xdr:nvSpPr>
      <xdr:spPr>
        <a:xfrm>
          <a:off x="876300" y="12960350"/>
          <a:ext cx="1247775" cy="542925"/>
        </a:xfrm>
        <a:prstGeom prst="wedgeRectCallout">
          <a:avLst>
            <a:gd name="adj1" fmla="val -15922"/>
            <a:gd name="adj2" fmla="val 103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基本情報が自動表示されます</a:t>
          </a:r>
        </a:p>
      </xdr:txBody>
    </xdr:sp>
    <xdr:clientData/>
  </xdr:twoCellAnchor>
  <xdr:twoCellAnchor>
    <xdr:from>
      <xdr:col>5</xdr:col>
      <xdr:colOff>63500</xdr:colOff>
      <xdr:row>38</xdr:row>
      <xdr:rowOff>152400</xdr:rowOff>
    </xdr:from>
    <xdr:to>
      <xdr:col>5</xdr:col>
      <xdr:colOff>381000</xdr:colOff>
      <xdr:row>43</xdr:row>
      <xdr:rowOff>0</xdr:rowOff>
    </xdr:to>
    <xdr:sp macro="" textlink="">
      <xdr:nvSpPr>
        <xdr:cNvPr id="5" name="右中かっこ 4"/>
        <xdr:cNvSpPr/>
      </xdr:nvSpPr>
      <xdr:spPr>
        <a:xfrm rot="10800000">
          <a:off x="2171700" y="12611100"/>
          <a:ext cx="317500" cy="1155700"/>
        </a:xfrm>
        <a:prstGeom prst="rightBrace">
          <a:avLst>
            <a:gd name="adj1" fmla="val 26190"/>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2066925</xdr:colOff>
      <xdr:row>31</xdr:row>
      <xdr:rowOff>142875</xdr:rowOff>
    </xdr:from>
    <xdr:to>
      <xdr:col>14</xdr:col>
      <xdr:colOff>180975</xdr:colOff>
      <xdr:row>33</xdr:row>
      <xdr:rowOff>95250</xdr:rowOff>
    </xdr:to>
    <xdr:sp macro="" textlink="">
      <xdr:nvSpPr>
        <xdr:cNvPr id="2" name="四角形吹き出し 1"/>
        <xdr:cNvSpPr/>
      </xdr:nvSpPr>
      <xdr:spPr>
        <a:xfrm>
          <a:off x="9439275" y="6810375"/>
          <a:ext cx="1247775" cy="542925"/>
        </a:xfrm>
        <a:prstGeom prst="wedgeRectCallout">
          <a:avLst>
            <a:gd name="adj1" fmla="val -15922"/>
            <a:gd name="adj2" fmla="val 103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基本情報が自動表示されます</a:t>
          </a:r>
        </a:p>
      </xdr:txBody>
    </xdr:sp>
    <xdr:clientData/>
  </xdr:twoCellAnchor>
  <xdr:twoCellAnchor>
    <xdr:from>
      <xdr:col>12</xdr:col>
      <xdr:colOff>1762125</xdr:colOff>
      <xdr:row>30</xdr:row>
      <xdr:rowOff>66675</xdr:rowOff>
    </xdr:from>
    <xdr:to>
      <xdr:col>12</xdr:col>
      <xdr:colOff>2079625</xdr:colOff>
      <xdr:row>34</xdr:row>
      <xdr:rowOff>57150</xdr:rowOff>
    </xdr:to>
    <xdr:sp macro="" textlink="">
      <xdr:nvSpPr>
        <xdr:cNvPr id="3" name="右中かっこ 2"/>
        <xdr:cNvSpPr/>
      </xdr:nvSpPr>
      <xdr:spPr>
        <a:xfrm>
          <a:off x="9134475" y="6543675"/>
          <a:ext cx="317500" cy="962025"/>
        </a:xfrm>
        <a:prstGeom prst="rightBrace">
          <a:avLst>
            <a:gd name="adj1" fmla="val 26190"/>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552450</xdr:colOff>
      <xdr:row>13</xdr:row>
      <xdr:rowOff>47625</xdr:rowOff>
    </xdr:from>
    <xdr:to>
      <xdr:col>12</xdr:col>
      <xdr:colOff>1247774</xdr:colOff>
      <xdr:row>17</xdr:row>
      <xdr:rowOff>114300</xdr:rowOff>
    </xdr:to>
    <xdr:sp macro="" textlink="">
      <xdr:nvSpPr>
        <xdr:cNvPr id="4" name="四角形吹き出し 3"/>
        <xdr:cNvSpPr/>
      </xdr:nvSpPr>
      <xdr:spPr>
        <a:xfrm>
          <a:off x="6534150" y="2857500"/>
          <a:ext cx="2085974" cy="1019175"/>
        </a:xfrm>
        <a:prstGeom prst="wedgeRectCallout">
          <a:avLst>
            <a:gd name="adj1" fmla="val -65227"/>
            <a:gd name="adj2" fmla="val 1369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元号は選択メニューから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年月日は半角数字で記入ください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例）昭和６０年８月２２日の場合</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　</a:t>
          </a:r>
          <a:r>
            <a:rPr kumimoji="1" lang="en-US" altLang="ja-JP" sz="1000">
              <a:solidFill>
                <a:srgbClr val="FF0000"/>
              </a:solidFill>
              <a:latin typeface="+mn-ea"/>
              <a:ea typeface="+mn-ea"/>
            </a:rPr>
            <a:t>S</a:t>
          </a:r>
          <a:r>
            <a:rPr kumimoji="1" lang="ja-JP" altLang="en-US" sz="1000" baseline="0">
              <a:solidFill>
                <a:srgbClr val="FF0000"/>
              </a:solidFill>
              <a:latin typeface="+mn-ea"/>
              <a:ea typeface="+mn-ea"/>
            </a:rPr>
            <a:t> </a:t>
          </a:r>
          <a:r>
            <a:rPr kumimoji="1" lang="en-US" altLang="ja-JP" sz="1000" baseline="0">
              <a:solidFill>
                <a:srgbClr val="FF0000"/>
              </a:solidFill>
              <a:latin typeface="+mn-ea"/>
              <a:ea typeface="+mn-ea"/>
            </a:rPr>
            <a:t>60</a:t>
          </a:r>
          <a:r>
            <a:rPr kumimoji="1" lang="ja-JP" altLang="en-US" sz="1000" baseline="0">
              <a:solidFill>
                <a:srgbClr val="FF0000"/>
              </a:solidFill>
              <a:latin typeface="+mn-ea"/>
              <a:ea typeface="+mn-ea"/>
            </a:rPr>
            <a:t>　</a:t>
          </a:r>
          <a:r>
            <a:rPr kumimoji="1" lang="en-US" altLang="ja-JP" sz="1000" baseline="0">
              <a:solidFill>
                <a:srgbClr val="FF0000"/>
              </a:solidFill>
              <a:latin typeface="+mn-ea"/>
              <a:ea typeface="+mn-ea"/>
            </a:rPr>
            <a:t>08</a:t>
          </a:r>
          <a:r>
            <a:rPr kumimoji="1" lang="ja-JP" altLang="en-US" sz="1000" baseline="0">
              <a:solidFill>
                <a:srgbClr val="FF0000"/>
              </a:solidFill>
              <a:latin typeface="+mn-ea"/>
              <a:ea typeface="+mn-ea"/>
            </a:rPr>
            <a:t>　</a:t>
          </a:r>
          <a:r>
            <a:rPr kumimoji="1" lang="en-US" altLang="ja-JP" sz="1000" baseline="0">
              <a:solidFill>
                <a:srgbClr val="FF0000"/>
              </a:solidFill>
              <a:latin typeface="+mn-ea"/>
              <a:ea typeface="+mn-ea"/>
            </a:rPr>
            <a:t>22</a:t>
          </a:r>
          <a:endParaRPr kumimoji="1" lang="ja-JP" altLang="en-US" sz="100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XXXXXXX@XXXXX" TargetMode="External"/><Relationship Id="rId1" Type="http://schemas.openxmlformats.org/officeDocument/2006/relationships/hyperlink" Target="mailto:ishi-g02@gbox.pref.osak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T57"/>
  <sheetViews>
    <sheetView tabSelected="1" view="pageBreakPreview" zoomScaleNormal="100" zoomScaleSheetLayoutView="100" workbookViewId="0">
      <selection activeCell="C4" sqref="C4"/>
    </sheetView>
  </sheetViews>
  <sheetFormatPr defaultRowHeight="13.5" x14ac:dyDescent="0.15"/>
  <cols>
    <col min="1" max="1" width="3.875" style="35" customWidth="1"/>
    <col min="2" max="2" width="11.25" style="35" customWidth="1"/>
    <col min="3" max="3" width="9.75" style="35" customWidth="1"/>
    <col min="4" max="4" width="24.875" style="35" customWidth="1"/>
    <col min="5" max="11" width="9" style="35"/>
    <col min="12" max="12" width="2.5" style="35" customWidth="1"/>
    <col min="13" max="13" width="6.375" style="98" customWidth="1"/>
    <col min="14" max="17" width="9" style="98"/>
    <col min="18" max="16384" width="9" style="35"/>
  </cols>
  <sheetData>
    <row r="1" spans="2:14" ht="14.25" x14ac:dyDescent="0.15">
      <c r="B1" s="35" t="s">
        <v>77</v>
      </c>
      <c r="H1" s="189" t="s">
        <v>55</v>
      </c>
      <c r="I1" s="189"/>
      <c r="J1" s="189"/>
      <c r="K1" s="189"/>
    </row>
    <row r="2" spans="2:14" x14ac:dyDescent="0.15">
      <c r="H2" s="97"/>
      <c r="I2" s="97"/>
      <c r="J2" s="97"/>
      <c r="K2" s="97"/>
    </row>
    <row r="3" spans="2:14" ht="17.25" x14ac:dyDescent="0.15">
      <c r="B3" s="175" t="s">
        <v>151</v>
      </c>
      <c r="C3" s="175"/>
      <c r="D3" s="175"/>
      <c r="E3" s="175"/>
      <c r="F3" s="175"/>
      <c r="G3" s="175"/>
      <c r="H3" s="175"/>
      <c r="I3" s="175"/>
      <c r="J3" s="175"/>
      <c r="K3" s="175"/>
    </row>
    <row r="5" spans="2:14" ht="48" customHeight="1" x14ac:dyDescent="0.15">
      <c r="B5" s="194" t="s">
        <v>224</v>
      </c>
      <c r="C5" s="195"/>
      <c r="D5" s="195"/>
      <c r="E5" s="197" t="s">
        <v>225</v>
      </c>
      <c r="F5" s="198"/>
      <c r="G5" s="198"/>
      <c r="H5" s="198"/>
      <c r="I5" s="198"/>
      <c r="J5" s="198"/>
      <c r="K5" s="199"/>
      <c r="M5" s="98" t="s">
        <v>153</v>
      </c>
      <c r="N5" s="98" t="s">
        <v>156</v>
      </c>
    </row>
    <row r="6" spans="2:14" ht="24.95" customHeight="1" x14ac:dyDescent="0.15">
      <c r="B6" s="196" t="s">
        <v>160</v>
      </c>
      <c r="C6" s="196"/>
      <c r="D6" s="196"/>
      <c r="E6" s="164" t="s">
        <v>192</v>
      </c>
      <c r="F6" s="165"/>
      <c r="G6" s="165"/>
      <c r="H6" s="165"/>
      <c r="I6" s="165"/>
      <c r="J6" s="165"/>
      <c r="K6" s="166"/>
      <c r="M6" s="98" t="s">
        <v>153</v>
      </c>
      <c r="N6" s="98" t="s">
        <v>155</v>
      </c>
    </row>
    <row r="7" spans="2:14" ht="28.5" customHeight="1" x14ac:dyDescent="0.15">
      <c r="B7" s="196" t="s">
        <v>53</v>
      </c>
      <c r="C7" s="196"/>
      <c r="D7" s="196"/>
      <c r="E7" s="179" t="s">
        <v>193</v>
      </c>
      <c r="F7" s="165"/>
      <c r="G7" s="165"/>
      <c r="H7" s="165"/>
      <c r="I7" s="165"/>
      <c r="J7" s="165"/>
      <c r="K7" s="166"/>
      <c r="M7" s="98" t="s">
        <v>153</v>
      </c>
      <c r="N7" s="98" t="s">
        <v>154</v>
      </c>
    </row>
    <row r="8" spans="2:14" ht="35.25" customHeight="1" x14ac:dyDescent="0.15">
      <c r="B8" s="200" t="s">
        <v>229</v>
      </c>
      <c r="C8" s="201"/>
      <c r="D8" s="202"/>
      <c r="E8" s="164" t="s">
        <v>226</v>
      </c>
      <c r="F8" s="165"/>
      <c r="G8" s="165"/>
      <c r="H8" s="165"/>
      <c r="I8" s="165"/>
      <c r="J8" s="165"/>
      <c r="K8" s="166"/>
      <c r="M8" s="98" t="s">
        <v>153</v>
      </c>
      <c r="N8" s="98" t="s">
        <v>172</v>
      </c>
    </row>
    <row r="9" spans="2:14" ht="24.95" customHeight="1" x14ac:dyDescent="0.15">
      <c r="B9" s="196" t="s">
        <v>159</v>
      </c>
      <c r="C9" s="196"/>
      <c r="D9" s="196"/>
      <c r="E9" s="179" t="s">
        <v>194</v>
      </c>
      <c r="F9" s="165"/>
      <c r="G9" s="165"/>
      <c r="H9" s="165"/>
      <c r="I9" s="165"/>
      <c r="J9" s="165"/>
      <c r="K9" s="166"/>
      <c r="M9" s="98" t="s">
        <v>153</v>
      </c>
      <c r="N9" s="98" t="s">
        <v>172</v>
      </c>
    </row>
    <row r="10" spans="2:14" ht="24.95" customHeight="1" x14ac:dyDescent="0.15">
      <c r="B10" s="196" t="s">
        <v>54</v>
      </c>
      <c r="C10" s="196"/>
      <c r="D10" s="196"/>
      <c r="E10" s="179" t="s">
        <v>195</v>
      </c>
      <c r="F10" s="165"/>
      <c r="G10" s="165"/>
      <c r="H10" s="165"/>
      <c r="I10" s="165"/>
      <c r="J10" s="165"/>
      <c r="K10" s="166"/>
      <c r="M10" s="98" t="s">
        <v>153</v>
      </c>
      <c r="N10" s="98" t="s">
        <v>172</v>
      </c>
    </row>
    <row r="11" spans="2:14" ht="24.95" customHeight="1" x14ac:dyDescent="0.15">
      <c r="B11" s="196" t="s">
        <v>83</v>
      </c>
      <c r="C11" s="196"/>
      <c r="D11" s="196"/>
      <c r="E11" s="179" t="s">
        <v>196</v>
      </c>
      <c r="F11" s="165"/>
      <c r="G11" s="165"/>
      <c r="H11" s="165"/>
      <c r="I11" s="165"/>
      <c r="J11" s="165"/>
      <c r="K11" s="166"/>
      <c r="M11" s="98" t="s">
        <v>153</v>
      </c>
      <c r="N11" s="98" t="s">
        <v>172</v>
      </c>
    </row>
    <row r="12" spans="2:14" ht="24.95" customHeight="1" x14ac:dyDescent="0.15">
      <c r="B12" s="196" t="s">
        <v>82</v>
      </c>
      <c r="C12" s="196"/>
      <c r="D12" s="196"/>
      <c r="E12" s="191" t="s">
        <v>197</v>
      </c>
      <c r="F12" s="192"/>
      <c r="G12" s="192"/>
      <c r="H12" s="192"/>
      <c r="I12" s="192"/>
      <c r="J12" s="192"/>
      <c r="K12" s="193"/>
      <c r="M12" s="98" t="s">
        <v>153</v>
      </c>
      <c r="N12" s="98" t="s">
        <v>172</v>
      </c>
    </row>
    <row r="13" spans="2:14" ht="18" customHeight="1" x14ac:dyDescent="0.15">
      <c r="B13" s="190" t="s">
        <v>78</v>
      </c>
      <c r="C13" s="190"/>
      <c r="D13" s="190"/>
      <c r="E13" s="99" t="s">
        <v>149</v>
      </c>
      <c r="F13" s="100">
        <v>4</v>
      </c>
      <c r="G13" s="101" t="s">
        <v>61</v>
      </c>
      <c r="H13" s="100">
        <v>9</v>
      </c>
      <c r="I13" s="101" t="s">
        <v>59</v>
      </c>
      <c r="J13" s="100">
        <v>21</v>
      </c>
      <c r="K13" s="102" t="s">
        <v>60</v>
      </c>
      <c r="M13" s="98" t="s">
        <v>153</v>
      </c>
      <c r="N13" s="98" t="s">
        <v>239</v>
      </c>
    </row>
    <row r="14" spans="2:14" ht="14.25" customHeight="1" x14ac:dyDescent="0.15">
      <c r="E14" s="98" t="str">
        <f>+IF(E9="","",IF(F13=4,"","今年度は令和4年です！"))</f>
        <v/>
      </c>
      <c r="F14" s="98"/>
      <c r="G14" s="98"/>
      <c r="H14" s="98" t="str">
        <f>+IF(E9="","",IF(H13="","日付入力してください！",IF(H13&gt;9,"9月30日までの日付を記入してください！","")))</f>
        <v/>
      </c>
      <c r="I14" s="132"/>
    </row>
    <row r="15" spans="2:14" ht="14.25" customHeight="1" x14ac:dyDescent="0.15"/>
    <row r="16" spans="2:14" ht="14.25" customHeight="1" x14ac:dyDescent="0.15"/>
    <row r="17" spans="2:20" ht="14.25" customHeight="1" x14ac:dyDescent="0.15"/>
    <row r="18" spans="2:20" ht="14.25" customHeight="1" x14ac:dyDescent="0.15"/>
    <row r="19" spans="2:20" ht="14.25" customHeight="1" x14ac:dyDescent="0.15">
      <c r="B19" s="175" t="s">
        <v>152</v>
      </c>
      <c r="C19" s="175"/>
      <c r="D19" s="175"/>
      <c r="E19" s="175"/>
      <c r="F19" s="175"/>
      <c r="G19" s="175"/>
      <c r="H19" s="175"/>
      <c r="I19" s="175"/>
      <c r="J19" s="175"/>
      <c r="K19" s="175"/>
    </row>
    <row r="20" spans="2:20" ht="14.25" customHeight="1" x14ac:dyDescent="0.15"/>
    <row r="21" spans="2:20" ht="14.25" customHeight="1" x14ac:dyDescent="0.15">
      <c r="H21" s="176" t="str">
        <f>"令和"&amp;【最初にご記入ください】基本情報・口座振替依頼!$F$13&amp;"年"&amp;【最初にご記入ください】基本情報・口座振替依頼!$H$13&amp;"月"&amp;【最初にご記入ください】基本情報・口座振替依頼!$J$13&amp;"日"</f>
        <v>令和4年9月21日</v>
      </c>
      <c r="I21" s="176"/>
      <c r="J21" s="176"/>
      <c r="K21" s="176"/>
      <c r="M21" s="98" t="s">
        <v>153</v>
      </c>
      <c r="N21" s="98" t="s">
        <v>157</v>
      </c>
      <c r="Q21" s="35"/>
      <c r="R21" s="26"/>
      <c r="S21" s="26"/>
      <c r="T21" s="26"/>
    </row>
    <row r="22" spans="2:20" ht="14.25" customHeight="1" x14ac:dyDescent="0.15">
      <c r="I22" s="167" t="s">
        <v>216</v>
      </c>
      <c r="J22" s="167"/>
      <c r="K22" s="167"/>
    </row>
    <row r="23" spans="2:20" ht="14.25" customHeight="1" x14ac:dyDescent="0.15">
      <c r="C23" s="35" t="s">
        <v>158</v>
      </c>
    </row>
    <row r="24" spans="2:20" ht="14.25" customHeight="1" x14ac:dyDescent="0.15"/>
    <row r="25" spans="2:20" ht="35.25" customHeight="1" x14ac:dyDescent="0.15">
      <c r="D25" s="35" t="s">
        <v>57</v>
      </c>
      <c r="E25" s="177" t="s">
        <v>198</v>
      </c>
      <c r="F25" s="178"/>
      <c r="G25" s="178"/>
      <c r="H25" s="178"/>
      <c r="I25" s="178"/>
      <c r="J25" s="178"/>
      <c r="K25" s="178"/>
      <c r="M25" s="98" t="s">
        <v>153</v>
      </c>
      <c r="N25" s="98" t="s">
        <v>157</v>
      </c>
    </row>
    <row r="26" spans="2:20" ht="10.5" customHeight="1" x14ac:dyDescent="0.15"/>
    <row r="27" spans="2:20" ht="14.25" customHeight="1" x14ac:dyDescent="0.15">
      <c r="D27" s="35" t="s">
        <v>236</v>
      </c>
      <c r="E27" s="181" t="s">
        <v>199</v>
      </c>
      <c r="F27" s="181"/>
      <c r="G27" s="181"/>
      <c r="H27" s="181"/>
      <c r="I27" s="181"/>
      <c r="J27" s="181"/>
      <c r="K27" s="181"/>
      <c r="M27" s="98" t="s">
        <v>153</v>
      </c>
      <c r="N27" s="98" t="s">
        <v>157</v>
      </c>
    </row>
    <row r="28" spans="2:20" ht="14.25" customHeight="1" x14ac:dyDescent="0.15">
      <c r="D28" s="35" t="s">
        <v>230</v>
      </c>
      <c r="E28" s="181" t="s">
        <v>200</v>
      </c>
      <c r="F28" s="181"/>
      <c r="G28" s="181"/>
      <c r="H28" s="181"/>
      <c r="I28" s="181"/>
      <c r="J28" s="181"/>
      <c r="K28" s="181"/>
      <c r="M28" s="98" t="s">
        <v>153</v>
      </c>
      <c r="N28" s="98" t="s">
        <v>157</v>
      </c>
    </row>
    <row r="29" spans="2:20" ht="14.25" customHeight="1" x14ac:dyDescent="0.15">
      <c r="D29" s="35" t="s">
        <v>159</v>
      </c>
      <c r="E29" s="181" t="s">
        <v>201</v>
      </c>
      <c r="F29" s="181"/>
      <c r="G29" s="181"/>
      <c r="H29" s="181"/>
      <c r="I29" s="181"/>
      <c r="J29" s="181"/>
      <c r="K29" s="181"/>
      <c r="M29" s="98" t="s">
        <v>153</v>
      </c>
      <c r="N29" s="98" t="s">
        <v>157</v>
      </c>
    </row>
    <row r="30" spans="2:20" ht="14.25" customHeight="1" x14ac:dyDescent="0.15"/>
    <row r="31" spans="2:20" ht="14.25" customHeight="1" x14ac:dyDescent="0.15">
      <c r="B31" s="182" t="s">
        <v>161</v>
      </c>
      <c r="C31" s="182"/>
      <c r="D31" s="182"/>
      <c r="E31" s="182"/>
      <c r="F31" s="182"/>
      <c r="G31" s="182"/>
      <c r="H31" s="182"/>
      <c r="I31" s="182"/>
      <c r="J31" s="182"/>
      <c r="K31" s="182"/>
    </row>
    <row r="32" spans="2:20" ht="14.25" customHeight="1" x14ac:dyDescent="0.15"/>
    <row r="33" spans="2:14" ht="14.25" customHeight="1" x14ac:dyDescent="0.15">
      <c r="B33" s="182" t="s">
        <v>162</v>
      </c>
      <c r="C33" s="182"/>
      <c r="D33" s="182"/>
      <c r="E33" s="182"/>
      <c r="F33" s="182"/>
      <c r="G33" s="182"/>
      <c r="H33" s="182"/>
      <c r="I33" s="182"/>
      <c r="J33" s="182"/>
      <c r="K33" s="182"/>
    </row>
    <row r="34" spans="2:14" ht="14.25" customHeight="1" x14ac:dyDescent="0.15"/>
    <row r="35" spans="2:14" ht="30" customHeight="1" x14ac:dyDescent="0.15">
      <c r="B35" s="172" t="s">
        <v>163</v>
      </c>
      <c r="C35" s="170"/>
      <c r="D35" s="171"/>
      <c r="E35" s="173" t="s">
        <v>202</v>
      </c>
      <c r="F35" s="174"/>
      <c r="G35" s="174"/>
      <c r="H35" s="174"/>
      <c r="I35" s="168" t="s">
        <v>168</v>
      </c>
      <c r="J35" s="168"/>
      <c r="K35" s="169"/>
      <c r="M35" s="98" t="s">
        <v>153</v>
      </c>
      <c r="N35" s="98" t="s">
        <v>172</v>
      </c>
    </row>
    <row r="36" spans="2:14" ht="30" customHeight="1" x14ac:dyDescent="0.15">
      <c r="B36" s="172" t="s">
        <v>165</v>
      </c>
      <c r="C36" s="170"/>
      <c r="D36" s="171"/>
      <c r="E36" s="173" t="s">
        <v>203</v>
      </c>
      <c r="F36" s="174"/>
      <c r="G36" s="174"/>
      <c r="H36" s="174"/>
      <c r="I36" s="170" t="s">
        <v>169</v>
      </c>
      <c r="J36" s="170"/>
      <c r="K36" s="171"/>
      <c r="M36" s="98" t="s">
        <v>153</v>
      </c>
      <c r="N36" s="98" t="s">
        <v>172</v>
      </c>
    </row>
    <row r="37" spans="2:14" ht="30" customHeight="1" x14ac:dyDescent="0.15">
      <c r="B37" s="172" t="s">
        <v>170</v>
      </c>
      <c r="C37" s="170"/>
      <c r="D37" s="171"/>
      <c r="E37" s="161" t="s">
        <v>204</v>
      </c>
      <c r="F37" s="162"/>
      <c r="G37" s="159" t="s">
        <v>171</v>
      </c>
      <c r="H37" s="160"/>
      <c r="I37" s="187" t="s">
        <v>206</v>
      </c>
      <c r="J37" s="187"/>
      <c r="K37" s="188"/>
      <c r="M37" s="98" t="s">
        <v>153</v>
      </c>
      <c r="N37" s="98" t="s">
        <v>172</v>
      </c>
    </row>
    <row r="38" spans="2:14" ht="30" customHeight="1" x14ac:dyDescent="0.15">
      <c r="B38" s="172" t="s">
        <v>164</v>
      </c>
      <c r="C38" s="170"/>
      <c r="D38" s="171"/>
      <c r="E38" s="183" t="s">
        <v>205</v>
      </c>
      <c r="F38" s="184"/>
      <c r="G38" s="184"/>
      <c r="H38" s="184"/>
      <c r="I38" s="184"/>
      <c r="J38" s="184"/>
      <c r="K38" s="185"/>
      <c r="M38" s="98" t="s">
        <v>153</v>
      </c>
      <c r="N38" s="98" t="s">
        <v>172</v>
      </c>
    </row>
    <row r="39" spans="2:14" ht="43.5" customHeight="1" x14ac:dyDescent="0.15">
      <c r="B39" s="172" t="s">
        <v>166</v>
      </c>
      <c r="C39" s="170"/>
      <c r="D39" s="171"/>
      <c r="E39" s="173" t="s">
        <v>207</v>
      </c>
      <c r="F39" s="174"/>
      <c r="G39" s="174"/>
      <c r="H39" s="174"/>
      <c r="I39" s="174"/>
      <c r="J39" s="174"/>
      <c r="K39" s="186"/>
      <c r="M39" s="98" t="s">
        <v>153</v>
      </c>
      <c r="N39" s="98" t="s">
        <v>172</v>
      </c>
    </row>
    <row r="40" spans="2:14" ht="30" customHeight="1" x14ac:dyDescent="0.15">
      <c r="B40" s="172" t="s">
        <v>167</v>
      </c>
      <c r="C40" s="170"/>
      <c r="D40" s="171"/>
      <c r="E40" s="173" t="s">
        <v>208</v>
      </c>
      <c r="F40" s="174"/>
      <c r="G40" s="174"/>
      <c r="H40" s="174"/>
      <c r="I40" s="174"/>
      <c r="J40" s="174"/>
      <c r="K40" s="186"/>
      <c r="M40" s="98" t="s">
        <v>153</v>
      </c>
      <c r="N40" s="98" t="s">
        <v>172</v>
      </c>
    </row>
    <row r="41" spans="2:14" ht="14.25" customHeight="1" x14ac:dyDescent="0.15"/>
    <row r="42" spans="2:14" ht="14.25" customHeight="1" x14ac:dyDescent="0.15"/>
    <row r="43" spans="2:14" ht="14.25" customHeight="1" x14ac:dyDescent="0.15"/>
    <row r="44" spans="2:14" ht="14.25" customHeight="1" x14ac:dyDescent="0.15"/>
    <row r="45" spans="2:14" ht="13.5" customHeight="1" x14ac:dyDescent="0.15">
      <c r="B45" s="163" t="s">
        <v>128</v>
      </c>
      <c r="C45" s="163"/>
      <c r="D45" s="163"/>
      <c r="E45" s="163"/>
      <c r="F45" s="163"/>
      <c r="G45" s="163"/>
      <c r="H45" s="163"/>
      <c r="I45" s="163"/>
      <c r="J45" s="163"/>
      <c r="K45" s="163"/>
    </row>
    <row r="46" spans="2:14" x14ac:dyDescent="0.15">
      <c r="B46" s="163"/>
      <c r="C46" s="163"/>
      <c r="D46" s="163"/>
      <c r="E46" s="163"/>
      <c r="F46" s="163"/>
      <c r="G46" s="163"/>
      <c r="H46" s="163"/>
      <c r="I46" s="163"/>
      <c r="J46" s="163"/>
      <c r="K46" s="163"/>
    </row>
    <row r="47" spans="2:14" x14ac:dyDescent="0.15">
      <c r="B47" s="163"/>
      <c r="C47" s="163"/>
      <c r="D47" s="163"/>
      <c r="E47" s="163"/>
      <c r="F47" s="163"/>
      <c r="G47" s="163"/>
      <c r="H47" s="163"/>
      <c r="I47" s="163"/>
      <c r="J47" s="163"/>
      <c r="K47" s="163"/>
    </row>
    <row r="48" spans="2:14" x14ac:dyDescent="0.15">
      <c r="B48" s="163"/>
      <c r="C48" s="163"/>
      <c r="D48" s="163"/>
      <c r="E48" s="163"/>
      <c r="F48" s="163"/>
      <c r="G48" s="163"/>
      <c r="H48" s="163"/>
      <c r="I48" s="163"/>
      <c r="J48" s="163"/>
      <c r="K48" s="163"/>
    </row>
    <row r="49" spans="2:11" x14ac:dyDescent="0.15">
      <c r="B49" s="59"/>
      <c r="C49" s="59"/>
      <c r="D49" s="59"/>
      <c r="E49" s="59"/>
      <c r="F49" s="59"/>
      <c r="G49" s="59"/>
      <c r="H49" s="59"/>
      <c r="I49" s="59"/>
      <c r="J49" s="59"/>
      <c r="K49" s="59"/>
    </row>
    <row r="50" spans="2:11" ht="13.5" customHeight="1" x14ac:dyDescent="0.15">
      <c r="B50" s="163" t="s">
        <v>86</v>
      </c>
      <c r="C50" s="163"/>
      <c r="D50" s="163"/>
      <c r="E50" s="163"/>
      <c r="F50" s="163"/>
      <c r="G50" s="163"/>
      <c r="H50" s="163"/>
      <c r="I50" s="163"/>
      <c r="J50" s="163"/>
      <c r="K50" s="163"/>
    </row>
    <row r="51" spans="2:11" ht="13.5" customHeight="1" x14ac:dyDescent="0.15">
      <c r="B51" s="60"/>
      <c r="C51" s="180" t="s">
        <v>88</v>
      </c>
      <c r="D51" s="163"/>
      <c r="E51" s="163"/>
      <c r="F51" s="163"/>
      <c r="G51" s="163"/>
      <c r="H51" s="59"/>
      <c r="I51" s="59"/>
      <c r="J51" s="59"/>
      <c r="K51" s="59"/>
    </row>
    <row r="52" spans="2:11" x14ac:dyDescent="0.15">
      <c r="B52" s="59"/>
      <c r="C52" s="59"/>
      <c r="D52" s="59"/>
      <c r="E52" s="59"/>
      <c r="F52" s="59"/>
      <c r="G52" s="59"/>
      <c r="H52" s="59"/>
      <c r="I52" s="59"/>
      <c r="J52" s="59"/>
      <c r="K52" s="59"/>
    </row>
    <row r="53" spans="2:11" x14ac:dyDescent="0.15">
      <c r="B53" s="163" t="s">
        <v>150</v>
      </c>
      <c r="C53" s="163"/>
      <c r="D53" s="163"/>
      <c r="E53" s="163"/>
      <c r="F53" s="163"/>
      <c r="G53" s="163"/>
      <c r="H53" s="163"/>
      <c r="I53" s="163"/>
      <c r="J53" s="163"/>
      <c r="K53" s="163"/>
    </row>
    <row r="54" spans="2:11" x14ac:dyDescent="0.15">
      <c r="B54" s="163"/>
      <c r="C54" s="163"/>
      <c r="D54" s="163"/>
      <c r="E54" s="163"/>
      <c r="F54" s="163"/>
      <c r="G54" s="163"/>
      <c r="H54" s="163"/>
      <c r="I54" s="163"/>
      <c r="J54" s="163"/>
      <c r="K54" s="163"/>
    </row>
    <row r="55" spans="2:11" x14ac:dyDescent="0.15">
      <c r="B55" s="163"/>
      <c r="C55" s="163"/>
      <c r="D55" s="163"/>
      <c r="E55" s="163"/>
      <c r="F55" s="163"/>
      <c r="G55" s="163"/>
      <c r="H55" s="163"/>
      <c r="I55" s="163"/>
      <c r="J55" s="163"/>
      <c r="K55" s="163"/>
    </row>
    <row r="56" spans="2:11" x14ac:dyDescent="0.15">
      <c r="B56" s="61"/>
      <c r="C56" s="61"/>
      <c r="D56" s="61"/>
      <c r="E56" s="61"/>
      <c r="F56" s="61"/>
      <c r="G56" s="61"/>
      <c r="H56" s="61"/>
      <c r="I56" s="61"/>
      <c r="J56" s="61"/>
      <c r="K56" s="61"/>
    </row>
    <row r="57" spans="2:11" x14ac:dyDescent="0.15">
      <c r="B57" s="133" t="s">
        <v>238</v>
      </c>
      <c r="C57" s="133"/>
      <c r="D57" s="133"/>
      <c r="E57" s="133"/>
      <c r="F57" s="133"/>
      <c r="G57" s="133"/>
      <c r="H57" s="133"/>
      <c r="I57" s="133"/>
      <c r="J57" s="133"/>
      <c r="K57" s="133"/>
    </row>
  </sheetData>
  <sheetProtection algorithmName="SHA-512" hashValue="K5HP7/Cr6L60Cm/pQDSxVY+4QMzHxbPV1Ne9XjzaEb1QSr+hdHteES76KEv/2bipnTFQhoJnrL7Uc3Obbt6xbw==" saltValue="8WhJrKR+Gga3y1UDmRT4OQ==" spinCount="100000" sheet="1" objects="1" scenarios="1"/>
  <mergeCells count="48">
    <mergeCell ref="H1:K1"/>
    <mergeCell ref="B13:D13"/>
    <mergeCell ref="E11:K11"/>
    <mergeCell ref="E12:K12"/>
    <mergeCell ref="B5:D5"/>
    <mergeCell ref="B6:D6"/>
    <mergeCell ref="B7:D7"/>
    <mergeCell ref="B9:D9"/>
    <mergeCell ref="B10:D10"/>
    <mergeCell ref="B11:D11"/>
    <mergeCell ref="E5:K5"/>
    <mergeCell ref="E6:K6"/>
    <mergeCell ref="E7:K7"/>
    <mergeCell ref="B12:D12"/>
    <mergeCell ref="B3:K3"/>
    <mergeCell ref="B8:D8"/>
    <mergeCell ref="C51:G51"/>
    <mergeCell ref="B53:K55"/>
    <mergeCell ref="E27:K27"/>
    <mergeCell ref="E28:K28"/>
    <mergeCell ref="E29:K29"/>
    <mergeCell ref="B31:K31"/>
    <mergeCell ref="B33:K33"/>
    <mergeCell ref="B45:K48"/>
    <mergeCell ref="E38:K38"/>
    <mergeCell ref="E39:K39"/>
    <mergeCell ref="E40:K40"/>
    <mergeCell ref="B38:D38"/>
    <mergeCell ref="B39:D39"/>
    <mergeCell ref="B40:D40"/>
    <mergeCell ref="B37:D37"/>
    <mergeCell ref="I37:K37"/>
    <mergeCell ref="G37:H37"/>
    <mergeCell ref="E37:F37"/>
    <mergeCell ref="B50:K50"/>
    <mergeCell ref="E8:K8"/>
    <mergeCell ref="I22:K22"/>
    <mergeCell ref="I35:K35"/>
    <mergeCell ref="I36:K36"/>
    <mergeCell ref="B35:D35"/>
    <mergeCell ref="B36:D36"/>
    <mergeCell ref="E35:H35"/>
    <mergeCell ref="E36:H36"/>
    <mergeCell ref="B19:K19"/>
    <mergeCell ref="H21:K21"/>
    <mergeCell ref="E25:K25"/>
    <mergeCell ref="E9:K9"/>
    <mergeCell ref="E10:K10"/>
  </mergeCells>
  <phoneticPr fontId="3"/>
  <dataValidations count="1">
    <dataValidation type="list" allowBlank="1" showInputMessage="1" showErrorMessage="1" sqref="E37:F37">
      <formula1>"普通,当座,その他"</formula1>
    </dataValidation>
  </dataValidations>
  <hyperlinks>
    <hyperlink ref="C51" r:id="rId1"/>
    <hyperlink ref="E12" r:id="rId2"/>
  </hyperlinks>
  <pageMargins left="0.7" right="0.7" top="0.75" bottom="0.75" header="0.3" footer="0.3"/>
  <pageSetup paperSize="9"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Zeros="0" view="pageBreakPreview" zoomScale="98" zoomScaleNormal="93" zoomScaleSheetLayoutView="98" workbookViewId="0">
      <selection activeCell="L28" sqref="L28:M29"/>
    </sheetView>
  </sheetViews>
  <sheetFormatPr defaultRowHeight="22.5" customHeight="1" x14ac:dyDescent="0.15"/>
  <cols>
    <col min="1" max="1" width="2.875" style="62" customWidth="1"/>
    <col min="2" max="2" width="1.625" style="62" customWidth="1"/>
    <col min="3" max="3" width="2.875" style="62" customWidth="1"/>
    <col min="4" max="4" width="26.625" style="62" customWidth="1"/>
    <col min="5" max="5" width="8.25" style="62" customWidth="1"/>
    <col min="6" max="12" width="4.75" style="62" customWidth="1"/>
    <col min="13" max="13" width="9" style="62"/>
    <col min="14" max="14" width="4.75" style="62" customWidth="1"/>
    <col min="15" max="15" width="6.125" style="103" customWidth="1"/>
    <col min="16" max="17" width="9" style="103"/>
    <col min="18" max="16384" width="9" style="62"/>
  </cols>
  <sheetData>
    <row r="1" spans="1:16" ht="22.5" customHeight="1" x14ac:dyDescent="0.15">
      <c r="A1" s="62" t="s">
        <v>11</v>
      </c>
    </row>
    <row r="2" spans="1:16" ht="22.5" customHeight="1" x14ac:dyDescent="0.15">
      <c r="J2" s="204" t="s">
        <v>63</v>
      </c>
      <c r="K2" s="204"/>
      <c r="L2" s="204"/>
      <c r="M2" s="204"/>
      <c r="O2" s="103" t="s">
        <v>153</v>
      </c>
      <c r="P2" s="103" t="s">
        <v>173</v>
      </c>
    </row>
    <row r="3" spans="1:16" ht="28.5" customHeight="1" x14ac:dyDescent="0.15">
      <c r="D3" s="63"/>
      <c r="H3" s="63"/>
      <c r="J3" s="225" t="s">
        <v>212</v>
      </c>
      <c r="K3" s="176"/>
      <c r="L3" s="176"/>
      <c r="M3" s="176"/>
      <c r="O3" s="103" t="s">
        <v>153</v>
      </c>
      <c r="P3" s="103" t="s">
        <v>157</v>
      </c>
    </row>
    <row r="4" spans="1:16" ht="12" customHeight="1" x14ac:dyDescent="0.15"/>
    <row r="5" spans="1:16" ht="22.5" customHeight="1" x14ac:dyDescent="0.15">
      <c r="A5" s="62" t="s">
        <v>12</v>
      </c>
    </row>
    <row r="6" spans="1:16" ht="18" customHeight="1" x14ac:dyDescent="0.15">
      <c r="E6" s="104" t="s">
        <v>175</v>
      </c>
      <c r="F6" s="226"/>
      <c r="G6" s="226"/>
      <c r="H6" s="226"/>
      <c r="I6" s="226"/>
      <c r="J6" s="226"/>
      <c r="K6" s="226"/>
      <c r="L6" s="226"/>
      <c r="M6" s="226"/>
    </row>
    <row r="7" spans="1:16" ht="35.25" customHeight="1" x14ac:dyDescent="0.15">
      <c r="E7" s="63" t="s">
        <v>174</v>
      </c>
      <c r="F7" s="224" t="s">
        <v>209</v>
      </c>
      <c r="G7" s="224"/>
      <c r="H7" s="224"/>
      <c r="I7" s="224"/>
      <c r="J7" s="224"/>
      <c r="K7" s="224"/>
      <c r="L7" s="224"/>
      <c r="M7" s="224"/>
      <c r="O7" s="103" t="s">
        <v>153</v>
      </c>
      <c r="P7" s="103" t="s">
        <v>157</v>
      </c>
    </row>
    <row r="8" spans="1:16" ht="27" customHeight="1" x14ac:dyDescent="0.15">
      <c r="E8" s="63" t="s">
        <v>233</v>
      </c>
      <c r="F8" s="224" t="s">
        <v>210</v>
      </c>
      <c r="G8" s="224"/>
      <c r="H8" s="224"/>
      <c r="I8" s="224"/>
      <c r="J8" s="224"/>
      <c r="K8" s="224"/>
      <c r="L8" s="224"/>
      <c r="M8" s="224"/>
      <c r="O8" s="103" t="s">
        <v>153</v>
      </c>
      <c r="P8" s="103" t="s">
        <v>157</v>
      </c>
    </row>
    <row r="9" spans="1:16" ht="25.5" customHeight="1" x14ac:dyDescent="0.15">
      <c r="E9" s="63" t="s">
        <v>235</v>
      </c>
      <c r="F9" s="224" t="s">
        <v>211</v>
      </c>
      <c r="G9" s="224"/>
      <c r="H9" s="224"/>
      <c r="I9" s="224"/>
      <c r="J9" s="224"/>
      <c r="K9" s="224"/>
      <c r="L9" s="224"/>
      <c r="M9" s="178"/>
      <c r="O9" s="103" t="s">
        <v>153</v>
      </c>
      <c r="P9" s="103" t="s">
        <v>157</v>
      </c>
    </row>
    <row r="10" spans="1:16" ht="21.75" customHeight="1" x14ac:dyDescent="0.15">
      <c r="E10" s="65" t="s">
        <v>13</v>
      </c>
      <c r="F10" s="64"/>
      <c r="G10" s="64"/>
      <c r="H10" s="35"/>
      <c r="I10" s="35"/>
      <c r="J10" s="35"/>
      <c r="K10" s="35"/>
      <c r="L10" s="35"/>
      <c r="M10" s="35"/>
    </row>
    <row r="11" spans="1:16" ht="22.5" customHeight="1" x14ac:dyDescent="0.15">
      <c r="D11" s="66"/>
    </row>
    <row r="12" spans="1:16" ht="22.5" customHeight="1" x14ac:dyDescent="0.15">
      <c r="A12" s="208" t="s">
        <v>176</v>
      </c>
      <c r="B12" s="208"/>
      <c r="C12" s="208"/>
      <c r="D12" s="208"/>
      <c r="E12" s="208"/>
      <c r="F12" s="208"/>
      <c r="G12" s="208"/>
      <c r="H12" s="208"/>
      <c r="I12" s="208"/>
      <c r="J12" s="208"/>
      <c r="K12" s="208"/>
      <c r="L12" s="208"/>
      <c r="M12" s="208"/>
    </row>
    <row r="14" spans="1:16" ht="27" customHeight="1" x14ac:dyDescent="0.15">
      <c r="B14" s="67"/>
      <c r="C14" s="62" t="s">
        <v>177</v>
      </c>
    </row>
    <row r="15" spans="1:16" ht="27" customHeight="1" x14ac:dyDescent="0.15">
      <c r="A15" s="62" t="s">
        <v>178</v>
      </c>
    </row>
    <row r="17" spans="4:16" ht="38.25" customHeight="1" x14ac:dyDescent="0.15">
      <c r="D17" s="68" t="s">
        <v>3</v>
      </c>
      <c r="E17" s="209" t="str">
        <f>【最初にご記入ください】基本情報・口座振替依頼!E9</f>
        <v>■■病院</v>
      </c>
      <c r="F17" s="210"/>
      <c r="G17" s="210"/>
      <c r="H17" s="210"/>
      <c r="I17" s="210"/>
      <c r="J17" s="210"/>
      <c r="K17" s="210"/>
      <c r="L17" s="211"/>
      <c r="O17" s="103" t="s">
        <v>153</v>
      </c>
      <c r="P17" s="103" t="s">
        <v>157</v>
      </c>
    </row>
    <row r="18" spans="4:16" ht="22.5" customHeight="1" x14ac:dyDescent="0.15">
      <c r="D18" s="205" t="s">
        <v>49</v>
      </c>
      <c r="E18" s="69" t="str">
        <f>IF('（別紙１）事業計画書'!L21&gt;0,"○","")</f>
        <v>○</v>
      </c>
      <c r="F18" s="220" t="s">
        <v>2</v>
      </c>
      <c r="G18" s="220"/>
      <c r="H18" s="220"/>
      <c r="I18" s="220"/>
      <c r="J18" s="220"/>
      <c r="K18" s="220"/>
      <c r="L18" s="221"/>
      <c r="O18" s="103" t="s">
        <v>153</v>
      </c>
      <c r="P18" s="103" t="s">
        <v>214</v>
      </c>
    </row>
    <row r="19" spans="4:16" ht="22.5" customHeight="1" x14ac:dyDescent="0.15">
      <c r="D19" s="206"/>
      <c r="E19" s="69" t="str">
        <f>IF('（別紙１）事業計画書'!L32&gt;0,"○","")</f>
        <v/>
      </c>
      <c r="F19" s="222" t="s">
        <v>1</v>
      </c>
      <c r="G19" s="222"/>
      <c r="H19" s="222"/>
      <c r="I19" s="222"/>
      <c r="J19" s="222"/>
      <c r="K19" s="222"/>
      <c r="L19" s="223"/>
      <c r="O19" s="103" t="s">
        <v>153</v>
      </c>
      <c r="P19" s="103" t="s">
        <v>214</v>
      </c>
    </row>
    <row r="20" spans="4:16" ht="22.5" customHeight="1" x14ac:dyDescent="0.15">
      <c r="D20" s="207"/>
      <c r="E20" s="69" t="str">
        <f>IF('（別紙１）事業計画書'!L44&gt;0,"○","")</f>
        <v/>
      </c>
      <c r="F20" s="212" t="s">
        <v>15</v>
      </c>
      <c r="G20" s="212"/>
      <c r="H20" s="212"/>
      <c r="I20" s="212"/>
      <c r="J20" s="212"/>
      <c r="K20" s="212"/>
      <c r="L20" s="213"/>
      <c r="O20" s="103" t="s">
        <v>153</v>
      </c>
      <c r="P20" s="103" t="s">
        <v>214</v>
      </c>
    </row>
    <row r="21" spans="4:16" ht="38.25" customHeight="1" x14ac:dyDescent="0.15">
      <c r="D21" s="70" t="s">
        <v>0</v>
      </c>
      <c r="E21" s="217">
        <f>SUM('（別紙１）事業計画書'!L21,'（別紙１）事業計画書'!L32,'（別紙１）事業計画書'!L44)</f>
        <v>833000</v>
      </c>
      <c r="F21" s="218"/>
      <c r="G21" s="218"/>
      <c r="H21" s="218"/>
      <c r="I21" s="218"/>
      <c r="J21" s="218"/>
      <c r="K21" s="218"/>
      <c r="L21" s="219"/>
      <c r="O21" s="103" t="s">
        <v>153</v>
      </c>
      <c r="P21" s="103" t="s">
        <v>213</v>
      </c>
    </row>
    <row r="22" spans="4:16" ht="51" customHeight="1" x14ac:dyDescent="0.15">
      <c r="D22" s="70" t="s">
        <v>14</v>
      </c>
      <c r="E22" s="214" t="s">
        <v>180</v>
      </c>
      <c r="F22" s="215"/>
      <c r="G22" s="215"/>
      <c r="H22" s="215"/>
      <c r="I22" s="215"/>
      <c r="J22" s="215"/>
      <c r="K22" s="215"/>
      <c r="L22" s="216"/>
      <c r="O22" s="103" t="s">
        <v>153</v>
      </c>
      <c r="P22" s="103" t="s">
        <v>179</v>
      </c>
    </row>
    <row r="23" spans="4:16" ht="22.5" customHeight="1" x14ac:dyDescent="0.15">
      <c r="D23" s="71"/>
      <c r="E23" s="71"/>
      <c r="F23" s="71"/>
      <c r="G23" s="71"/>
      <c r="H23" s="71"/>
      <c r="I23" s="71"/>
      <c r="J23" s="71"/>
      <c r="K23" s="71"/>
      <c r="L23" s="72"/>
    </row>
    <row r="25" spans="4:16" ht="78.75" customHeight="1" x14ac:dyDescent="0.15">
      <c r="D25" s="203" t="s">
        <v>89</v>
      </c>
      <c r="E25" s="203"/>
      <c r="F25" s="203"/>
      <c r="G25" s="203"/>
      <c r="H25" s="203"/>
      <c r="I25" s="203"/>
      <c r="J25" s="203"/>
      <c r="K25" s="203"/>
      <c r="L25" s="203"/>
      <c r="M25" s="203"/>
    </row>
    <row r="27" spans="4:16" ht="22.5" customHeight="1" x14ac:dyDescent="0.15">
      <c r="H27" s="73"/>
    </row>
  </sheetData>
  <sheetProtection algorithmName="SHA-512" hashValue="xkMI5c9zYjqkiL/+qirjyEXlIxJGXWZTkHPyowPc3ySY43Hc9sJ8jYCpbt+wESlbpd/leROvc6sgQ0BEpdWfVQ==" saltValue="JhAO6HPvlYhVLXkJauNhfg==" spinCount="100000" sheet="1" objects="1" scenarios="1"/>
  <mergeCells count="15">
    <mergeCell ref="D25:M25"/>
    <mergeCell ref="J2:M2"/>
    <mergeCell ref="D18:D20"/>
    <mergeCell ref="A12:M12"/>
    <mergeCell ref="E17:L17"/>
    <mergeCell ref="F20:L20"/>
    <mergeCell ref="E22:L22"/>
    <mergeCell ref="E21:L21"/>
    <mergeCell ref="F18:L18"/>
    <mergeCell ref="F19:L19"/>
    <mergeCell ref="F8:M8"/>
    <mergeCell ref="J3:M3"/>
    <mergeCell ref="F7:M7"/>
    <mergeCell ref="F6:M6"/>
    <mergeCell ref="F9:M9"/>
  </mergeCells>
  <phoneticPr fontId="3"/>
  <pageMargins left="0.70866141732283472" right="0.70866141732283472"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7"/>
  <sheetViews>
    <sheetView view="pageBreakPreview" zoomScale="80" zoomScaleNormal="100" zoomScaleSheetLayoutView="80" workbookViewId="0"/>
  </sheetViews>
  <sheetFormatPr defaultRowHeight="13.5" x14ac:dyDescent="0.15"/>
  <cols>
    <col min="1" max="4" width="13.625" style="4" customWidth="1"/>
    <col min="5" max="5" width="14.875" style="4" customWidth="1"/>
    <col min="6" max="7" width="13.625" style="4" customWidth="1"/>
    <col min="8" max="8" width="13.875" style="4" customWidth="1"/>
    <col min="9" max="10" width="13.625" style="4" customWidth="1"/>
    <col min="11" max="11" width="10.875" style="4" customWidth="1"/>
    <col min="12" max="12" width="20" style="4" customWidth="1"/>
    <col min="13" max="13" width="13.625" style="4" customWidth="1"/>
    <col min="14" max="14" width="6" style="4" customWidth="1"/>
    <col min="15" max="15" width="7.625" style="4" customWidth="1"/>
    <col min="16" max="16" width="12" style="4" customWidth="1"/>
    <col min="17" max="260" width="9" style="4"/>
    <col min="261" max="269" width="17" style="4" customWidth="1"/>
    <col min="270" max="272" width="12" style="4" customWidth="1"/>
    <col min="273" max="516" width="9" style="4"/>
    <col min="517" max="525" width="17" style="4" customWidth="1"/>
    <col min="526" max="528" width="12" style="4" customWidth="1"/>
    <col min="529" max="772" width="9" style="4"/>
    <col min="773" max="781" width="17" style="4" customWidth="1"/>
    <col min="782" max="784" width="12" style="4" customWidth="1"/>
    <col min="785" max="1028" width="9" style="4"/>
    <col min="1029" max="1037" width="17" style="4" customWidth="1"/>
    <col min="1038" max="1040" width="12" style="4" customWidth="1"/>
    <col min="1041" max="1284" width="9" style="4"/>
    <col min="1285" max="1293" width="17" style="4" customWidth="1"/>
    <col min="1294" max="1296" width="12" style="4" customWidth="1"/>
    <col min="1297" max="1540" width="9" style="4"/>
    <col min="1541" max="1549" width="17" style="4" customWidth="1"/>
    <col min="1550" max="1552" width="12" style="4" customWidth="1"/>
    <col min="1553" max="1796" width="9" style="4"/>
    <col min="1797" max="1805" width="17" style="4" customWidth="1"/>
    <col min="1806" max="1808" width="12" style="4" customWidth="1"/>
    <col min="1809" max="2052" width="9" style="4"/>
    <col min="2053" max="2061" width="17" style="4" customWidth="1"/>
    <col min="2062" max="2064" width="12" style="4" customWidth="1"/>
    <col min="2065" max="2308" width="9" style="4"/>
    <col min="2309" max="2317" width="17" style="4" customWidth="1"/>
    <col min="2318" max="2320" width="12" style="4" customWidth="1"/>
    <col min="2321" max="2564" width="9" style="4"/>
    <col min="2565" max="2573" width="17" style="4" customWidth="1"/>
    <col min="2574" max="2576" width="12" style="4" customWidth="1"/>
    <col min="2577" max="2820" width="9" style="4"/>
    <col min="2821" max="2829" width="17" style="4" customWidth="1"/>
    <col min="2830" max="2832" width="12" style="4" customWidth="1"/>
    <col min="2833" max="3076" width="9" style="4"/>
    <col min="3077" max="3085" width="17" style="4" customWidth="1"/>
    <col min="3086" max="3088" width="12" style="4" customWidth="1"/>
    <col min="3089" max="3332" width="9" style="4"/>
    <col min="3333" max="3341" width="17" style="4" customWidth="1"/>
    <col min="3342" max="3344" width="12" style="4" customWidth="1"/>
    <col min="3345" max="3588" width="9" style="4"/>
    <col min="3589" max="3597" width="17" style="4" customWidth="1"/>
    <col min="3598" max="3600" width="12" style="4" customWidth="1"/>
    <col min="3601" max="3844" width="9" style="4"/>
    <col min="3845" max="3853" width="17" style="4" customWidth="1"/>
    <col min="3854" max="3856" width="12" style="4" customWidth="1"/>
    <col min="3857" max="4100" width="9" style="4"/>
    <col min="4101" max="4109" width="17" style="4" customWidth="1"/>
    <col min="4110" max="4112" width="12" style="4" customWidth="1"/>
    <col min="4113" max="4356" width="9" style="4"/>
    <col min="4357" max="4365" width="17" style="4" customWidth="1"/>
    <col min="4366" max="4368" width="12" style="4" customWidth="1"/>
    <col min="4369" max="4612" width="9" style="4"/>
    <col min="4613" max="4621" width="17" style="4" customWidth="1"/>
    <col min="4622" max="4624" width="12" style="4" customWidth="1"/>
    <col min="4625" max="4868" width="9" style="4"/>
    <col min="4869" max="4877" width="17" style="4" customWidth="1"/>
    <col min="4878" max="4880" width="12" style="4" customWidth="1"/>
    <col min="4881" max="5124" width="9" style="4"/>
    <col min="5125" max="5133" width="17" style="4" customWidth="1"/>
    <col min="5134" max="5136" width="12" style="4" customWidth="1"/>
    <col min="5137" max="5380" width="9" style="4"/>
    <col min="5381" max="5389" width="17" style="4" customWidth="1"/>
    <col min="5390" max="5392" width="12" style="4" customWidth="1"/>
    <col min="5393" max="5636" width="9" style="4"/>
    <col min="5637" max="5645" width="17" style="4" customWidth="1"/>
    <col min="5646" max="5648" width="12" style="4" customWidth="1"/>
    <col min="5649" max="5892" width="9" style="4"/>
    <col min="5893" max="5901" width="17" style="4" customWidth="1"/>
    <col min="5902" max="5904" width="12" style="4" customWidth="1"/>
    <col min="5905" max="6148" width="9" style="4"/>
    <col min="6149" max="6157" width="17" style="4" customWidth="1"/>
    <col min="6158" max="6160" width="12" style="4" customWidth="1"/>
    <col min="6161" max="6404" width="9" style="4"/>
    <col min="6405" max="6413" width="17" style="4" customWidth="1"/>
    <col min="6414" max="6416" width="12" style="4" customWidth="1"/>
    <col min="6417" max="6660" width="9" style="4"/>
    <col min="6661" max="6669" width="17" style="4" customWidth="1"/>
    <col min="6670" max="6672" width="12" style="4" customWidth="1"/>
    <col min="6673" max="6916" width="9" style="4"/>
    <col min="6917" max="6925" width="17" style="4" customWidth="1"/>
    <col min="6926" max="6928" width="12" style="4" customWidth="1"/>
    <col min="6929" max="7172" width="9" style="4"/>
    <col min="7173" max="7181" width="17" style="4" customWidth="1"/>
    <col min="7182" max="7184" width="12" style="4" customWidth="1"/>
    <col min="7185" max="7428" width="9" style="4"/>
    <col min="7429" max="7437" width="17" style="4" customWidth="1"/>
    <col min="7438" max="7440" width="12" style="4" customWidth="1"/>
    <col min="7441" max="7684" width="9" style="4"/>
    <col min="7685" max="7693" width="17" style="4" customWidth="1"/>
    <col min="7694" max="7696" width="12" style="4" customWidth="1"/>
    <col min="7697" max="7940" width="9" style="4"/>
    <col min="7941" max="7949" width="17" style="4" customWidth="1"/>
    <col min="7950" max="7952" width="12" style="4" customWidth="1"/>
    <col min="7953" max="8196" width="9" style="4"/>
    <col min="8197" max="8205" width="17" style="4" customWidth="1"/>
    <col min="8206" max="8208" width="12" style="4" customWidth="1"/>
    <col min="8209" max="8452" width="9" style="4"/>
    <col min="8453" max="8461" width="17" style="4" customWidth="1"/>
    <col min="8462" max="8464" width="12" style="4" customWidth="1"/>
    <col min="8465" max="8708" width="9" style="4"/>
    <col min="8709" max="8717" width="17" style="4" customWidth="1"/>
    <col min="8718" max="8720" width="12" style="4" customWidth="1"/>
    <col min="8721" max="8964" width="9" style="4"/>
    <col min="8965" max="8973" width="17" style="4" customWidth="1"/>
    <col min="8974" max="8976" width="12" style="4" customWidth="1"/>
    <col min="8977" max="9220" width="9" style="4"/>
    <col min="9221" max="9229" width="17" style="4" customWidth="1"/>
    <col min="9230" max="9232" width="12" style="4" customWidth="1"/>
    <col min="9233" max="9476" width="9" style="4"/>
    <col min="9477" max="9485" width="17" style="4" customWidth="1"/>
    <col min="9486" max="9488" width="12" style="4" customWidth="1"/>
    <col min="9489" max="9732" width="9" style="4"/>
    <col min="9733" max="9741" width="17" style="4" customWidth="1"/>
    <col min="9742" max="9744" width="12" style="4" customWidth="1"/>
    <col min="9745" max="9988" width="9" style="4"/>
    <col min="9989" max="9997" width="17" style="4" customWidth="1"/>
    <col min="9998" max="10000" width="12" style="4" customWidth="1"/>
    <col min="10001" max="10244" width="9" style="4"/>
    <col min="10245" max="10253" width="17" style="4" customWidth="1"/>
    <col min="10254" max="10256" width="12" style="4" customWidth="1"/>
    <col min="10257" max="10500" width="9" style="4"/>
    <col min="10501" max="10509" width="17" style="4" customWidth="1"/>
    <col min="10510" max="10512" width="12" style="4" customWidth="1"/>
    <col min="10513" max="10756" width="9" style="4"/>
    <col min="10757" max="10765" width="17" style="4" customWidth="1"/>
    <col min="10766" max="10768" width="12" style="4" customWidth="1"/>
    <col min="10769" max="11012" width="9" style="4"/>
    <col min="11013" max="11021" width="17" style="4" customWidth="1"/>
    <col min="11022" max="11024" width="12" style="4" customWidth="1"/>
    <col min="11025" max="11268" width="9" style="4"/>
    <col min="11269" max="11277" width="17" style="4" customWidth="1"/>
    <col min="11278" max="11280" width="12" style="4" customWidth="1"/>
    <col min="11281" max="11524" width="9" style="4"/>
    <col min="11525" max="11533" width="17" style="4" customWidth="1"/>
    <col min="11534" max="11536" width="12" style="4" customWidth="1"/>
    <col min="11537" max="11780" width="9" style="4"/>
    <col min="11781" max="11789" width="17" style="4" customWidth="1"/>
    <col min="11790" max="11792" width="12" style="4" customWidth="1"/>
    <col min="11793" max="12036" width="9" style="4"/>
    <col min="12037" max="12045" width="17" style="4" customWidth="1"/>
    <col min="12046" max="12048" width="12" style="4" customWidth="1"/>
    <col min="12049" max="12292" width="9" style="4"/>
    <col min="12293" max="12301" width="17" style="4" customWidth="1"/>
    <col min="12302" max="12304" width="12" style="4" customWidth="1"/>
    <col min="12305" max="12548" width="9" style="4"/>
    <col min="12549" max="12557" width="17" style="4" customWidth="1"/>
    <col min="12558" max="12560" width="12" style="4" customWidth="1"/>
    <col min="12561" max="12804" width="9" style="4"/>
    <col min="12805" max="12813" width="17" style="4" customWidth="1"/>
    <col min="12814" max="12816" width="12" style="4" customWidth="1"/>
    <col min="12817" max="13060" width="9" style="4"/>
    <col min="13061" max="13069" width="17" style="4" customWidth="1"/>
    <col min="13070" max="13072" width="12" style="4" customWidth="1"/>
    <col min="13073" max="13316" width="9" style="4"/>
    <col min="13317" max="13325" width="17" style="4" customWidth="1"/>
    <col min="13326" max="13328" width="12" style="4" customWidth="1"/>
    <col min="13329" max="13572" width="9" style="4"/>
    <col min="13573" max="13581" width="17" style="4" customWidth="1"/>
    <col min="13582" max="13584" width="12" style="4" customWidth="1"/>
    <col min="13585" max="13828" width="9" style="4"/>
    <col min="13829" max="13837" width="17" style="4" customWidth="1"/>
    <col min="13838" max="13840" width="12" style="4" customWidth="1"/>
    <col min="13841" max="14084" width="9" style="4"/>
    <col min="14085" max="14093" width="17" style="4" customWidth="1"/>
    <col min="14094" max="14096" width="12" style="4" customWidth="1"/>
    <col min="14097" max="14340" width="9" style="4"/>
    <col min="14341" max="14349" width="17" style="4" customWidth="1"/>
    <col min="14350" max="14352" width="12" style="4" customWidth="1"/>
    <col min="14353" max="14596" width="9" style="4"/>
    <col min="14597" max="14605" width="17" style="4" customWidth="1"/>
    <col min="14606" max="14608" width="12" style="4" customWidth="1"/>
    <col min="14609" max="14852" width="9" style="4"/>
    <col min="14853" max="14861" width="17" style="4" customWidth="1"/>
    <col min="14862" max="14864" width="12" style="4" customWidth="1"/>
    <col min="14865" max="15108" width="9" style="4"/>
    <col min="15109" max="15117" width="17" style="4" customWidth="1"/>
    <col min="15118" max="15120" width="12" style="4" customWidth="1"/>
    <col min="15121" max="15364" width="9" style="4"/>
    <col min="15365" max="15373" width="17" style="4" customWidth="1"/>
    <col min="15374" max="15376" width="12" style="4" customWidth="1"/>
    <col min="15377" max="15620" width="9" style="4"/>
    <col min="15621" max="15629" width="17" style="4" customWidth="1"/>
    <col min="15630" max="15632" width="12" style="4" customWidth="1"/>
    <col min="15633" max="15876" width="9" style="4"/>
    <col min="15877" max="15885" width="17" style="4" customWidth="1"/>
    <col min="15886" max="15888" width="12" style="4" customWidth="1"/>
    <col min="15889" max="16132" width="9" style="4"/>
    <col min="16133" max="16141" width="17" style="4" customWidth="1"/>
    <col min="16142" max="16144" width="12" style="4" customWidth="1"/>
    <col min="16145" max="16384" width="9" style="4"/>
  </cols>
  <sheetData>
    <row r="1" spans="1:16" ht="14.25" x14ac:dyDescent="0.15">
      <c r="A1" s="3" t="s">
        <v>51</v>
      </c>
      <c r="J1" s="5"/>
    </row>
    <row r="3" spans="1:16" ht="21.75" customHeight="1" x14ac:dyDescent="0.15">
      <c r="A3" s="238" t="s">
        <v>19</v>
      </c>
      <c r="B3" s="238"/>
      <c r="C3" s="238"/>
      <c r="D3" s="238"/>
      <c r="E3" s="238"/>
      <c r="F3" s="238"/>
      <c r="G3" s="238"/>
      <c r="H3" s="238"/>
      <c r="I3" s="238"/>
      <c r="J3" s="238"/>
      <c r="K3" s="238"/>
      <c r="L3" s="238"/>
      <c r="M3" s="238"/>
      <c r="N3" s="74"/>
      <c r="O3" s="74"/>
      <c r="P3" s="74"/>
    </row>
    <row r="4" spans="1:16" ht="16.5" customHeight="1" x14ac:dyDescent="0.15">
      <c r="A4" s="87"/>
      <c r="B4" s="87"/>
      <c r="C4" s="87"/>
      <c r="D4" s="87"/>
      <c r="E4" s="87"/>
      <c r="F4" s="87"/>
      <c r="G4" s="87"/>
      <c r="H4" s="87"/>
      <c r="I4" s="87"/>
      <c r="J4" s="87"/>
      <c r="K4" s="87"/>
      <c r="L4" s="87"/>
      <c r="M4" s="87"/>
      <c r="N4" s="74"/>
      <c r="O4" s="74"/>
      <c r="P4" s="74"/>
    </row>
    <row r="5" spans="1:16" ht="21.75" customHeight="1" x14ac:dyDescent="0.15">
      <c r="A5" s="239" t="s">
        <v>231</v>
      </c>
      <c r="B5" s="239"/>
      <c r="C5" s="240" t="s">
        <v>215</v>
      </c>
      <c r="D5" s="240"/>
      <c r="E5" s="240"/>
      <c r="F5" s="240"/>
      <c r="G5" s="240"/>
      <c r="H5" s="240"/>
      <c r="I5" s="6"/>
      <c r="J5" s="7"/>
      <c r="K5" s="6"/>
      <c r="L5" s="6"/>
      <c r="O5" s="105" t="s">
        <v>182</v>
      </c>
      <c r="P5" s="105" t="s">
        <v>183</v>
      </c>
    </row>
    <row r="6" spans="1:16" ht="21.75" customHeight="1" x14ac:dyDescent="0.15">
      <c r="A6" s="6"/>
      <c r="B6" s="6"/>
      <c r="C6" s="6"/>
      <c r="D6" s="6"/>
      <c r="E6" s="6"/>
      <c r="G6" s="6"/>
      <c r="H6" s="6"/>
      <c r="J6" s="7"/>
      <c r="K6" s="6"/>
      <c r="L6" s="6"/>
    </row>
    <row r="7" spans="1:16" ht="26.25" customHeight="1" thickBot="1" x14ac:dyDescent="0.2">
      <c r="A7" s="4" t="s">
        <v>20</v>
      </c>
      <c r="L7" s="8"/>
      <c r="M7" s="8" t="s">
        <v>16</v>
      </c>
    </row>
    <row r="8" spans="1:16" s="75" customFormat="1" ht="28.5" customHeight="1" x14ac:dyDescent="0.15">
      <c r="A8" s="241" t="s">
        <v>21</v>
      </c>
      <c r="B8" s="242" t="s">
        <v>90</v>
      </c>
      <c r="C8" s="243"/>
      <c r="D8" s="244"/>
      <c r="E8" s="242" t="s">
        <v>10</v>
      </c>
      <c r="F8" s="243"/>
      <c r="G8" s="244"/>
      <c r="H8" s="245" t="s">
        <v>29</v>
      </c>
      <c r="I8" s="245" t="s">
        <v>95</v>
      </c>
      <c r="J8" s="247" t="s">
        <v>91</v>
      </c>
      <c r="K8" s="249" t="s">
        <v>30</v>
      </c>
      <c r="L8" s="251" t="s">
        <v>0</v>
      </c>
      <c r="M8" s="253" t="s">
        <v>34</v>
      </c>
    </row>
    <row r="9" spans="1:16" s="75" customFormat="1" ht="36" customHeight="1" x14ac:dyDescent="0.15">
      <c r="A9" s="241"/>
      <c r="B9" s="9" t="s">
        <v>32</v>
      </c>
      <c r="C9" s="86" t="s">
        <v>25</v>
      </c>
      <c r="D9" s="86" t="s">
        <v>26</v>
      </c>
      <c r="E9" s="86" t="s">
        <v>27</v>
      </c>
      <c r="F9" s="86" t="s">
        <v>84</v>
      </c>
      <c r="G9" s="86" t="s">
        <v>28</v>
      </c>
      <c r="H9" s="246"/>
      <c r="I9" s="246"/>
      <c r="J9" s="248"/>
      <c r="K9" s="250"/>
      <c r="L9" s="252"/>
      <c r="M9" s="254"/>
    </row>
    <row r="10" spans="1:16" s="75" customFormat="1" ht="33" customHeight="1" thickBot="1" x14ac:dyDescent="0.2">
      <c r="A10" s="241"/>
      <c r="B10" s="10" t="s">
        <v>96</v>
      </c>
      <c r="C10" s="10" t="s">
        <v>98</v>
      </c>
      <c r="D10" s="10" t="s">
        <v>99</v>
      </c>
      <c r="E10" s="10" t="s">
        <v>100</v>
      </c>
      <c r="F10" s="10" t="s">
        <v>101</v>
      </c>
      <c r="G10" s="10" t="s">
        <v>102</v>
      </c>
      <c r="H10" s="11" t="s">
        <v>31</v>
      </c>
      <c r="I10" s="84" t="s">
        <v>103</v>
      </c>
      <c r="J10" s="12" t="s">
        <v>104</v>
      </c>
      <c r="K10" s="12" t="s">
        <v>105</v>
      </c>
      <c r="L10" s="85" t="s">
        <v>106</v>
      </c>
      <c r="M10" s="255"/>
    </row>
    <row r="11" spans="1:16" s="75" customFormat="1" ht="15.75" customHeight="1" x14ac:dyDescent="0.15">
      <c r="A11" s="235" t="s">
        <v>22</v>
      </c>
      <c r="B11" s="92">
        <v>5000</v>
      </c>
      <c r="C11" s="92">
        <v>500</v>
      </c>
      <c r="D11" s="93">
        <f>B11*C11</f>
        <v>2500000</v>
      </c>
      <c r="E11" s="259"/>
      <c r="F11" s="259"/>
      <c r="G11" s="259"/>
      <c r="H11" s="259"/>
      <c r="I11" s="259"/>
      <c r="J11" s="227"/>
      <c r="K11" s="262"/>
      <c r="L11" s="272"/>
      <c r="M11" s="266"/>
    </row>
    <row r="12" spans="1:16" s="75" customFormat="1" ht="15.75" customHeight="1" x14ac:dyDescent="0.15">
      <c r="A12" s="236"/>
      <c r="B12" s="95"/>
      <c r="C12" s="95"/>
      <c r="D12" s="96">
        <f t="shared" ref="D12:D20" si="0">B12*C12</f>
        <v>0</v>
      </c>
      <c r="E12" s="260"/>
      <c r="F12" s="260"/>
      <c r="G12" s="260"/>
      <c r="H12" s="260"/>
      <c r="I12" s="260"/>
      <c r="J12" s="228"/>
      <c r="K12" s="263"/>
      <c r="L12" s="273"/>
      <c r="M12" s="267"/>
    </row>
    <row r="13" spans="1:16" s="75" customFormat="1" ht="15.75" customHeight="1" x14ac:dyDescent="0.15">
      <c r="A13" s="236"/>
      <c r="B13" s="95"/>
      <c r="C13" s="95"/>
      <c r="D13" s="96">
        <f t="shared" si="0"/>
        <v>0</v>
      </c>
      <c r="E13" s="260"/>
      <c r="F13" s="260"/>
      <c r="G13" s="260"/>
      <c r="H13" s="260"/>
      <c r="I13" s="260"/>
      <c r="J13" s="228"/>
      <c r="K13" s="263"/>
      <c r="L13" s="273"/>
      <c r="M13" s="267"/>
    </row>
    <row r="14" spans="1:16" s="75" customFormat="1" ht="15.75" customHeight="1" x14ac:dyDescent="0.15">
      <c r="A14" s="236"/>
      <c r="B14" s="95"/>
      <c r="C14" s="95"/>
      <c r="D14" s="96">
        <f t="shared" si="0"/>
        <v>0</v>
      </c>
      <c r="E14" s="260"/>
      <c r="F14" s="260"/>
      <c r="G14" s="260"/>
      <c r="H14" s="260"/>
      <c r="I14" s="260"/>
      <c r="J14" s="228"/>
      <c r="K14" s="263"/>
      <c r="L14" s="273"/>
      <c r="M14" s="267"/>
    </row>
    <row r="15" spans="1:16" s="75" customFormat="1" ht="15.75" customHeight="1" x14ac:dyDescent="0.15">
      <c r="A15" s="258"/>
      <c r="B15" s="42"/>
      <c r="C15" s="42"/>
      <c r="D15" s="36">
        <f t="shared" si="0"/>
        <v>0</v>
      </c>
      <c r="E15" s="260"/>
      <c r="F15" s="260"/>
      <c r="G15" s="260"/>
      <c r="H15" s="260"/>
      <c r="I15" s="260"/>
      <c r="J15" s="228"/>
      <c r="K15" s="263"/>
      <c r="L15" s="273"/>
      <c r="M15" s="267"/>
    </row>
    <row r="16" spans="1:16" s="75" customFormat="1" ht="15.75" customHeight="1" x14ac:dyDescent="0.15">
      <c r="A16" s="235" t="s">
        <v>23</v>
      </c>
      <c r="B16" s="43"/>
      <c r="C16" s="43"/>
      <c r="D16" s="37">
        <f t="shared" si="0"/>
        <v>0</v>
      </c>
      <c r="E16" s="260"/>
      <c r="F16" s="260"/>
      <c r="G16" s="260"/>
      <c r="H16" s="260"/>
      <c r="I16" s="260"/>
      <c r="J16" s="228"/>
      <c r="K16" s="263"/>
      <c r="L16" s="273"/>
      <c r="M16" s="267"/>
    </row>
    <row r="17" spans="1:13" s="75" customFormat="1" ht="15.75" customHeight="1" x14ac:dyDescent="0.15">
      <c r="A17" s="236"/>
      <c r="B17" s="44"/>
      <c r="C17" s="44"/>
      <c r="D17" s="38">
        <f t="shared" si="0"/>
        <v>0</v>
      </c>
      <c r="E17" s="260"/>
      <c r="F17" s="260"/>
      <c r="G17" s="260"/>
      <c r="H17" s="260"/>
      <c r="I17" s="260"/>
      <c r="J17" s="228"/>
      <c r="K17" s="263"/>
      <c r="L17" s="273"/>
      <c r="M17" s="267"/>
    </row>
    <row r="18" spans="1:13" s="75" customFormat="1" ht="15.75" customHeight="1" x14ac:dyDescent="0.15">
      <c r="A18" s="236"/>
      <c r="B18" s="44"/>
      <c r="C18" s="44"/>
      <c r="D18" s="38">
        <f t="shared" si="0"/>
        <v>0</v>
      </c>
      <c r="E18" s="260"/>
      <c r="F18" s="260"/>
      <c r="G18" s="260"/>
      <c r="H18" s="260"/>
      <c r="I18" s="260"/>
      <c r="J18" s="228"/>
      <c r="K18" s="263"/>
      <c r="L18" s="273"/>
      <c r="M18" s="267"/>
    </row>
    <row r="19" spans="1:13" s="75" customFormat="1" ht="15.75" customHeight="1" x14ac:dyDescent="0.15">
      <c r="A19" s="236"/>
      <c r="B19" s="44"/>
      <c r="C19" s="44"/>
      <c r="D19" s="38">
        <f t="shared" si="0"/>
        <v>0</v>
      </c>
      <c r="E19" s="260"/>
      <c r="F19" s="260"/>
      <c r="G19" s="260"/>
      <c r="H19" s="260"/>
      <c r="I19" s="260"/>
      <c r="J19" s="228"/>
      <c r="K19" s="263"/>
      <c r="L19" s="273"/>
      <c r="M19" s="267"/>
    </row>
    <row r="20" spans="1:13" s="75" customFormat="1" ht="15.75" customHeight="1" thickBot="1" x14ac:dyDescent="0.2">
      <c r="A20" s="237"/>
      <c r="B20" s="45"/>
      <c r="C20" s="45"/>
      <c r="D20" s="39">
        <f t="shared" si="0"/>
        <v>0</v>
      </c>
      <c r="E20" s="261"/>
      <c r="F20" s="261"/>
      <c r="G20" s="261"/>
      <c r="H20" s="261"/>
      <c r="I20" s="261"/>
      <c r="J20" s="229"/>
      <c r="K20" s="264"/>
      <c r="L20" s="274"/>
      <c r="M20" s="268"/>
    </row>
    <row r="21" spans="1:13" s="75" customFormat="1" ht="33" customHeight="1" thickTop="1" thickBot="1" x14ac:dyDescent="0.2">
      <c r="A21" s="13" t="s">
        <v>18</v>
      </c>
      <c r="B21" s="46"/>
      <c r="C21" s="47">
        <f>SUM(C11:C20)</f>
        <v>500</v>
      </c>
      <c r="D21" s="47">
        <f t="shared" ref="D21" si="1">SUM(D11:D20)</f>
        <v>2500000</v>
      </c>
      <c r="E21" s="48">
        <v>10000</v>
      </c>
      <c r="F21" s="49">
        <v>1000</v>
      </c>
      <c r="G21" s="47">
        <f>E21*F21</f>
        <v>10000000</v>
      </c>
      <c r="H21" s="47">
        <f>MIN(D21,G21)</f>
        <v>2500000</v>
      </c>
      <c r="I21" s="88">
        <v>0</v>
      </c>
      <c r="J21" s="89">
        <f>D21-I21</f>
        <v>2500000</v>
      </c>
      <c r="K21" s="91" t="s">
        <v>107</v>
      </c>
      <c r="L21" s="94">
        <f>ROUNDDOWN(MIN(H21,J21)/3,-3)</f>
        <v>833000</v>
      </c>
      <c r="M21" s="50">
        <v>500000</v>
      </c>
    </row>
    <row r="22" spans="1:13" ht="88.5" customHeight="1" x14ac:dyDescent="0.15">
      <c r="E22" s="265" t="s">
        <v>181</v>
      </c>
      <c r="F22" s="265"/>
      <c r="G22" s="265"/>
      <c r="H22" s="265"/>
      <c r="I22" s="265"/>
      <c r="K22" s="74"/>
      <c r="M22" s="106" t="str">
        <f>IF(M21&gt;550000,"注！：分娩費用55万円以上は補助対象外です。","")</f>
        <v/>
      </c>
    </row>
    <row r="23" spans="1:13" x14ac:dyDescent="0.15">
      <c r="J23" s="74"/>
      <c r="K23" s="74"/>
      <c r="L23" s="74"/>
      <c r="M23" s="74"/>
    </row>
    <row r="24" spans="1:13" x14ac:dyDescent="0.15">
      <c r="J24" s="74"/>
      <c r="K24" s="74"/>
      <c r="L24" s="74"/>
      <c r="M24" s="74"/>
    </row>
    <row r="25" spans="1:13" ht="26.25" customHeight="1" thickBot="1" x14ac:dyDescent="0.2">
      <c r="A25" s="4" t="s">
        <v>39</v>
      </c>
      <c r="L25" s="8"/>
      <c r="M25" s="8" t="s">
        <v>16</v>
      </c>
    </row>
    <row r="26" spans="1:13" s="75" customFormat="1" ht="28.5" customHeight="1" x14ac:dyDescent="0.15">
      <c r="A26" s="241" t="s">
        <v>21</v>
      </c>
      <c r="B26" s="242" t="s">
        <v>94</v>
      </c>
      <c r="C26" s="243"/>
      <c r="D26" s="244"/>
      <c r="E26" s="242" t="s">
        <v>10</v>
      </c>
      <c r="F26" s="243"/>
      <c r="G26" s="244"/>
      <c r="H26" s="245" t="s">
        <v>29</v>
      </c>
      <c r="I26" s="245" t="s">
        <v>95</v>
      </c>
      <c r="J26" s="247" t="s">
        <v>91</v>
      </c>
      <c r="K26" s="256" t="s">
        <v>30</v>
      </c>
      <c r="L26" s="251" t="s">
        <v>0</v>
      </c>
      <c r="M26" s="269" t="s">
        <v>17</v>
      </c>
    </row>
    <row r="27" spans="1:13" s="75" customFormat="1" ht="36" customHeight="1" x14ac:dyDescent="0.15">
      <c r="A27" s="241"/>
      <c r="B27" s="9" t="s">
        <v>35</v>
      </c>
      <c r="C27" s="9" t="s">
        <v>36</v>
      </c>
      <c r="D27" s="86" t="s">
        <v>26</v>
      </c>
      <c r="E27" s="86" t="s">
        <v>27</v>
      </c>
      <c r="F27" s="9" t="s">
        <v>45</v>
      </c>
      <c r="G27" s="86" t="s">
        <v>28</v>
      </c>
      <c r="H27" s="246"/>
      <c r="I27" s="246"/>
      <c r="J27" s="248"/>
      <c r="K27" s="257"/>
      <c r="L27" s="252"/>
      <c r="M27" s="270"/>
    </row>
    <row r="28" spans="1:13" s="75" customFormat="1" ht="33" customHeight="1" x14ac:dyDescent="0.15">
      <c r="A28" s="241"/>
      <c r="B28" s="10" t="s">
        <v>108</v>
      </c>
      <c r="C28" s="10" t="s">
        <v>97</v>
      </c>
      <c r="D28" s="10" t="s">
        <v>109</v>
      </c>
      <c r="E28" s="10" t="s">
        <v>110</v>
      </c>
      <c r="F28" s="10" t="s">
        <v>111</v>
      </c>
      <c r="G28" s="10" t="s">
        <v>112</v>
      </c>
      <c r="H28" s="11" t="s">
        <v>31</v>
      </c>
      <c r="I28" s="84" t="s">
        <v>113</v>
      </c>
      <c r="J28" s="12" t="s">
        <v>114</v>
      </c>
      <c r="K28" s="12" t="s">
        <v>115</v>
      </c>
      <c r="L28" s="85" t="s">
        <v>106</v>
      </c>
      <c r="M28" s="271"/>
    </row>
    <row r="29" spans="1:13" s="75" customFormat="1" ht="24.95" customHeight="1" x14ac:dyDescent="0.15">
      <c r="A29" s="235" t="s">
        <v>40</v>
      </c>
      <c r="B29" s="135"/>
      <c r="C29" s="135"/>
      <c r="D29" s="136">
        <f>B29*C29</f>
        <v>0</v>
      </c>
      <c r="E29" s="227"/>
      <c r="F29" s="227"/>
      <c r="G29" s="227"/>
      <c r="H29" s="227"/>
      <c r="I29" s="227"/>
      <c r="J29" s="227"/>
      <c r="K29" s="227"/>
      <c r="L29" s="230"/>
      <c r="M29" s="137"/>
    </row>
    <row r="30" spans="1:13" s="75" customFormat="1" ht="24.95" customHeight="1" x14ac:dyDescent="0.15">
      <c r="A30" s="236"/>
      <c r="B30" s="138"/>
      <c r="C30" s="138"/>
      <c r="D30" s="139">
        <f t="shared" ref="D30:D31" si="2">B30*C30</f>
        <v>0</v>
      </c>
      <c r="E30" s="228"/>
      <c r="F30" s="228"/>
      <c r="G30" s="228"/>
      <c r="H30" s="228"/>
      <c r="I30" s="228"/>
      <c r="J30" s="228"/>
      <c r="K30" s="228"/>
      <c r="L30" s="231"/>
      <c r="M30" s="140"/>
    </row>
    <row r="31" spans="1:13" s="75" customFormat="1" ht="24.95" customHeight="1" thickBot="1" x14ac:dyDescent="0.2">
      <c r="A31" s="237"/>
      <c r="B31" s="51"/>
      <c r="C31" s="51"/>
      <c r="D31" s="52">
        <f t="shared" si="2"/>
        <v>0</v>
      </c>
      <c r="E31" s="229"/>
      <c r="F31" s="229"/>
      <c r="G31" s="229"/>
      <c r="H31" s="229"/>
      <c r="I31" s="229"/>
      <c r="J31" s="229"/>
      <c r="K31" s="229"/>
      <c r="L31" s="232"/>
      <c r="M31" s="141"/>
    </row>
    <row r="32" spans="1:13" s="75" customFormat="1" ht="33" customHeight="1" thickTop="1" thickBot="1" x14ac:dyDescent="0.2">
      <c r="A32" s="13" t="s">
        <v>18</v>
      </c>
      <c r="B32" s="53"/>
      <c r="C32" s="40">
        <f>C29</f>
        <v>0</v>
      </c>
      <c r="D32" s="40">
        <f>SUM(D29:D31)</f>
        <v>0</v>
      </c>
      <c r="E32" s="40">
        <v>50000</v>
      </c>
      <c r="F32" s="41"/>
      <c r="G32" s="40">
        <f>E32*F32</f>
        <v>0</v>
      </c>
      <c r="H32" s="47">
        <f>MIN(D32,G32)</f>
        <v>0</v>
      </c>
      <c r="I32" s="88"/>
      <c r="J32" s="89">
        <f>D32-I32</f>
        <v>0</v>
      </c>
      <c r="K32" s="91" t="s">
        <v>116</v>
      </c>
      <c r="L32" s="94">
        <f>ROUNDDOWN(MIN(H32,J32)/3,-3)</f>
        <v>0</v>
      </c>
      <c r="M32" s="54"/>
    </row>
    <row r="34" spans="1:13" s="5" customFormat="1" ht="12" x14ac:dyDescent="0.15">
      <c r="A34" s="5" t="s">
        <v>47</v>
      </c>
    </row>
    <row r="35" spans="1:13" s="5" customFormat="1" ht="12" x14ac:dyDescent="0.15">
      <c r="A35" s="5" t="s">
        <v>33</v>
      </c>
    </row>
    <row r="37" spans="1:13" ht="26.25" customHeight="1" thickBot="1" x14ac:dyDescent="0.2">
      <c r="A37" s="4" t="s">
        <v>37</v>
      </c>
      <c r="L37" s="8"/>
      <c r="M37" s="8" t="s">
        <v>16</v>
      </c>
    </row>
    <row r="38" spans="1:13" s="75" customFormat="1" ht="28.5" customHeight="1" x14ac:dyDescent="0.15">
      <c r="A38" s="241" t="s">
        <v>21</v>
      </c>
      <c r="B38" s="242" t="s">
        <v>94</v>
      </c>
      <c r="C38" s="243"/>
      <c r="D38" s="244"/>
      <c r="E38" s="242" t="s">
        <v>10</v>
      </c>
      <c r="F38" s="243"/>
      <c r="G38" s="244"/>
      <c r="H38" s="245" t="s">
        <v>29</v>
      </c>
      <c r="I38" s="245" t="s">
        <v>95</v>
      </c>
      <c r="J38" s="247" t="s">
        <v>91</v>
      </c>
      <c r="K38" s="256" t="s">
        <v>30</v>
      </c>
      <c r="L38" s="251" t="s">
        <v>0</v>
      </c>
      <c r="M38" s="269" t="s">
        <v>17</v>
      </c>
    </row>
    <row r="39" spans="1:13" s="75" customFormat="1" ht="36" customHeight="1" x14ac:dyDescent="0.15">
      <c r="A39" s="241"/>
      <c r="B39" s="86" t="s">
        <v>24</v>
      </c>
      <c r="C39" s="86" t="s">
        <v>25</v>
      </c>
      <c r="D39" s="86" t="s">
        <v>26</v>
      </c>
      <c r="E39" s="86" t="s">
        <v>27</v>
      </c>
      <c r="F39" s="9" t="s">
        <v>46</v>
      </c>
      <c r="G39" s="86" t="s">
        <v>28</v>
      </c>
      <c r="H39" s="246"/>
      <c r="I39" s="246"/>
      <c r="J39" s="248"/>
      <c r="K39" s="257"/>
      <c r="L39" s="252"/>
      <c r="M39" s="270"/>
    </row>
    <row r="40" spans="1:13" s="75" customFormat="1" ht="33" customHeight="1" x14ac:dyDescent="0.15">
      <c r="A40" s="241"/>
      <c r="B40" s="10" t="s">
        <v>117</v>
      </c>
      <c r="C40" s="10" t="s">
        <v>118</v>
      </c>
      <c r="D40" s="10" t="s">
        <v>119</v>
      </c>
      <c r="E40" s="10" t="s">
        <v>120</v>
      </c>
      <c r="F40" s="10" t="s">
        <v>121</v>
      </c>
      <c r="G40" s="10" t="s">
        <v>122</v>
      </c>
      <c r="H40" s="11" t="s">
        <v>31</v>
      </c>
      <c r="I40" s="84" t="s">
        <v>123</v>
      </c>
      <c r="J40" s="84" t="s">
        <v>92</v>
      </c>
      <c r="K40" s="12" t="s">
        <v>124</v>
      </c>
      <c r="L40" s="85" t="s">
        <v>93</v>
      </c>
      <c r="M40" s="271"/>
    </row>
    <row r="41" spans="1:13" s="75" customFormat="1" ht="24.95" customHeight="1" x14ac:dyDescent="0.15">
      <c r="A41" s="233" t="s">
        <v>38</v>
      </c>
      <c r="B41" s="153"/>
      <c r="C41" s="153"/>
      <c r="D41" s="154">
        <f>B41*C41</f>
        <v>0</v>
      </c>
      <c r="E41" s="227"/>
      <c r="F41" s="227"/>
      <c r="G41" s="227"/>
      <c r="H41" s="227"/>
      <c r="I41" s="227"/>
      <c r="J41" s="227"/>
      <c r="K41" s="227"/>
      <c r="L41" s="230"/>
      <c r="M41" s="155"/>
    </row>
    <row r="42" spans="1:13" s="75" customFormat="1" ht="24.95" customHeight="1" x14ac:dyDescent="0.15">
      <c r="A42" s="234"/>
      <c r="B42" s="156"/>
      <c r="C42" s="156"/>
      <c r="D42" s="154">
        <f t="shared" ref="D42:D43" si="3">B42*C42</f>
        <v>0</v>
      </c>
      <c r="E42" s="228"/>
      <c r="F42" s="228"/>
      <c r="G42" s="228"/>
      <c r="H42" s="228"/>
      <c r="I42" s="228"/>
      <c r="J42" s="228"/>
      <c r="K42" s="228"/>
      <c r="L42" s="231"/>
      <c r="M42" s="157"/>
    </row>
    <row r="43" spans="1:13" s="75" customFormat="1" ht="24.95" customHeight="1" thickBot="1" x14ac:dyDescent="0.2">
      <c r="A43" s="234"/>
      <c r="B43" s="55"/>
      <c r="C43" s="55"/>
      <c r="D43" s="154">
        <f t="shared" si="3"/>
        <v>0</v>
      </c>
      <c r="E43" s="229"/>
      <c r="F43" s="229"/>
      <c r="G43" s="229"/>
      <c r="H43" s="229"/>
      <c r="I43" s="229"/>
      <c r="J43" s="229"/>
      <c r="K43" s="229"/>
      <c r="L43" s="232"/>
      <c r="M43" s="158"/>
    </row>
    <row r="44" spans="1:13" s="75" customFormat="1" ht="33" customHeight="1" thickTop="1" thickBot="1" x14ac:dyDescent="0.2">
      <c r="A44" s="142" t="s">
        <v>18</v>
      </c>
      <c r="B44" s="143"/>
      <c r="C44" s="144">
        <f>C41</f>
        <v>0</v>
      </c>
      <c r="D44" s="144">
        <f>SUM(D41:D43)</f>
        <v>0</v>
      </c>
      <c r="E44" s="144">
        <v>10000</v>
      </c>
      <c r="F44" s="145"/>
      <c r="G44" s="146">
        <f>E44*F44</f>
        <v>0</v>
      </c>
      <c r="H44" s="147">
        <f>MIN(D44,G44)</f>
        <v>0</v>
      </c>
      <c r="I44" s="148"/>
      <c r="J44" s="149">
        <f>D44-I44</f>
        <v>0</v>
      </c>
      <c r="K44" s="150" t="s">
        <v>125</v>
      </c>
      <c r="L44" s="151">
        <f>ROUNDDOWN(MIN(H44,J44)/3,-3)</f>
        <v>0</v>
      </c>
      <c r="M44" s="152"/>
    </row>
    <row r="46" spans="1:13" s="5" customFormat="1" ht="12" x14ac:dyDescent="0.15">
      <c r="A46" s="5" t="s">
        <v>48</v>
      </c>
    </row>
    <row r="47" spans="1:13" s="5" customFormat="1" ht="12" x14ac:dyDescent="0.15">
      <c r="A47" s="5" t="s">
        <v>33</v>
      </c>
    </row>
  </sheetData>
  <sheetProtection algorithmName="SHA-512" hashValue="1OfRS29mciPbU/0Q2ZlQvybGdg1pju1NaxKdn9Tsn5ogCPObJIYIXdqhi84Z4m0zcEJrHMwFcRxpj8gGzj6xqg==" saltValue="LwCaIgOn5BULlh5KE3pwrg==" spinCount="100000" sheet="1" objects="1" scenarios="1"/>
  <mergeCells count="60">
    <mergeCell ref="M11:M20"/>
    <mergeCell ref="L26:L27"/>
    <mergeCell ref="M26:M28"/>
    <mergeCell ref="L38:L39"/>
    <mergeCell ref="M38:M40"/>
    <mergeCell ref="L11:L20"/>
    <mergeCell ref="I26:I27"/>
    <mergeCell ref="B38:D38"/>
    <mergeCell ref="I38:I39"/>
    <mergeCell ref="F11:F20"/>
    <mergeCell ref="G11:G20"/>
    <mergeCell ref="H11:H20"/>
    <mergeCell ref="I11:I20"/>
    <mergeCell ref="E22:I22"/>
    <mergeCell ref="I29:I31"/>
    <mergeCell ref="K26:K27"/>
    <mergeCell ref="A11:A15"/>
    <mergeCell ref="A38:A40"/>
    <mergeCell ref="E38:G38"/>
    <mergeCell ref="H38:H39"/>
    <mergeCell ref="J38:J39"/>
    <mergeCell ref="K38:K39"/>
    <mergeCell ref="A26:A28"/>
    <mergeCell ref="E26:G26"/>
    <mergeCell ref="H26:H27"/>
    <mergeCell ref="J26:J27"/>
    <mergeCell ref="A16:A20"/>
    <mergeCell ref="E11:E20"/>
    <mergeCell ref="J11:J20"/>
    <mergeCell ref="K11:K20"/>
    <mergeCell ref="B26:D26"/>
    <mergeCell ref="A3:M3"/>
    <mergeCell ref="A5:B5"/>
    <mergeCell ref="C5:H5"/>
    <mergeCell ref="A8:A10"/>
    <mergeCell ref="E8:G8"/>
    <mergeCell ref="H8:H9"/>
    <mergeCell ref="J8:J9"/>
    <mergeCell ref="K8:K9"/>
    <mergeCell ref="B8:D8"/>
    <mergeCell ref="I8:I9"/>
    <mergeCell ref="L8:L9"/>
    <mergeCell ref="M8:M10"/>
    <mergeCell ref="A41:A43"/>
    <mergeCell ref="E29:E31"/>
    <mergeCell ref="F29:F31"/>
    <mergeCell ref="G29:G31"/>
    <mergeCell ref="H29:H31"/>
    <mergeCell ref="A29:A31"/>
    <mergeCell ref="J29:J31"/>
    <mergeCell ref="K29:K31"/>
    <mergeCell ref="L29:L31"/>
    <mergeCell ref="E41:E43"/>
    <mergeCell ref="F41:F43"/>
    <mergeCell ref="G41:G43"/>
    <mergeCell ref="H41:H43"/>
    <mergeCell ref="I41:I43"/>
    <mergeCell ref="J41:J43"/>
    <mergeCell ref="K41:K43"/>
    <mergeCell ref="L41:L43"/>
  </mergeCells>
  <phoneticPr fontId="4"/>
  <conditionalFormatting sqref="K22 M22 J23:M24">
    <cfRule type="containsText" dxfId="1" priority="1" operator="containsText" text="一般的な分娩費用55万円以上は補助対象外です。">
      <formula>NOT(ISERROR(SEARCH("一般的な分娩費用55万円以上は補助対象外です。",J22)))</formula>
    </cfRule>
  </conditionalFormatting>
  <printOptions horizontalCentered="1"/>
  <pageMargins left="0.27559055118110237" right="0.31496062992125984" top="0.39370078740157483" bottom="0.39370078740157483" header="0.51181102362204722" footer="0.51181102362204722"/>
  <pageSetup paperSize="9" scale="51" orientation="landscape" r:id="rId1"/>
  <headerFooter alignWithMargins="0"/>
  <rowBreaks count="1" manualBreakCount="1">
    <brk id="36"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view="pageBreakPreview" zoomScaleNormal="100" zoomScaleSheetLayoutView="100" workbookViewId="0">
      <selection activeCell="C14" sqref="C14"/>
    </sheetView>
  </sheetViews>
  <sheetFormatPr defaultRowHeight="13.5" x14ac:dyDescent="0.15"/>
  <cols>
    <col min="1" max="1" width="2.625" style="15" customWidth="1"/>
    <col min="2" max="2" width="16.625" style="15" customWidth="1"/>
    <col min="3" max="3" width="42.375" style="15" customWidth="1"/>
    <col min="4" max="4" width="32.5" style="15" customWidth="1"/>
    <col min="5" max="5" width="9" style="15"/>
    <col min="6" max="6" width="4.5" style="15" customWidth="1"/>
    <col min="7" max="7" width="8.125" style="15" customWidth="1"/>
    <col min="8" max="16384" width="9" style="15"/>
  </cols>
  <sheetData>
    <row r="1" spans="2:10" x14ac:dyDescent="0.15">
      <c r="B1" s="14" t="s">
        <v>52</v>
      </c>
    </row>
    <row r="7" spans="2:10" x14ac:dyDescent="0.15">
      <c r="D7" s="16" t="s">
        <v>42</v>
      </c>
    </row>
    <row r="8" spans="2:10" ht="27.75" customHeight="1" x14ac:dyDescent="0.15">
      <c r="B8" s="276" t="s">
        <v>9</v>
      </c>
      <c r="C8" s="276"/>
      <c r="D8" s="56" t="s">
        <v>8</v>
      </c>
    </row>
    <row r="9" spans="2:10" ht="38.25" customHeight="1" x14ac:dyDescent="0.15">
      <c r="B9" s="277" t="s">
        <v>43</v>
      </c>
      <c r="C9" s="17" t="s">
        <v>50</v>
      </c>
      <c r="D9" s="18">
        <f>SUM('（別紙１）事業計画書'!L21,'（別紙１）事業計画書'!L32,'（別紙１）事業計画書'!L44)</f>
        <v>833000</v>
      </c>
      <c r="G9" s="128" t="s">
        <v>153</v>
      </c>
      <c r="H9" s="129" t="s">
        <v>157</v>
      </c>
    </row>
    <row r="10" spans="2:10" ht="38.25" customHeight="1" x14ac:dyDescent="0.15">
      <c r="B10" s="277"/>
      <c r="C10" s="19" t="s">
        <v>126</v>
      </c>
      <c r="D10" s="1"/>
      <c r="G10" s="128"/>
      <c r="H10" s="129"/>
    </row>
    <row r="11" spans="2:10" ht="38.25" customHeight="1" x14ac:dyDescent="0.15">
      <c r="B11" s="277"/>
      <c r="C11" s="19" t="s">
        <v>41</v>
      </c>
      <c r="D11" s="90">
        <f>D17-D9-D10-D12</f>
        <v>1667000</v>
      </c>
      <c r="G11" s="128" t="s">
        <v>153</v>
      </c>
      <c r="H11" s="129" t="s">
        <v>157</v>
      </c>
    </row>
    <row r="12" spans="2:10" ht="38.25" customHeight="1" x14ac:dyDescent="0.15">
      <c r="B12" s="277"/>
      <c r="C12" s="20" t="s">
        <v>127</v>
      </c>
      <c r="D12" s="2"/>
    </row>
    <row r="13" spans="2:10" ht="24" customHeight="1" x14ac:dyDescent="0.15">
      <c r="B13" s="277"/>
      <c r="C13" s="56" t="s">
        <v>4</v>
      </c>
      <c r="D13" s="21">
        <f>D9+D10+D11+D12</f>
        <v>2500000</v>
      </c>
      <c r="G13" s="128" t="s">
        <v>153</v>
      </c>
      <c r="H13" s="129" t="s">
        <v>191</v>
      </c>
    </row>
    <row r="14" spans="2:10" ht="38.25" customHeight="1" x14ac:dyDescent="0.15">
      <c r="B14" s="277" t="s">
        <v>44</v>
      </c>
      <c r="C14" s="17" t="s">
        <v>7</v>
      </c>
      <c r="D14" s="18">
        <f>'（別紙１）事業計画書'!D21</f>
        <v>2500000</v>
      </c>
      <c r="G14" s="128" t="s">
        <v>153</v>
      </c>
      <c r="H14" s="129" t="s">
        <v>157</v>
      </c>
    </row>
    <row r="15" spans="2:10" ht="38.25" customHeight="1" x14ac:dyDescent="0.15">
      <c r="B15" s="277"/>
      <c r="C15" s="19" t="s">
        <v>6</v>
      </c>
      <c r="D15" s="22">
        <f>'（別紙１）事業計画書'!D32</f>
        <v>0</v>
      </c>
      <c r="E15" s="130" t="str">
        <f>IF(D13=D17,"","！注意！収入の計と支出の計は必ず一致させて下さい。")</f>
        <v/>
      </c>
      <c r="F15" s="131"/>
      <c r="G15" s="128" t="s">
        <v>153</v>
      </c>
      <c r="H15" s="129" t="s">
        <v>157</v>
      </c>
      <c r="I15" s="131"/>
      <c r="J15" s="131"/>
    </row>
    <row r="16" spans="2:10" ht="38.25" customHeight="1" x14ac:dyDescent="0.15">
      <c r="B16" s="277"/>
      <c r="C16" s="23" t="s">
        <v>5</v>
      </c>
      <c r="D16" s="24">
        <f>'（別紙１）事業計画書'!D44</f>
        <v>0</v>
      </c>
      <c r="F16" s="25"/>
      <c r="G16" s="128" t="s">
        <v>153</v>
      </c>
      <c r="H16" s="129" t="s">
        <v>157</v>
      </c>
    </row>
    <row r="17" spans="2:8" ht="24" customHeight="1" x14ac:dyDescent="0.15">
      <c r="B17" s="277"/>
      <c r="C17" s="56" t="s">
        <v>4</v>
      </c>
      <c r="D17" s="21">
        <f>D14+D15+D16</f>
        <v>2500000</v>
      </c>
      <c r="F17" s="25"/>
      <c r="G17" s="128" t="s">
        <v>153</v>
      </c>
      <c r="H17" s="129" t="s">
        <v>191</v>
      </c>
    </row>
    <row r="23" spans="2:8" x14ac:dyDescent="0.15">
      <c r="B23" s="278" t="s">
        <v>56</v>
      </c>
      <c r="C23" s="278"/>
    </row>
    <row r="24" spans="2:8" x14ac:dyDescent="0.15">
      <c r="B24" s="275" t="str">
        <f>"令和"&amp;【最初にご記入ください】基本情報・口座振替依頼!F13&amp;"年"&amp;【最初にご記入ください】基本情報・口座振替依頼!H13&amp;"月"&amp;【最初にご記入ください】基本情報・口座振替依頼!J13&amp;"日"</f>
        <v>令和4年9月21日</v>
      </c>
      <c r="C24" s="275"/>
      <c r="D24" s="26"/>
      <c r="E24" s="26"/>
      <c r="G24" s="128" t="s">
        <v>153</v>
      </c>
      <c r="H24" s="129" t="s">
        <v>157</v>
      </c>
    </row>
    <row r="25" spans="2:8" x14ac:dyDescent="0.15">
      <c r="B25" s="14" t="s">
        <v>228</v>
      </c>
      <c r="C25" s="14"/>
    </row>
    <row r="26" spans="2:8" x14ac:dyDescent="0.15">
      <c r="B26" s="15" t="s">
        <v>57</v>
      </c>
      <c r="C26" s="134" t="s">
        <v>219</v>
      </c>
      <c r="G26" s="128" t="s">
        <v>153</v>
      </c>
      <c r="H26" s="129" t="s">
        <v>157</v>
      </c>
    </row>
    <row r="27" spans="2:8" x14ac:dyDescent="0.15">
      <c r="B27" s="15" t="s">
        <v>58</v>
      </c>
      <c r="C27" s="58" t="s">
        <v>220</v>
      </c>
      <c r="G27" s="128" t="s">
        <v>153</v>
      </c>
      <c r="H27" s="129" t="s">
        <v>157</v>
      </c>
    </row>
    <row r="28" spans="2:8" x14ac:dyDescent="0.15">
      <c r="B28" s="15" t="s">
        <v>62</v>
      </c>
      <c r="C28" s="58" t="s">
        <v>217</v>
      </c>
      <c r="G28" s="128" t="s">
        <v>153</v>
      </c>
      <c r="H28" s="129" t="s">
        <v>157</v>
      </c>
    </row>
    <row r="29" spans="2:8" x14ac:dyDescent="0.15">
      <c r="B29" s="15" t="s">
        <v>232</v>
      </c>
      <c r="C29" s="58" t="s">
        <v>218</v>
      </c>
      <c r="G29" s="128" t="s">
        <v>153</v>
      </c>
      <c r="H29" s="129" t="s">
        <v>157</v>
      </c>
    </row>
  </sheetData>
  <sheetProtection algorithmName="SHA-512" hashValue="N3MBEJm/4Vu9xvtz+nEdf9k+cEM9JrJJt5ntDN6ffe0JPR+1MsWiW/aExUfLG09P8HO5smrgI8l2iPDfWh/meQ==" saltValue="stflezx3KDPKCKnln2EGiw==" spinCount="100000" sheet="1" objects="1" scenarios="1"/>
  <mergeCells count="5">
    <mergeCell ref="B24:C24"/>
    <mergeCell ref="B8:C8"/>
    <mergeCell ref="B9:B13"/>
    <mergeCell ref="B14:B17"/>
    <mergeCell ref="B23:C23"/>
  </mergeCells>
  <phoneticPr fontId="3"/>
  <conditionalFormatting sqref="E15:F15 I15:J15">
    <cfRule type="containsText" dxfId="0" priority="1" operator="containsText" text="！注意！収入の計と支出の計は必ず一致させて下さい。">
      <formula>NOT(ISERROR(SEARCH("！注意！収入の計と支出の計は必ず一致させて下さい。",E15)))</formula>
    </cfRule>
  </conditionalFormatting>
  <pageMargins left="0.70866141732283472" right="0.70866141732283472" top="0.74803149606299213" bottom="0.74803149606299213" header="0.31496062992125984" footer="0.31496062992125984"/>
  <pageSetup paperSize="9" scale="85"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5"/>
  <sheetViews>
    <sheetView view="pageBreakPreview" zoomScale="75" zoomScaleNormal="100" zoomScaleSheetLayoutView="75" workbookViewId="0">
      <selection activeCell="Y16" sqref="Y16"/>
    </sheetView>
  </sheetViews>
  <sheetFormatPr defaultRowHeight="13.5" x14ac:dyDescent="0.15"/>
  <cols>
    <col min="1" max="1" width="2.25" style="108" customWidth="1"/>
    <col min="2" max="5" width="6.375" style="108" customWidth="1"/>
    <col min="6" max="6" width="9.875" style="108" customWidth="1"/>
    <col min="7" max="13" width="6.375" style="108" customWidth="1"/>
    <col min="14" max="15" width="8.625" style="108" customWidth="1"/>
    <col min="16" max="16" width="5" style="108" customWidth="1"/>
    <col min="17" max="256" width="9" style="108"/>
    <col min="257" max="257" width="2.25" style="108" customWidth="1"/>
    <col min="258" max="270" width="6.375" style="108" customWidth="1"/>
    <col min="271" max="271" width="8.5" style="108" customWidth="1"/>
    <col min="272" max="512" width="9" style="108"/>
    <col min="513" max="513" width="2.25" style="108" customWidth="1"/>
    <col min="514" max="526" width="6.375" style="108" customWidth="1"/>
    <col min="527" max="527" width="8.5" style="108" customWidth="1"/>
    <col min="528" max="768" width="9" style="108"/>
    <col min="769" max="769" width="2.25" style="108" customWidth="1"/>
    <col min="770" max="782" width="6.375" style="108" customWidth="1"/>
    <col min="783" max="783" width="8.5" style="108" customWidth="1"/>
    <col min="784" max="1024" width="9" style="108"/>
    <col min="1025" max="1025" width="2.25" style="108" customWidth="1"/>
    <col min="1026" max="1038" width="6.375" style="108" customWidth="1"/>
    <col min="1039" max="1039" width="8.5" style="108" customWidth="1"/>
    <col min="1040" max="1280" width="9" style="108"/>
    <col min="1281" max="1281" width="2.25" style="108" customWidth="1"/>
    <col min="1282" max="1294" width="6.375" style="108" customWidth="1"/>
    <col min="1295" max="1295" width="8.5" style="108" customWidth="1"/>
    <col min="1296" max="1536" width="9" style="108"/>
    <col min="1537" max="1537" width="2.25" style="108" customWidth="1"/>
    <col min="1538" max="1550" width="6.375" style="108" customWidth="1"/>
    <col min="1551" max="1551" width="8.5" style="108" customWidth="1"/>
    <col min="1552" max="1792" width="9" style="108"/>
    <col min="1793" max="1793" width="2.25" style="108" customWidth="1"/>
    <col min="1794" max="1806" width="6.375" style="108" customWidth="1"/>
    <col min="1807" max="1807" width="8.5" style="108" customWidth="1"/>
    <col min="1808" max="2048" width="9" style="108"/>
    <col min="2049" max="2049" width="2.25" style="108" customWidth="1"/>
    <col min="2050" max="2062" width="6.375" style="108" customWidth="1"/>
    <col min="2063" max="2063" width="8.5" style="108" customWidth="1"/>
    <col min="2064" max="2304" width="9" style="108"/>
    <col min="2305" max="2305" width="2.25" style="108" customWidth="1"/>
    <col min="2306" max="2318" width="6.375" style="108" customWidth="1"/>
    <col min="2319" max="2319" width="8.5" style="108" customWidth="1"/>
    <col min="2320" max="2560" width="9" style="108"/>
    <col min="2561" max="2561" width="2.25" style="108" customWidth="1"/>
    <col min="2562" max="2574" width="6.375" style="108" customWidth="1"/>
    <col min="2575" max="2575" width="8.5" style="108" customWidth="1"/>
    <col min="2576" max="2816" width="9" style="108"/>
    <col min="2817" max="2817" width="2.25" style="108" customWidth="1"/>
    <col min="2818" max="2830" width="6.375" style="108" customWidth="1"/>
    <col min="2831" max="2831" width="8.5" style="108" customWidth="1"/>
    <col min="2832" max="3072" width="9" style="108"/>
    <col min="3073" max="3073" width="2.25" style="108" customWidth="1"/>
    <col min="3074" max="3086" width="6.375" style="108" customWidth="1"/>
    <col min="3087" max="3087" width="8.5" style="108" customWidth="1"/>
    <col min="3088" max="3328" width="9" style="108"/>
    <col min="3329" max="3329" width="2.25" style="108" customWidth="1"/>
    <col min="3330" max="3342" width="6.375" style="108" customWidth="1"/>
    <col min="3343" max="3343" width="8.5" style="108" customWidth="1"/>
    <col min="3344" max="3584" width="9" style="108"/>
    <col min="3585" max="3585" width="2.25" style="108" customWidth="1"/>
    <col min="3586" max="3598" width="6.375" style="108" customWidth="1"/>
    <col min="3599" max="3599" width="8.5" style="108" customWidth="1"/>
    <col min="3600" max="3840" width="9" style="108"/>
    <col min="3841" max="3841" width="2.25" style="108" customWidth="1"/>
    <col min="3842" max="3854" width="6.375" style="108" customWidth="1"/>
    <col min="3855" max="3855" width="8.5" style="108" customWidth="1"/>
    <col min="3856" max="4096" width="9" style="108"/>
    <col min="4097" max="4097" width="2.25" style="108" customWidth="1"/>
    <col min="4098" max="4110" width="6.375" style="108" customWidth="1"/>
    <col min="4111" max="4111" width="8.5" style="108" customWidth="1"/>
    <col min="4112" max="4352" width="9" style="108"/>
    <col min="4353" max="4353" width="2.25" style="108" customWidth="1"/>
    <col min="4354" max="4366" width="6.375" style="108" customWidth="1"/>
    <col min="4367" max="4367" width="8.5" style="108" customWidth="1"/>
    <col min="4368" max="4608" width="9" style="108"/>
    <col min="4609" max="4609" width="2.25" style="108" customWidth="1"/>
    <col min="4610" max="4622" width="6.375" style="108" customWidth="1"/>
    <col min="4623" max="4623" width="8.5" style="108" customWidth="1"/>
    <col min="4624" max="4864" width="9" style="108"/>
    <col min="4865" max="4865" width="2.25" style="108" customWidth="1"/>
    <col min="4866" max="4878" width="6.375" style="108" customWidth="1"/>
    <col min="4879" max="4879" width="8.5" style="108" customWidth="1"/>
    <col min="4880" max="5120" width="9" style="108"/>
    <col min="5121" max="5121" width="2.25" style="108" customWidth="1"/>
    <col min="5122" max="5134" width="6.375" style="108" customWidth="1"/>
    <col min="5135" max="5135" width="8.5" style="108" customWidth="1"/>
    <col min="5136" max="5376" width="9" style="108"/>
    <col min="5377" max="5377" width="2.25" style="108" customWidth="1"/>
    <col min="5378" max="5390" width="6.375" style="108" customWidth="1"/>
    <col min="5391" max="5391" width="8.5" style="108" customWidth="1"/>
    <col min="5392" max="5632" width="9" style="108"/>
    <col min="5633" max="5633" width="2.25" style="108" customWidth="1"/>
    <col min="5634" max="5646" width="6.375" style="108" customWidth="1"/>
    <col min="5647" max="5647" width="8.5" style="108" customWidth="1"/>
    <col min="5648" max="5888" width="9" style="108"/>
    <col min="5889" max="5889" width="2.25" style="108" customWidth="1"/>
    <col min="5890" max="5902" width="6.375" style="108" customWidth="1"/>
    <col min="5903" max="5903" width="8.5" style="108" customWidth="1"/>
    <col min="5904" max="6144" width="9" style="108"/>
    <col min="6145" max="6145" width="2.25" style="108" customWidth="1"/>
    <col min="6146" max="6158" width="6.375" style="108" customWidth="1"/>
    <col min="6159" max="6159" width="8.5" style="108" customWidth="1"/>
    <col min="6160" max="6400" width="9" style="108"/>
    <col min="6401" max="6401" width="2.25" style="108" customWidth="1"/>
    <col min="6402" max="6414" width="6.375" style="108" customWidth="1"/>
    <col min="6415" max="6415" width="8.5" style="108" customWidth="1"/>
    <col min="6416" max="6656" width="9" style="108"/>
    <col min="6657" max="6657" width="2.25" style="108" customWidth="1"/>
    <col min="6658" max="6670" width="6.375" style="108" customWidth="1"/>
    <col min="6671" max="6671" width="8.5" style="108" customWidth="1"/>
    <col min="6672" max="6912" width="9" style="108"/>
    <col min="6913" max="6913" width="2.25" style="108" customWidth="1"/>
    <col min="6914" max="6926" width="6.375" style="108" customWidth="1"/>
    <col min="6927" max="6927" width="8.5" style="108" customWidth="1"/>
    <col min="6928" max="7168" width="9" style="108"/>
    <col min="7169" max="7169" width="2.25" style="108" customWidth="1"/>
    <col min="7170" max="7182" width="6.375" style="108" customWidth="1"/>
    <col min="7183" max="7183" width="8.5" style="108" customWidth="1"/>
    <col min="7184" max="7424" width="9" style="108"/>
    <col min="7425" max="7425" width="2.25" style="108" customWidth="1"/>
    <col min="7426" max="7438" width="6.375" style="108" customWidth="1"/>
    <col min="7439" max="7439" width="8.5" style="108" customWidth="1"/>
    <col min="7440" max="7680" width="9" style="108"/>
    <col min="7681" max="7681" width="2.25" style="108" customWidth="1"/>
    <col min="7682" max="7694" width="6.375" style="108" customWidth="1"/>
    <col min="7695" max="7695" width="8.5" style="108" customWidth="1"/>
    <col min="7696" max="7936" width="9" style="108"/>
    <col min="7937" max="7937" width="2.25" style="108" customWidth="1"/>
    <col min="7938" max="7950" width="6.375" style="108" customWidth="1"/>
    <col min="7951" max="7951" width="8.5" style="108" customWidth="1"/>
    <col min="7952" max="8192" width="9" style="108"/>
    <col min="8193" max="8193" width="2.25" style="108" customWidth="1"/>
    <col min="8194" max="8206" width="6.375" style="108" customWidth="1"/>
    <col min="8207" max="8207" width="8.5" style="108" customWidth="1"/>
    <col min="8208" max="8448" width="9" style="108"/>
    <col min="8449" max="8449" width="2.25" style="108" customWidth="1"/>
    <col min="8450" max="8462" width="6.375" style="108" customWidth="1"/>
    <col min="8463" max="8463" width="8.5" style="108" customWidth="1"/>
    <col min="8464" max="8704" width="9" style="108"/>
    <col min="8705" max="8705" width="2.25" style="108" customWidth="1"/>
    <col min="8706" max="8718" width="6.375" style="108" customWidth="1"/>
    <col min="8719" max="8719" width="8.5" style="108" customWidth="1"/>
    <col min="8720" max="8960" width="9" style="108"/>
    <col min="8961" max="8961" width="2.25" style="108" customWidth="1"/>
    <col min="8962" max="8974" width="6.375" style="108" customWidth="1"/>
    <col min="8975" max="8975" width="8.5" style="108" customWidth="1"/>
    <col min="8976" max="9216" width="9" style="108"/>
    <col min="9217" max="9217" width="2.25" style="108" customWidth="1"/>
    <col min="9218" max="9230" width="6.375" style="108" customWidth="1"/>
    <col min="9231" max="9231" width="8.5" style="108" customWidth="1"/>
    <col min="9232" max="9472" width="9" style="108"/>
    <col min="9473" max="9473" width="2.25" style="108" customWidth="1"/>
    <col min="9474" max="9486" width="6.375" style="108" customWidth="1"/>
    <col min="9487" max="9487" width="8.5" style="108" customWidth="1"/>
    <col min="9488" max="9728" width="9" style="108"/>
    <col min="9729" max="9729" width="2.25" style="108" customWidth="1"/>
    <col min="9730" max="9742" width="6.375" style="108" customWidth="1"/>
    <col min="9743" max="9743" width="8.5" style="108" customWidth="1"/>
    <col min="9744" max="9984" width="9" style="108"/>
    <col min="9985" max="9985" width="2.25" style="108" customWidth="1"/>
    <col min="9986" max="9998" width="6.375" style="108" customWidth="1"/>
    <col min="9999" max="9999" width="8.5" style="108" customWidth="1"/>
    <col min="10000" max="10240" width="9" style="108"/>
    <col min="10241" max="10241" width="2.25" style="108" customWidth="1"/>
    <col min="10242" max="10254" width="6.375" style="108" customWidth="1"/>
    <col min="10255" max="10255" width="8.5" style="108" customWidth="1"/>
    <col min="10256" max="10496" width="9" style="108"/>
    <col min="10497" max="10497" width="2.25" style="108" customWidth="1"/>
    <col min="10498" max="10510" width="6.375" style="108" customWidth="1"/>
    <col min="10511" max="10511" width="8.5" style="108" customWidth="1"/>
    <col min="10512" max="10752" width="9" style="108"/>
    <col min="10753" max="10753" width="2.25" style="108" customWidth="1"/>
    <col min="10754" max="10766" width="6.375" style="108" customWidth="1"/>
    <col min="10767" max="10767" width="8.5" style="108" customWidth="1"/>
    <col min="10768" max="11008" width="9" style="108"/>
    <col min="11009" max="11009" width="2.25" style="108" customWidth="1"/>
    <col min="11010" max="11022" width="6.375" style="108" customWidth="1"/>
    <col min="11023" max="11023" width="8.5" style="108" customWidth="1"/>
    <col min="11024" max="11264" width="9" style="108"/>
    <col min="11265" max="11265" width="2.25" style="108" customWidth="1"/>
    <col min="11266" max="11278" width="6.375" style="108" customWidth="1"/>
    <col min="11279" max="11279" width="8.5" style="108" customWidth="1"/>
    <col min="11280" max="11520" width="9" style="108"/>
    <col min="11521" max="11521" width="2.25" style="108" customWidth="1"/>
    <col min="11522" max="11534" width="6.375" style="108" customWidth="1"/>
    <col min="11535" max="11535" width="8.5" style="108" customWidth="1"/>
    <col min="11536" max="11776" width="9" style="108"/>
    <col min="11777" max="11777" width="2.25" style="108" customWidth="1"/>
    <col min="11778" max="11790" width="6.375" style="108" customWidth="1"/>
    <col min="11791" max="11791" width="8.5" style="108" customWidth="1"/>
    <col min="11792" max="12032" width="9" style="108"/>
    <col min="12033" max="12033" width="2.25" style="108" customWidth="1"/>
    <col min="12034" max="12046" width="6.375" style="108" customWidth="1"/>
    <col min="12047" max="12047" width="8.5" style="108" customWidth="1"/>
    <col min="12048" max="12288" width="9" style="108"/>
    <col min="12289" max="12289" width="2.25" style="108" customWidth="1"/>
    <col min="12290" max="12302" width="6.375" style="108" customWidth="1"/>
    <col min="12303" max="12303" width="8.5" style="108" customWidth="1"/>
    <col min="12304" max="12544" width="9" style="108"/>
    <col min="12545" max="12545" width="2.25" style="108" customWidth="1"/>
    <col min="12546" max="12558" width="6.375" style="108" customWidth="1"/>
    <col min="12559" max="12559" width="8.5" style="108" customWidth="1"/>
    <col min="12560" max="12800" width="9" style="108"/>
    <col min="12801" max="12801" width="2.25" style="108" customWidth="1"/>
    <col min="12802" max="12814" width="6.375" style="108" customWidth="1"/>
    <col min="12815" max="12815" width="8.5" style="108" customWidth="1"/>
    <col min="12816" max="13056" width="9" style="108"/>
    <col min="13057" max="13057" width="2.25" style="108" customWidth="1"/>
    <col min="13058" max="13070" width="6.375" style="108" customWidth="1"/>
    <col min="13071" max="13071" width="8.5" style="108" customWidth="1"/>
    <col min="13072" max="13312" width="9" style="108"/>
    <col min="13313" max="13313" width="2.25" style="108" customWidth="1"/>
    <col min="13314" max="13326" width="6.375" style="108" customWidth="1"/>
    <col min="13327" max="13327" width="8.5" style="108" customWidth="1"/>
    <col min="13328" max="13568" width="9" style="108"/>
    <col min="13569" max="13569" width="2.25" style="108" customWidth="1"/>
    <col min="13570" max="13582" width="6.375" style="108" customWidth="1"/>
    <col min="13583" max="13583" width="8.5" style="108" customWidth="1"/>
    <col min="13584" max="13824" width="9" style="108"/>
    <col min="13825" max="13825" width="2.25" style="108" customWidth="1"/>
    <col min="13826" max="13838" width="6.375" style="108" customWidth="1"/>
    <col min="13839" max="13839" width="8.5" style="108" customWidth="1"/>
    <col min="13840" max="14080" width="9" style="108"/>
    <col min="14081" max="14081" width="2.25" style="108" customWidth="1"/>
    <col min="14082" max="14094" width="6.375" style="108" customWidth="1"/>
    <col min="14095" max="14095" width="8.5" style="108" customWidth="1"/>
    <col min="14096" max="14336" width="9" style="108"/>
    <col min="14337" max="14337" width="2.25" style="108" customWidth="1"/>
    <col min="14338" max="14350" width="6.375" style="108" customWidth="1"/>
    <col min="14351" max="14351" width="8.5" style="108" customWidth="1"/>
    <col min="14352" max="14592" width="9" style="108"/>
    <col min="14593" max="14593" width="2.25" style="108" customWidth="1"/>
    <col min="14594" max="14606" width="6.375" style="108" customWidth="1"/>
    <col min="14607" max="14607" width="8.5" style="108" customWidth="1"/>
    <col min="14608" max="14848" width="9" style="108"/>
    <col min="14849" max="14849" width="2.25" style="108" customWidth="1"/>
    <col min="14850" max="14862" width="6.375" style="108" customWidth="1"/>
    <col min="14863" max="14863" width="8.5" style="108" customWidth="1"/>
    <col min="14864" max="15104" width="9" style="108"/>
    <col min="15105" max="15105" width="2.25" style="108" customWidth="1"/>
    <col min="15106" max="15118" width="6.375" style="108" customWidth="1"/>
    <col min="15119" max="15119" width="8.5" style="108" customWidth="1"/>
    <col min="15120" max="15360" width="9" style="108"/>
    <col min="15361" max="15361" width="2.25" style="108" customWidth="1"/>
    <col min="15362" max="15374" width="6.375" style="108" customWidth="1"/>
    <col min="15375" max="15375" width="8.5" style="108" customWidth="1"/>
    <col min="15376" max="15616" width="9" style="108"/>
    <col min="15617" max="15617" width="2.25" style="108" customWidth="1"/>
    <col min="15618" max="15630" width="6.375" style="108" customWidth="1"/>
    <col min="15631" max="15631" width="8.5" style="108" customWidth="1"/>
    <col min="15632" max="15872" width="9" style="108"/>
    <col min="15873" max="15873" width="2.25" style="108" customWidth="1"/>
    <col min="15874" max="15886" width="6.375" style="108" customWidth="1"/>
    <col min="15887" max="15887" width="8.5" style="108" customWidth="1"/>
    <col min="15888" max="16128" width="9" style="108"/>
    <col min="16129" max="16129" width="2.25" style="108" customWidth="1"/>
    <col min="16130" max="16142" width="6.375" style="108" customWidth="1"/>
    <col min="16143" max="16143" width="8.5" style="108" customWidth="1"/>
    <col min="16144" max="16384" width="9" style="108"/>
  </cols>
  <sheetData>
    <row r="1" spans="1:256" ht="19.5" customHeight="1" x14ac:dyDescent="0.15">
      <c r="A1" s="107"/>
      <c r="B1" s="296" t="s">
        <v>237</v>
      </c>
      <c r="C1" s="297"/>
      <c r="D1" s="297"/>
      <c r="E1" s="297"/>
      <c r="F1" s="297"/>
      <c r="G1" s="297"/>
      <c r="H1" s="107"/>
    </row>
    <row r="2" spans="1:256" ht="17.25" x14ac:dyDescent="0.15">
      <c r="A2" s="107"/>
      <c r="B2" s="109"/>
      <c r="C2" s="107"/>
      <c r="D2" s="107"/>
      <c r="E2" s="107"/>
      <c r="F2" s="107"/>
      <c r="G2" s="107"/>
      <c r="H2" s="107"/>
    </row>
    <row r="3" spans="1:256" ht="24" x14ac:dyDescent="0.15">
      <c r="A3" s="107"/>
      <c r="B3" s="298" t="s">
        <v>129</v>
      </c>
      <c r="C3" s="298"/>
      <c r="D3" s="298"/>
      <c r="E3" s="298"/>
      <c r="F3" s="298"/>
      <c r="G3" s="298"/>
      <c r="H3" s="298"/>
      <c r="I3" s="298"/>
      <c r="J3" s="298"/>
      <c r="K3" s="298"/>
      <c r="L3" s="298"/>
      <c r="M3" s="298"/>
      <c r="N3" s="298"/>
      <c r="O3" s="298"/>
    </row>
    <row r="4" spans="1:256" x14ac:dyDescent="0.15">
      <c r="A4" s="107"/>
      <c r="B4" s="299" t="s">
        <v>130</v>
      </c>
      <c r="C4" s="299"/>
      <c r="D4" s="299"/>
      <c r="E4" s="299"/>
      <c r="F4" s="299"/>
      <c r="G4" s="299"/>
      <c r="H4" s="299"/>
      <c r="I4" s="299"/>
      <c r="J4" s="299"/>
      <c r="K4" s="299"/>
      <c r="L4" s="299"/>
      <c r="M4" s="299"/>
      <c r="N4" s="299"/>
      <c r="O4" s="299"/>
    </row>
    <row r="5" spans="1:256" ht="14.25" x14ac:dyDescent="0.15">
      <c r="A5" s="107"/>
      <c r="B5" s="110"/>
      <c r="C5" s="110"/>
      <c r="D5" s="110"/>
      <c r="E5" s="110"/>
      <c r="F5" s="110"/>
      <c r="G5" s="110"/>
      <c r="H5" s="110"/>
      <c r="I5" s="110"/>
      <c r="J5" s="110"/>
      <c r="K5" s="110"/>
      <c r="L5" s="110"/>
      <c r="M5" s="110"/>
      <c r="N5" s="110"/>
      <c r="O5" s="110"/>
    </row>
    <row r="6" spans="1:256" ht="6" customHeight="1" x14ac:dyDescent="0.15">
      <c r="A6" s="111"/>
      <c r="B6" s="300" t="s">
        <v>227</v>
      </c>
      <c r="C6" s="300"/>
      <c r="D6" s="300"/>
      <c r="E6" s="300"/>
      <c r="F6" s="300"/>
      <c r="G6" s="300"/>
      <c r="H6" s="300"/>
      <c r="I6" s="300"/>
      <c r="J6" s="300"/>
      <c r="K6" s="300"/>
      <c r="L6" s="300"/>
      <c r="M6" s="300"/>
      <c r="N6" s="300"/>
      <c r="O6" s="300"/>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256" ht="6" customHeight="1" x14ac:dyDescent="0.15">
      <c r="A7" s="111"/>
      <c r="B7" s="300"/>
      <c r="C7" s="300"/>
      <c r="D7" s="300"/>
      <c r="E7" s="300"/>
      <c r="F7" s="300"/>
      <c r="G7" s="300"/>
      <c r="H7" s="300"/>
      <c r="I7" s="300"/>
      <c r="J7" s="300"/>
      <c r="K7" s="300"/>
      <c r="L7" s="300"/>
      <c r="M7" s="300"/>
      <c r="N7" s="300"/>
      <c r="O7" s="300"/>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ht="6" customHeight="1" x14ac:dyDescent="0.15">
      <c r="A8" s="111"/>
      <c r="B8" s="300"/>
      <c r="C8" s="300"/>
      <c r="D8" s="300"/>
      <c r="E8" s="300"/>
      <c r="F8" s="300"/>
      <c r="G8" s="300"/>
      <c r="H8" s="300"/>
      <c r="I8" s="300"/>
      <c r="J8" s="300"/>
      <c r="K8" s="300"/>
      <c r="L8" s="300"/>
      <c r="M8" s="300"/>
      <c r="N8" s="300"/>
      <c r="O8" s="300"/>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spans="1:256" ht="6" customHeight="1" x14ac:dyDescent="0.15">
      <c r="A9" s="111"/>
      <c r="B9" s="300"/>
      <c r="C9" s="300"/>
      <c r="D9" s="300"/>
      <c r="E9" s="300"/>
      <c r="F9" s="300"/>
      <c r="G9" s="300"/>
      <c r="H9" s="300"/>
      <c r="I9" s="300"/>
      <c r="J9" s="300"/>
      <c r="K9" s="300"/>
      <c r="L9" s="300"/>
      <c r="M9" s="300"/>
      <c r="N9" s="300"/>
      <c r="O9" s="300"/>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spans="1:256" ht="6" customHeight="1" x14ac:dyDescent="0.15">
      <c r="A10" s="111"/>
      <c r="B10" s="300"/>
      <c r="C10" s="300"/>
      <c r="D10" s="300"/>
      <c r="E10" s="300"/>
      <c r="F10" s="300"/>
      <c r="G10" s="300"/>
      <c r="H10" s="300"/>
      <c r="I10" s="300"/>
      <c r="J10" s="300"/>
      <c r="K10" s="300"/>
      <c r="L10" s="300"/>
      <c r="M10" s="300"/>
      <c r="N10" s="300"/>
      <c r="O10" s="300"/>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spans="1:256" ht="6" customHeight="1" x14ac:dyDescent="0.15">
      <c r="A11" s="111"/>
      <c r="B11" s="300"/>
      <c r="C11" s="300"/>
      <c r="D11" s="300"/>
      <c r="E11" s="300"/>
      <c r="F11" s="300"/>
      <c r="G11" s="300"/>
      <c r="H11" s="300"/>
      <c r="I11" s="300"/>
      <c r="J11" s="300"/>
      <c r="K11" s="300"/>
      <c r="L11" s="300"/>
      <c r="M11" s="300"/>
      <c r="N11" s="300"/>
      <c r="O11" s="300"/>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spans="1:256" x14ac:dyDescent="0.15">
      <c r="A12" s="111"/>
      <c r="B12" s="301" t="s">
        <v>87</v>
      </c>
      <c r="C12" s="301"/>
      <c r="D12" s="301"/>
      <c r="E12" s="301"/>
      <c r="F12" s="301"/>
      <c r="G12" s="301"/>
      <c r="H12" s="301"/>
      <c r="I12" s="301"/>
      <c r="J12" s="301"/>
      <c r="K12" s="301"/>
      <c r="L12" s="301"/>
      <c r="M12" s="301"/>
      <c r="N12" s="301"/>
      <c r="O12" s="301"/>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256" ht="21.75" customHeight="1" x14ac:dyDescent="0.15">
      <c r="A13" s="111"/>
      <c r="B13" s="302" t="s">
        <v>184</v>
      </c>
      <c r="C13" s="302"/>
      <c r="D13" s="302"/>
      <c r="E13" s="302"/>
      <c r="F13" s="302"/>
      <c r="G13" s="302"/>
      <c r="H13" s="302"/>
      <c r="I13" s="302"/>
      <c r="J13" s="302"/>
      <c r="K13" s="302"/>
      <c r="L13" s="302"/>
      <c r="M13" s="302"/>
      <c r="N13" s="302"/>
      <c r="O13" s="30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row>
    <row r="14" spans="1:256" ht="21.75" customHeight="1" x14ac:dyDescent="0.15">
      <c r="A14" s="111"/>
      <c r="B14" s="303" t="s">
        <v>131</v>
      </c>
      <c r="C14" s="304"/>
      <c r="D14" s="304"/>
      <c r="E14" s="304"/>
      <c r="F14" s="304"/>
      <c r="G14" s="304"/>
      <c r="H14" s="304"/>
      <c r="I14" s="304"/>
      <c r="J14" s="304"/>
      <c r="K14" s="304"/>
      <c r="L14" s="304"/>
      <c r="M14" s="304"/>
      <c r="N14" s="304"/>
      <c r="O14" s="305"/>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row>
    <row r="15" spans="1:256" ht="15" customHeight="1" x14ac:dyDescent="0.15">
      <c r="A15" s="111"/>
      <c r="B15" s="306">
        <v>1</v>
      </c>
      <c r="C15" s="307" t="s">
        <v>132</v>
      </c>
      <c r="D15" s="307"/>
      <c r="E15" s="307"/>
      <c r="F15" s="307"/>
      <c r="G15" s="307"/>
      <c r="H15" s="307"/>
      <c r="I15" s="307"/>
      <c r="J15" s="307"/>
      <c r="K15" s="307"/>
      <c r="L15" s="307"/>
      <c r="M15" s="307"/>
      <c r="N15" s="113"/>
      <c r="O15" s="113"/>
      <c r="P15" s="112"/>
      <c r="Q15" s="114" t="s">
        <v>185</v>
      </c>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row>
    <row r="16" spans="1:256" ht="51.75" customHeight="1" x14ac:dyDescent="0.15">
      <c r="A16" s="111"/>
      <c r="B16" s="306"/>
      <c r="C16" s="307"/>
      <c r="D16" s="307"/>
      <c r="E16" s="307"/>
      <c r="F16" s="307"/>
      <c r="G16" s="307"/>
      <c r="H16" s="307"/>
      <c r="I16" s="307"/>
      <c r="J16" s="307"/>
      <c r="K16" s="307"/>
      <c r="L16" s="307"/>
      <c r="M16" s="307"/>
      <c r="N16" s="115" t="s">
        <v>186</v>
      </c>
      <c r="O16" s="115" t="s">
        <v>187</v>
      </c>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spans="1:256" ht="15" customHeight="1" x14ac:dyDescent="0.15">
      <c r="A17" s="111"/>
      <c r="B17" s="280">
        <v>2</v>
      </c>
      <c r="C17" s="282" t="s">
        <v>133</v>
      </c>
      <c r="D17" s="283"/>
      <c r="E17" s="283"/>
      <c r="F17" s="283"/>
      <c r="G17" s="283"/>
      <c r="H17" s="283"/>
      <c r="I17" s="283"/>
      <c r="J17" s="283"/>
      <c r="K17" s="283"/>
      <c r="L17" s="283"/>
      <c r="M17" s="284"/>
      <c r="N17" s="113"/>
      <c r="O17" s="113"/>
      <c r="P17" s="112"/>
      <c r="Q17" s="114" t="s">
        <v>185</v>
      </c>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spans="1:256" ht="40.5" customHeight="1" x14ac:dyDescent="0.15">
      <c r="A18" s="111"/>
      <c r="B18" s="281"/>
      <c r="C18" s="285"/>
      <c r="D18" s="286"/>
      <c r="E18" s="286"/>
      <c r="F18" s="286"/>
      <c r="G18" s="286"/>
      <c r="H18" s="286"/>
      <c r="I18" s="286"/>
      <c r="J18" s="286"/>
      <c r="K18" s="286"/>
      <c r="L18" s="286"/>
      <c r="M18" s="287"/>
      <c r="N18" s="115" t="s">
        <v>186</v>
      </c>
      <c r="O18" s="115" t="s">
        <v>187</v>
      </c>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row>
    <row r="19" spans="1:256" ht="15" customHeight="1" x14ac:dyDescent="0.15">
      <c r="A19" s="111"/>
      <c r="B19" s="280">
        <v>3</v>
      </c>
      <c r="C19" s="282" t="s">
        <v>134</v>
      </c>
      <c r="D19" s="283"/>
      <c r="E19" s="283"/>
      <c r="F19" s="283"/>
      <c r="G19" s="283"/>
      <c r="H19" s="283"/>
      <c r="I19" s="283"/>
      <c r="J19" s="283"/>
      <c r="K19" s="283"/>
      <c r="L19" s="283"/>
      <c r="M19" s="284"/>
      <c r="N19" s="113"/>
      <c r="O19" s="113"/>
      <c r="P19" s="112"/>
      <c r="Q19" s="114" t="s">
        <v>185</v>
      </c>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ht="40.5" customHeight="1" x14ac:dyDescent="0.15">
      <c r="A20" s="107"/>
      <c r="B20" s="281"/>
      <c r="C20" s="285"/>
      <c r="D20" s="286"/>
      <c r="E20" s="286"/>
      <c r="F20" s="286"/>
      <c r="G20" s="286"/>
      <c r="H20" s="286"/>
      <c r="I20" s="286"/>
      <c r="J20" s="286"/>
      <c r="K20" s="286"/>
      <c r="L20" s="286"/>
      <c r="M20" s="287"/>
      <c r="N20" s="115" t="s">
        <v>186</v>
      </c>
      <c r="O20" s="115" t="s">
        <v>187</v>
      </c>
    </row>
    <row r="21" spans="1:256" ht="15" customHeight="1" x14ac:dyDescent="0.15">
      <c r="A21" s="107"/>
      <c r="B21" s="280">
        <v>4</v>
      </c>
      <c r="C21" s="290" t="s">
        <v>135</v>
      </c>
      <c r="D21" s="291"/>
      <c r="E21" s="291"/>
      <c r="F21" s="291"/>
      <c r="G21" s="291"/>
      <c r="H21" s="291"/>
      <c r="I21" s="291"/>
      <c r="J21" s="291"/>
      <c r="K21" s="291"/>
      <c r="L21" s="291"/>
      <c r="M21" s="292"/>
      <c r="N21" s="113"/>
      <c r="O21" s="113"/>
      <c r="Q21" s="114" t="s">
        <v>185</v>
      </c>
    </row>
    <row r="22" spans="1:256" ht="27.75" customHeight="1" x14ac:dyDescent="0.15">
      <c r="A22" s="107"/>
      <c r="B22" s="281"/>
      <c r="C22" s="293"/>
      <c r="D22" s="294"/>
      <c r="E22" s="294"/>
      <c r="F22" s="294"/>
      <c r="G22" s="294"/>
      <c r="H22" s="294"/>
      <c r="I22" s="294"/>
      <c r="J22" s="294"/>
      <c r="K22" s="294"/>
      <c r="L22" s="294"/>
      <c r="M22" s="295"/>
      <c r="N22" s="115" t="s">
        <v>186</v>
      </c>
      <c r="O22" s="115" t="s">
        <v>187</v>
      </c>
    </row>
    <row r="23" spans="1:256" ht="15" customHeight="1" x14ac:dyDescent="0.15">
      <c r="A23" s="107"/>
      <c r="B23" s="280">
        <v>5</v>
      </c>
      <c r="C23" s="290" t="s">
        <v>136</v>
      </c>
      <c r="D23" s="291"/>
      <c r="E23" s="291"/>
      <c r="F23" s="291"/>
      <c r="G23" s="291"/>
      <c r="H23" s="291"/>
      <c r="I23" s="291"/>
      <c r="J23" s="291"/>
      <c r="K23" s="291"/>
      <c r="L23" s="291"/>
      <c r="M23" s="292"/>
      <c r="N23" s="113"/>
      <c r="O23" s="113"/>
      <c r="Q23" s="114" t="s">
        <v>185</v>
      </c>
    </row>
    <row r="24" spans="1:256" ht="27.75" customHeight="1" x14ac:dyDescent="0.15">
      <c r="A24" s="107"/>
      <c r="B24" s="281"/>
      <c r="C24" s="293"/>
      <c r="D24" s="294"/>
      <c r="E24" s="294"/>
      <c r="F24" s="294"/>
      <c r="G24" s="294"/>
      <c r="H24" s="294"/>
      <c r="I24" s="294"/>
      <c r="J24" s="294"/>
      <c r="K24" s="294"/>
      <c r="L24" s="294"/>
      <c r="M24" s="295"/>
      <c r="N24" s="115" t="s">
        <v>186</v>
      </c>
      <c r="O24" s="115" t="s">
        <v>187</v>
      </c>
    </row>
    <row r="25" spans="1:256" ht="15" customHeight="1" x14ac:dyDescent="0.15">
      <c r="A25" s="107"/>
      <c r="B25" s="280">
        <v>6</v>
      </c>
      <c r="C25" s="282" t="s">
        <v>137</v>
      </c>
      <c r="D25" s="283"/>
      <c r="E25" s="283"/>
      <c r="F25" s="283"/>
      <c r="G25" s="283"/>
      <c r="H25" s="283"/>
      <c r="I25" s="283"/>
      <c r="J25" s="283"/>
      <c r="K25" s="283"/>
      <c r="L25" s="283"/>
      <c r="M25" s="284"/>
      <c r="N25" s="113"/>
      <c r="O25" s="113"/>
      <c r="Q25" s="114" t="s">
        <v>185</v>
      </c>
    </row>
    <row r="26" spans="1:256" ht="169.5" customHeight="1" x14ac:dyDescent="0.15">
      <c r="A26" s="107"/>
      <c r="B26" s="281"/>
      <c r="C26" s="285"/>
      <c r="D26" s="286"/>
      <c r="E26" s="286"/>
      <c r="F26" s="286"/>
      <c r="G26" s="286"/>
      <c r="H26" s="286"/>
      <c r="I26" s="286"/>
      <c r="J26" s="286"/>
      <c r="K26" s="286"/>
      <c r="L26" s="286"/>
      <c r="M26" s="287"/>
      <c r="N26" s="115" t="s">
        <v>186</v>
      </c>
      <c r="O26" s="115" t="s">
        <v>187</v>
      </c>
    </row>
    <row r="27" spans="1:256" ht="15" customHeight="1" x14ac:dyDescent="0.15">
      <c r="A27" s="107"/>
      <c r="B27" s="280">
        <v>7</v>
      </c>
      <c r="C27" s="282" t="s">
        <v>138</v>
      </c>
      <c r="D27" s="283"/>
      <c r="E27" s="283"/>
      <c r="F27" s="283"/>
      <c r="G27" s="283"/>
      <c r="H27" s="283"/>
      <c r="I27" s="283"/>
      <c r="J27" s="283"/>
      <c r="K27" s="283"/>
      <c r="L27" s="283"/>
      <c r="M27" s="284"/>
      <c r="N27" s="113"/>
      <c r="O27" s="113"/>
      <c r="Q27" s="114" t="s">
        <v>185</v>
      </c>
    </row>
    <row r="28" spans="1:256" ht="33" customHeight="1" x14ac:dyDescent="0.15">
      <c r="A28" s="107"/>
      <c r="B28" s="281"/>
      <c r="C28" s="285"/>
      <c r="D28" s="286"/>
      <c r="E28" s="286"/>
      <c r="F28" s="286"/>
      <c r="G28" s="286"/>
      <c r="H28" s="286"/>
      <c r="I28" s="286"/>
      <c r="J28" s="286"/>
      <c r="K28" s="286"/>
      <c r="L28" s="286"/>
      <c r="M28" s="287"/>
      <c r="N28" s="115" t="s">
        <v>186</v>
      </c>
      <c r="O28" s="115" t="s">
        <v>187</v>
      </c>
    </row>
    <row r="29" spans="1:256" ht="15" customHeight="1" x14ac:dyDescent="0.15">
      <c r="A29" s="107"/>
      <c r="B29" s="280">
        <v>8</v>
      </c>
      <c r="C29" s="282" t="s">
        <v>139</v>
      </c>
      <c r="D29" s="283"/>
      <c r="E29" s="283"/>
      <c r="F29" s="283"/>
      <c r="G29" s="283"/>
      <c r="H29" s="283"/>
      <c r="I29" s="283"/>
      <c r="J29" s="283"/>
      <c r="K29" s="283"/>
      <c r="L29" s="283"/>
      <c r="M29" s="284"/>
      <c r="N29" s="113"/>
      <c r="O29" s="113"/>
      <c r="Q29" s="114" t="s">
        <v>185</v>
      </c>
    </row>
    <row r="30" spans="1:256" ht="48.75" customHeight="1" x14ac:dyDescent="0.15">
      <c r="A30" s="107"/>
      <c r="B30" s="281"/>
      <c r="C30" s="285"/>
      <c r="D30" s="286"/>
      <c r="E30" s="286"/>
      <c r="F30" s="286"/>
      <c r="G30" s="286"/>
      <c r="H30" s="286"/>
      <c r="I30" s="286"/>
      <c r="J30" s="286"/>
      <c r="K30" s="286"/>
      <c r="L30" s="286"/>
      <c r="M30" s="287"/>
      <c r="N30" s="115" t="s">
        <v>186</v>
      </c>
      <c r="O30" s="115" t="s">
        <v>187</v>
      </c>
    </row>
    <row r="31" spans="1:256" ht="15" customHeight="1" x14ac:dyDescent="0.15">
      <c r="A31" s="107"/>
      <c r="B31" s="280">
        <v>9</v>
      </c>
      <c r="C31" s="282" t="s">
        <v>140</v>
      </c>
      <c r="D31" s="283"/>
      <c r="E31" s="283"/>
      <c r="F31" s="283"/>
      <c r="G31" s="283"/>
      <c r="H31" s="283"/>
      <c r="I31" s="283"/>
      <c r="J31" s="283"/>
      <c r="K31" s="283"/>
      <c r="L31" s="283"/>
      <c r="M31" s="284"/>
      <c r="N31" s="113"/>
      <c r="O31" s="113"/>
      <c r="Q31" s="114" t="s">
        <v>185</v>
      </c>
    </row>
    <row r="32" spans="1:256" ht="50.25" customHeight="1" x14ac:dyDescent="0.15">
      <c r="A32" s="107"/>
      <c r="B32" s="281"/>
      <c r="C32" s="285"/>
      <c r="D32" s="286"/>
      <c r="E32" s="286"/>
      <c r="F32" s="286"/>
      <c r="G32" s="286"/>
      <c r="H32" s="286"/>
      <c r="I32" s="286"/>
      <c r="J32" s="286"/>
      <c r="K32" s="286"/>
      <c r="L32" s="286"/>
      <c r="M32" s="287"/>
      <c r="N32" s="115" t="s">
        <v>186</v>
      </c>
      <c r="O32" s="115" t="s">
        <v>187</v>
      </c>
    </row>
    <row r="33" spans="1:18" ht="15" customHeight="1" x14ac:dyDescent="0.15">
      <c r="A33" s="107"/>
      <c r="B33" s="280">
        <v>10</v>
      </c>
      <c r="C33" s="282" t="s">
        <v>141</v>
      </c>
      <c r="D33" s="283"/>
      <c r="E33" s="283"/>
      <c r="F33" s="283"/>
      <c r="G33" s="283"/>
      <c r="H33" s="283"/>
      <c r="I33" s="283"/>
      <c r="J33" s="283"/>
      <c r="K33" s="283"/>
      <c r="L33" s="283"/>
      <c r="M33" s="284"/>
      <c r="N33" s="113"/>
      <c r="O33" s="113"/>
      <c r="Q33" s="114" t="s">
        <v>185</v>
      </c>
    </row>
    <row r="34" spans="1:18" ht="48.75" customHeight="1" x14ac:dyDescent="0.15">
      <c r="A34" s="107"/>
      <c r="B34" s="281"/>
      <c r="C34" s="285"/>
      <c r="D34" s="286"/>
      <c r="E34" s="286"/>
      <c r="F34" s="286"/>
      <c r="G34" s="286"/>
      <c r="H34" s="286"/>
      <c r="I34" s="286"/>
      <c r="J34" s="286"/>
      <c r="K34" s="286"/>
      <c r="L34" s="286"/>
      <c r="M34" s="287"/>
      <c r="N34" s="115" t="s">
        <v>186</v>
      </c>
      <c r="O34" s="115" t="s">
        <v>187</v>
      </c>
    </row>
    <row r="35" spans="1:18" ht="15" customHeight="1" x14ac:dyDescent="0.15">
      <c r="A35" s="107"/>
      <c r="B35" s="280">
        <v>11</v>
      </c>
      <c r="C35" s="282" t="s">
        <v>142</v>
      </c>
      <c r="D35" s="283"/>
      <c r="E35" s="283"/>
      <c r="F35" s="283"/>
      <c r="G35" s="283"/>
      <c r="H35" s="283"/>
      <c r="I35" s="283"/>
      <c r="J35" s="283"/>
      <c r="K35" s="283"/>
      <c r="L35" s="283"/>
      <c r="M35" s="284"/>
      <c r="N35" s="113"/>
      <c r="O35" s="113"/>
      <c r="Q35" s="114" t="s">
        <v>185</v>
      </c>
    </row>
    <row r="36" spans="1:18" ht="39.75" customHeight="1" x14ac:dyDescent="0.15">
      <c r="B36" s="281"/>
      <c r="C36" s="285"/>
      <c r="D36" s="286"/>
      <c r="E36" s="286"/>
      <c r="F36" s="286"/>
      <c r="G36" s="286"/>
      <c r="H36" s="286"/>
      <c r="I36" s="286"/>
      <c r="J36" s="286"/>
      <c r="K36" s="286"/>
      <c r="L36" s="286"/>
      <c r="M36" s="287"/>
      <c r="N36" s="115" t="s">
        <v>186</v>
      </c>
      <c r="O36" s="115" t="s">
        <v>187</v>
      </c>
    </row>
    <row r="37" spans="1:18" ht="25.5" customHeight="1" x14ac:dyDescent="0.15">
      <c r="B37" s="288" t="s">
        <v>221</v>
      </c>
      <c r="C37" s="288"/>
      <c r="D37" s="288"/>
      <c r="E37" s="288"/>
      <c r="F37" s="288"/>
      <c r="G37" s="288"/>
      <c r="H37" s="288"/>
      <c r="I37" s="288"/>
      <c r="J37" s="288"/>
      <c r="K37" s="288"/>
      <c r="L37" s="288"/>
      <c r="M37" s="288"/>
      <c r="N37" s="288"/>
      <c r="O37" s="288"/>
    </row>
    <row r="38" spans="1:18" ht="25.5" customHeight="1" x14ac:dyDescent="0.15">
      <c r="B38" s="289" t="s">
        <v>222</v>
      </c>
      <c r="C38" s="289"/>
      <c r="D38" s="289"/>
      <c r="E38" s="289"/>
      <c r="F38" s="289"/>
      <c r="G38" s="289"/>
      <c r="H38" s="289"/>
      <c r="I38" s="289"/>
      <c r="J38" s="289"/>
      <c r="K38" s="289"/>
      <c r="L38" s="289"/>
      <c r="M38" s="289"/>
      <c r="N38" s="289"/>
      <c r="O38" s="289"/>
    </row>
    <row r="40" spans="1:18" ht="13.5" customHeight="1" x14ac:dyDescent="0.15">
      <c r="F40" s="116"/>
      <c r="G40" s="26" t="str">
        <f>"令和"&amp;【最初にご記入ください】基本情報・口座振替依頼!$F$13&amp;"年"&amp;【最初にご記入ください】基本情報・口座振替依頼!$H$13&amp;"月"&amp;【最初にご記入ください】基本情報・口座振替依頼!$J$13&amp;"日"</f>
        <v>令和4年9月21日</v>
      </c>
      <c r="H40" s="120"/>
      <c r="I40" s="120"/>
      <c r="J40" s="120"/>
      <c r="K40" s="120"/>
      <c r="L40" s="120"/>
      <c r="M40" s="120"/>
      <c r="N40" s="116"/>
      <c r="O40" s="116"/>
      <c r="Q40" s="117" t="s">
        <v>188</v>
      </c>
      <c r="R40" s="114" t="s">
        <v>190</v>
      </c>
    </row>
    <row r="41" spans="1:18" ht="24.75" customHeight="1" x14ac:dyDescent="0.15">
      <c r="F41" s="116"/>
      <c r="G41" s="118"/>
      <c r="H41" s="119" t="s">
        <v>189</v>
      </c>
      <c r="I41" s="279" t="s">
        <v>219</v>
      </c>
      <c r="J41" s="279"/>
      <c r="K41" s="279"/>
      <c r="L41" s="279"/>
      <c r="M41" s="279"/>
      <c r="N41" s="279"/>
      <c r="O41" s="279"/>
      <c r="Q41" s="117" t="s">
        <v>188</v>
      </c>
      <c r="R41" s="114" t="s">
        <v>190</v>
      </c>
    </row>
    <row r="42" spans="1:18" ht="24.75" customHeight="1" x14ac:dyDescent="0.15">
      <c r="F42" s="116"/>
      <c r="G42" s="118"/>
      <c r="H42" s="119" t="s">
        <v>143</v>
      </c>
      <c r="I42" s="279" t="s">
        <v>220</v>
      </c>
      <c r="J42" s="279"/>
      <c r="K42" s="279"/>
      <c r="L42" s="279"/>
      <c r="M42" s="279"/>
      <c r="N42" s="279"/>
      <c r="O42" s="279"/>
      <c r="Q42" s="117" t="s">
        <v>188</v>
      </c>
      <c r="R42" s="114" t="s">
        <v>190</v>
      </c>
    </row>
    <row r="43" spans="1:18" ht="24.75" customHeight="1" x14ac:dyDescent="0.15">
      <c r="F43" s="116"/>
      <c r="G43" s="118"/>
      <c r="H43" s="119" t="s">
        <v>234</v>
      </c>
      <c r="I43" s="279" t="s">
        <v>218</v>
      </c>
      <c r="J43" s="279"/>
      <c r="K43" s="279"/>
      <c r="L43" s="279"/>
      <c r="M43" s="279"/>
      <c r="N43" s="279"/>
      <c r="O43" s="279"/>
      <c r="Q43" s="117" t="s">
        <v>188</v>
      </c>
      <c r="R43" s="114" t="s">
        <v>190</v>
      </c>
    </row>
    <row r="45" spans="1:18" x14ac:dyDescent="0.15">
      <c r="M45" s="76"/>
      <c r="O45" s="76"/>
    </row>
  </sheetData>
  <sheetProtection algorithmName="SHA-512" hashValue="ynIum0vC1peZO+cDx5YroKfaxPOhbyGU/lR3aJFsQRw9E9R8VqNR5gtQ3eDSqbJshUWva3MVdNmDneun0b8Ynw==" saltValue="tJo3e0ZB0In/wzWsn5lQmQ==" spinCount="100000" sheet="1" objects="1" scenarios="1"/>
  <mergeCells count="34">
    <mergeCell ref="B19:B20"/>
    <mergeCell ref="C19:M20"/>
    <mergeCell ref="B1:G1"/>
    <mergeCell ref="B3:O3"/>
    <mergeCell ref="B4:O4"/>
    <mergeCell ref="B6:O11"/>
    <mergeCell ref="B12:O12"/>
    <mergeCell ref="B13:O13"/>
    <mergeCell ref="B14:O14"/>
    <mergeCell ref="B15:B16"/>
    <mergeCell ref="C15:M16"/>
    <mergeCell ref="B17:B18"/>
    <mergeCell ref="C17:M18"/>
    <mergeCell ref="B21:B22"/>
    <mergeCell ref="C21:M22"/>
    <mergeCell ref="B23:B24"/>
    <mergeCell ref="C23:M24"/>
    <mergeCell ref="B25:B26"/>
    <mergeCell ref="C25:M26"/>
    <mergeCell ref="B27:B28"/>
    <mergeCell ref="C27:M28"/>
    <mergeCell ref="B29:B30"/>
    <mergeCell ref="C29:M30"/>
    <mergeCell ref="B31:B32"/>
    <mergeCell ref="C31:M32"/>
    <mergeCell ref="I41:O41"/>
    <mergeCell ref="I42:O42"/>
    <mergeCell ref="I43:O43"/>
    <mergeCell ref="B33:B34"/>
    <mergeCell ref="C33:M34"/>
    <mergeCell ref="B35:B36"/>
    <mergeCell ref="C35:M36"/>
    <mergeCell ref="B37:O37"/>
    <mergeCell ref="B38:O38"/>
  </mergeCells>
  <phoneticPr fontId="3"/>
  <dataValidations count="2">
    <dataValidation type="list" allowBlank="1" showInputMessage="1" showErrorMessage="1" sqref="N15:O15 N17:O17 N19:O19 N21:O21 N23:O23 N25:O25 N27:O27 N33:O33 N29:O29 N31:O31 N35:O35">
      <formula1>"〇"</formula1>
    </dataValidation>
    <dataValidation imeMode="halfKatakana" allowBlank="1" showInputMessage="1" showErrorMessage="1" sqref="IY16:IY36 SU16:SU36 ACQ16:ACQ36 AMM16:AMM36 AWI16:AWI36 BGE16:BGE36 BQA16:BQA36 BZW16:BZW36 CJS16:CJS36 CTO16:CTO36 DDK16:DDK36 DNG16:DNG36 DXC16:DXC36 EGY16:EGY36 EQU16:EQU36 FAQ16:FAQ36 FKM16:FKM36 FUI16:FUI36 GEE16:GEE36 GOA16:GOA36 GXW16:GXW36 HHS16:HHS36 HRO16:HRO36 IBK16:IBK36 ILG16:ILG36 IVC16:IVC36 JEY16:JEY36 JOU16:JOU36 JYQ16:JYQ36 KIM16:KIM36 KSI16:KSI36 LCE16:LCE36 LMA16:LMA36 LVW16:LVW36 MFS16:MFS36 MPO16:MPO36 MZK16:MZK36 NJG16:NJG36 NTC16:NTC36 OCY16:OCY36 OMU16:OMU36 OWQ16:OWQ36 PGM16:PGM36 PQI16:PQI36 QAE16:QAE36 QKA16:QKA36 QTW16:QTW36 RDS16:RDS36 RNO16:RNO36 RXK16:RXK36 SHG16:SHG36 SRC16:SRC36 TAY16:TAY36 TKU16:TKU36 TUQ16:TUQ36 UEM16:UEM36 UOI16:UOI36 UYE16:UYE36 VIA16:VIA36 VRW16:VRW36 WBS16:WBS36 WLO16:WLO36 WVK16:WVK36 C65562:C65572 IY65562:IY65572 SU65562:SU65572 ACQ65562:ACQ65572 AMM65562:AMM65572 AWI65562:AWI65572 BGE65562:BGE65572 BQA65562:BQA65572 BZW65562:BZW65572 CJS65562:CJS65572 CTO65562:CTO65572 DDK65562:DDK65572 DNG65562:DNG65572 DXC65562:DXC65572 EGY65562:EGY65572 EQU65562:EQU65572 FAQ65562:FAQ65572 FKM65562:FKM65572 FUI65562:FUI65572 GEE65562:GEE65572 GOA65562:GOA65572 GXW65562:GXW65572 HHS65562:HHS65572 HRO65562:HRO65572 IBK65562:IBK65572 ILG65562:ILG65572 IVC65562:IVC65572 JEY65562:JEY65572 JOU65562:JOU65572 JYQ65562:JYQ65572 KIM65562:KIM65572 KSI65562:KSI65572 LCE65562:LCE65572 LMA65562:LMA65572 LVW65562:LVW65572 MFS65562:MFS65572 MPO65562:MPO65572 MZK65562:MZK65572 NJG65562:NJG65572 NTC65562:NTC65572 OCY65562:OCY65572 OMU65562:OMU65572 OWQ65562:OWQ65572 PGM65562:PGM65572 PQI65562:PQI65572 QAE65562:QAE65572 QKA65562:QKA65572 QTW65562:QTW65572 RDS65562:RDS65572 RNO65562:RNO65572 RXK65562:RXK65572 SHG65562:SHG65572 SRC65562:SRC65572 TAY65562:TAY65572 TKU65562:TKU65572 TUQ65562:TUQ65572 UEM65562:UEM65572 UOI65562:UOI65572 UYE65562:UYE65572 VIA65562:VIA65572 VRW65562:VRW65572 WBS65562:WBS65572 WLO65562:WLO65572 WVK65562:WVK65572 C131098:C131108 IY131098:IY131108 SU131098:SU131108 ACQ131098:ACQ131108 AMM131098:AMM131108 AWI131098:AWI131108 BGE131098:BGE131108 BQA131098:BQA131108 BZW131098:BZW131108 CJS131098:CJS131108 CTO131098:CTO131108 DDK131098:DDK131108 DNG131098:DNG131108 DXC131098:DXC131108 EGY131098:EGY131108 EQU131098:EQU131108 FAQ131098:FAQ131108 FKM131098:FKM131108 FUI131098:FUI131108 GEE131098:GEE131108 GOA131098:GOA131108 GXW131098:GXW131108 HHS131098:HHS131108 HRO131098:HRO131108 IBK131098:IBK131108 ILG131098:ILG131108 IVC131098:IVC131108 JEY131098:JEY131108 JOU131098:JOU131108 JYQ131098:JYQ131108 KIM131098:KIM131108 KSI131098:KSI131108 LCE131098:LCE131108 LMA131098:LMA131108 LVW131098:LVW131108 MFS131098:MFS131108 MPO131098:MPO131108 MZK131098:MZK131108 NJG131098:NJG131108 NTC131098:NTC131108 OCY131098:OCY131108 OMU131098:OMU131108 OWQ131098:OWQ131108 PGM131098:PGM131108 PQI131098:PQI131108 QAE131098:QAE131108 QKA131098:QKA131108 QTW131098:QTW131108 RDS131098:RDS131108 RNO131098:RNO131108 RXK131098:RXK131108 SHG131098:SHG131108 SRC131098:SRC131108 TAY131098:TAY131108 TKU131098:TKU131108 TUQ131098:TUQ131108 UEM131098:UEM131108 UOI131098:UOI131108 UYE131098:UYE131108 VIA131098:VIA131108 VRW131098:VRW131108 WBS131098:WBS131108 WLO131098:WLO131108 WVK131098:WVK131108 C196634:C196644 IY196634:IY196644 SU196634:SU196644 ACQ196634:ACQ196644 AMM196634:AMM196644 AWI196634:AWI196644 BGE196634:BGE196644 BQA196634:BQA196644 BZW196634:BZW196644 CJS196634:CJS196644 CTO196634:CTO196644 DDK196634:DDK196644 DNG196634:DNG196644 DXC196634:DXC196644 EGY196634:EGY196644 EQU196634:EQU196644 FAQ196634:FAQ196644 FKM196634:FKM196644 FUI196634:FUI196644 GEE196634:GEE196644 GOA196634:GOA196644 GXW196634:GXW196644 HHS196634:HHS196644 HRO196634:HRO196644 IBK196634:IBK196644 ILG196634:ILG196644 IVC196634:IVC196644 JEY196634:JEY196644 JOU196634:JOU196644 JYQ196634:JYQ196644 KIM196634:KIM196644 KSI196634:KSI196644 LCE196634:LCE196644 LMA196634:LMA196644 LVW196634:LVW196644 MFS196634:MFS196644 MPO196634:MPO196644 MZK196634:MZK196644 NJG196634:NJG196644 NTC196634:NTC196644 OCY196634:OCY196644 OMU196634:OMU196644 OWQ196634:OWQ196644 PGM196634:PGM196644 PQI196634:PQI196644 QAE196634:QAE196644 QKA196634:QKA196644 QTW196634:QTW196644 RDS196634:RDS196644 RNO196634:RNO196644 RXK196634:RXK196644 SHG196634:SHG196644 SRC196634:SRC196644 TAY196634:TAY196644 TKU196634:TKU196644 TUQ196634:TUQ196644 UEM196634:UEM196644 UOI196634:UOI196644 UYE196634:UYE196644 VIA196634:VIA196644 VRW196634:VRW196644 WBS196634:WBS196644 WLO196634:WLO196644 WVK196634:WVK196644 C262170:C262180 IY262170:IY262180 SU262170:SU262180 ACQ262170:ACQ262180 AMM262170:AMM262180 AWI262170:AWI262180 BGE262170:BGE262180 BQA262170:BQA262180 BZW262170:BZW262180 CJS262170:CJS262180 CTO262170:CTO262180 DDK262170:DDK262180 DNG262170:DNG262180 DXC262170:DXC262180 EGY262170:EGY262180 EQU262170:EQU262180 FAQ262170:FAQ262180 FKM262170:FKM262180 FUI262170:FUI262180 GEE262170:GEE262180 GOA262170:GOA262180 GXW262170:GXW262180 HHS262170:HHS262180 HRO262170:HRO262180 IBK262170:IBK262180 ILG262170:ILG262180 IVC262170:IVC262180 JEY262170:JEY262180 JOU262170:JOU262180 JYQ262170:JYQ262180 KIM262170:KIM262180 KSI262170:KSI262180 LCE262170:LCE262180 LMA262170:LMA262180 LVW262170:LVW262180 MFS262170:MFS262180 MPO262170:MPO262180 MZK262170:MZK262180 NJG262170:NJG262180 NTC262170:NTC262180 OCY262170:OCY262180 OMU262170:OMU262180 OWQ262170:OWQ262180 PGM262170:PGM262180 PQI262170:PQI262180 QAE262170:QAE262180 QKA262170:QKA262180 QTW262170:QTW262180 RDS262170:RDS262180 RNO262170:RNO262180 RXK262170:RXK262180 SHG262170:SHG262180 SRC262170:SRC262180 TAY262170:TAY262180 TKU262170:TKU262180 TUQ262170:TUQ262180 UEM262170:UEM262180 UOI262170:UOI262180 UYE262170:UYE262180 VIA262170:VIA262180 VRW262170:VRW262180 WBS262170:WBS262180 WLO262170:WLO262180 WVK262170:WVK262180 C327706:C327716 IY327706:IY327716 SU327706:SU327716 ACQ327706:ACQ327716 AMM327706:AMM327716 AWI327706:AWI327716 BGE327706:BGE327716 BQA327706:BQA327716 BZW327706:BZW327716 CJS327706:CJS327716 CTO327706:CTO327716 DDK327706:DDK327716 DNG327706:DNG327716 DXC327706:DXC327716 EGY327706:EGY327716 EQU327706:EQU327716 FAQ327706:FAQ327716 FKM327706:FKM327716 FUI327706:FUI327716 GEE327706:GEE327716 GOA327706:GOA327716 GXW327706:GXW327716 HHS327706:HHS327716 HRO327706:HRO327716 IBK327706:IBK327716 ILG327706:ILG327716 IVC327706:IVC327716 JEY327706:JEY327716 JOU327706:JOU327716 JYQ327706:JYQ327716 KIM327706:KIM327716 KSI327706:KSI327716 LCE327706:LCE327716 LMA327706:LMA327716 LVW327706:LVW327716 MFS327706:MFS327716 MPO327706:MPO327716 MZK327706:MZK327716 NJG327706:NJG327716 NTC327706:NTC327716 OCY327706:OCY327716 OMU327706:OMU327716 OWQ327706:OWQ327716 PGM327706:PGM327716 PQI327706:PQI327716 QAE327706:QAE327716 QKA327706:QKA327716 QTW327706:QTW327716 RDS327706:RDS327716 RNO327706:RNO327716 RXK327706:RXK327716 SHG327706:SHG327716 SRC327706:SRC327716 TAY327706:TAY327716 TKU327706:TKU327716 TUQ327706:TUQ327716 UEM327706:UEM327716 UOI327706:UOI327716 UYE327706:UYE327716 VIA327706:VIA327716 VRW327706:VRW327716 WBS327706:WBS327716 WLO327706:WLO327716 WVK327706:WVK327716 C393242:C393252 IY393242:IY393252 SU393242:SU393252 ACQ393242:ACQ393252 AMM393242:AMM393252 AWI393242:AWI393252 BGE393242:BGE393252 BQA393242:BQA393252 BZW393242:BZW393252 CJS393242:CJS393252 CTO393242:CTO393252 DDK393242:DDK393252 DNG393242:DNG393252 DXC393242:DXC393252 EGY393242:EGY393252 EQU393242:EQU393252 FAQ393242:FAQ393252 FKM393242:FKM393252 FUI393242:FUI393252 GEE393242:GEE393252 GOA393242:GOA393252 GXW393242:GXW393252 HHS393242:HHS393252 HRO393242:HRO393252 IBK393242:IBK393252 ILG393242:ILG393252 IVC393242:IVC393252 JEY393242:JEY393252 JOU393242:JOU393252 JYQ393242:JYQ393252 KIM393242:KIM393252 KSI393242:KSI393252 LCE393242:LCE393252 LMA393242:LMA393252 LVW393242:LVW393252 MFS393242:MFS393252 MPO393242:MPO393252 MZK393242:MZK393252 NJG393242:NJG393252 NTC393242:NTC393252 OCY393242:OCY393252 OMU393242:OMU393252 OWQ393242:OWQ393252 PGM393242:PGM393252 PQI393242:PQI393252 QAE393242:QAE393252 QKA393242:QKA393252 QTW393242:QTW393252 RDS393242:RDS393252 RNO393242:RNO393252 RXK393242:RXK393252 SHG393242:SHG393252 SRC393242:SRC393252 TAY393242:TAY393252 TKU393242:TKU393252 TUQ393242:TUQ393252 UEM393242:UEM393252 UOI393242:UOI393252 UYE393242:UYE393252 VIA393242:VIA393252 VRW393242:VRW393252 WBS393242:WBS393252 WLO393242:WLO393252 WVK393242:WVK393252 C458778:C458788 IY458778:IY458788 SU458778:SU458788 ACQ458778:ACQ458788 AMM458778:AMM458788 AWI458778:AWI458788 BGE458778:BGE458788 BQA458778:BQA458788 BZW458778:BZW458788 CJS458778:CJS458788 CTO458778:CTO458788 DDK458778:DDK458788 DNG458778:DNG458788 DXC458778:DXC458788 EGY458778:EGY458788 EQU458778:EQU458788 FAQ458778:FAQ458788 FKM458778:FKM458788 FUI458778:FUI458788 GEE458778:GEE458788 GOA458778:GOA458788 GXW458778:GXW458788 HHS458778:HHS458788 HRO458778:HRO458788 IBK458778:IBK458788 ILG458778:ILG458788 IVC458778:IVC458788 JEY458778:JEY458788 JOU458778:JOU458788 JYQ458778:JYQ458788 KIM458778:KIM458788 KSI458778:KSI458788 LCE458778:LCE458788 LMA458778:LMA458788 LVW458778:LVW458788 MFS458778:MFS458788 MPO458778:MPO458788 MZK458778:MZK458788 NJG458778:NJG458788 NTC458778:NTC458788 OCY458778:OCY458788 OMU458778:OMU458788 OWQ458778:OWQ458788 PGM458778:PGM458788 PQI458778:PQI458788 QAE458778:QAE458788 QKA458778:QKA458788 QTW458778:QTW458788 RDS458778:RDS458788 RNO458778:RNO458788 RXK458778:RXK458788 SHG458778:SHG458788 SRC458778:SRC458788 TAY458778:TAY458788 TKU458778:TKU458788 TUQ458778:TUQ458788 UEM458778:UEM458788 UOI458778:UOI458788 UYE458778:UYE458788 VIA458778:VIA458788 VRW458778:VRW458788 WBS458778:WBS458788 WLO458778:WLO458788 WVK458778:WVK458788 C524314:C524324 IY524314:IY524324 SU524314:SU524324 ACQ524314:ACQ524324 AMM524314:AMM524324 AWI524314:AWI524324 BGE524314:BGE524324 BQA524314:BQA524324 BZW524314:BZW524324 CJS524314:CJS524324 CTO524314:CTO524324 DDK524314:DDK524324 DNG524314:DNG524324 DXC524314:DXC524324 EGY524314:EGY524324 EQU524314:EQU524324 FAQ524314:FAQ524324 FKM524314:FKM524324 FUI524314:FUI524324 GEE524314:GEE524324 GOA524314:GOA524324 GXW524314:GXW524324 HHS524314:HHS524324 HRO524314:HRO524324 IBK524314:IBK524324 ILG524314:ILG524324 IVC524314:IVC524324 JEY524314:JEY524324 JOU524314:JOU524324 JYQ524314:JYQ524324 KIM524314:KIM524324 KSI524314:KSI524324 LCE524314:LCE524324 LMA524314:LMA524324 LVW524314:LVW524324 MFS524314:MFS524324 MPO524314:MPO524324 MZK524314:MZK524324 NJG524314:NJG524324 NTC524314:NTC524324 OCY524314:OCY524324 OMU524314:OMU524324 OWQ524314:OWQ524324 PGM524314:PGM524324 PQI524314:PQI524324 QAE524314:QAE524324 QKA524314:QKA524324 QTW524314:QTW524324 RDS524314:RDS524324 RNO524314:RNO524324 RXK524314:RXK524324 SHG524314:SHG524324 SRC524314:SRC524324 TAY524314:TAY524324 TKU524314:TKU524324 TUQ524314:TUQ524324 UEM524314:UEM524324 UOI524314:UOI524324 UYE524314:UYE524324 VIA524314:VIA524324 VRW524314:VRW524324 WBS524314:WBS524324 WLO524314:WLO524324 WVK524314:WVK524324 C589850:C589860 IY589850:IY589860 SU589850:SU589860 ACQ589850:ACQ589860 AMM589850:AMM589860 AWI589850:AWI589860 BGE589850:BGE589860 BQA589850:BQA589860 BZW589850:BZW589860 CJS589850:CJS589860 CTO589850:CTO589860 DDK589850:DDK589860 DNG589850:DNG589860 DXC589850:DXC589860 EGY589850:EGY589860 EQU589850:EQU589860 FAQ589850:FAQ589860 FKM589850:FKM589860 FUI589850:FUI589860 GEE589850:GEE589860 GOA589850:GOA589860 GXW589850:GXW589860 HHS589850:HHS589860 HRO589850:HRO589860 IBK589850:IBK589860 ILG589850:ILG589860 IVC589850:IVC589860 JEY589850:JEY589860 JOU589850:JOU589860 JYQ589850:JYQ589860 KIM589850:KIM589860 KSI589850:KSI589860 LCE589850:LCE589860 LMA589850:LMA589860 LVW589850:LVW589860 MFS589850:MFS589860 MPO589850:MPO589860 MZK589850:MZK589860 NJG589850:NJG589860 NTC589850:NTC589860 OCY589850:OCY589860 OMU589850:OMU589860 OWQ589850:OWQ589860 PGM589850:PGM589860 PQI589850:PQI589860 QAE589850:QAE589860 QKA589850:QKA589860 QTW589850:QTW589860 RDS589850:RDS589860 RNO589850:RNO589860 RXK589850:RXK589860 SHG589850:SHG589860 SRC589850:SRC589860 TAY589850:TAY589860 TKU589850:TKU589860 TUQ589850:TUQ589860 UEM589850:UEM589860 UOI589850:UOI589860 UYE589850:UYE589860 VIA589850:VIA589860 VRW589850:VRW589860 WBS589850:WBS589860 WLO589850:WLO589860 WVK589850:WVK589860 C655386:C655396 IY655386:IY655396 SU655386:SU655396 ACQ655386:ACQ655396 AMM655386:AMM655396 AWI655386:AWI655396 BGE655386:BGE655396 BQA655386:BQA655396 BZW655386:BZW655396 CJS655386:CJS655396 CTO655386:CTO655396 DDK655386:DDK655396 DNG655386:DNG655396 DXC655386:DXC655396 EGY655386:EGY655396 EQU655386:EQU655396 FAQ655386:FAQ655396 FKM655386:FKM655396 FUI655386:FUI655396 GEE655386:GEE655396 GOA655386:GOA655396 GXW655386:GXW655396 HHS655386:HHS655396 HRO655386:HRO655396 IBK655386:IBK655396 ILG655386:ILG655396 IVC655386:IVC655396 JEY655386:JEY655396 JOU655386:JOU655396 JYQ655386:JYQ655396 KIM655386:KIM655396 KSI655386:KSI655396 LCE655386:LCE655396 LMA655386:LMA655396 LVW655386:LVW655396 MFS655386:MFS655396 MPO655386:MPO655396 MZK655386:MZK655396 NJG655386:NJG655396 NTC655386:NTC655396 OCY655386:OCY655396 OMU655386:OMU655396 OWQ655386:OWQ655396 PGM655386:PGM655396 PQI655386:PQI655396 QAE655386:QAE655396 QKA655386:QKA655396 QTW655386:QTW655396 RDS655386:RDS655396 RNO655386:RNO655396 RXK655386:RXK655396 SHG655386:SHG655396 SRC655386:SRC655396 TAY655386:TAY655396 TKU655386:TKU655396 TUQ655386:TUQ655396 UEM655386:UEM655396 UOI655386:UOI655396 UYE655386:UYE655396 VIA655386:VIA655396 VRW655386:VRW655396 WBS655386:WBS655396 WLO655386:WLO655396 WVK655386:WVK655396 C720922:C720932 IY720922:IY720932 SU720922:SU720932 ACQ720922:ACQ720932 AMM720922:AMM720932 AWI720922:AWI720932 BGE720922:BGE720932 BQA720922:BQA720932 BZW720922:BZW720932 CJS720922:CJS720932 CTO720922:CTO720932 DDK720922:DDK720932 DNG720922:DNG720932 DXC720922:DXC720932 EGY720922:EGY720932 EQU720922:EQU720932 FAQ720922:FAQ720932 FKM720922:FKM720932 FUI720922:FUI720932 GEE720922:GEE720932 GOA720922:GOA720932 GXW720922:GXW720932 HHS720922:HHS720932 HRO720922:HRO720932 IBK720922:IBK720932 ILG720922:ILG720932 IVC720922:IVC720932 JEY720922:JEY720932 JOU720922:JOU720932 JYQ720922:JYQ720932 KIM720922:KIM720932 KSI720922:KSI720932 LCE720922:LCE720932 LMA720922:LMA720932 LVW720922:LVW720932 MFS720922:MFS720932 MPO720922:MPO720932 MZK720922:MZK720932 NJG720922:NJG720932 NTC720922:NTC720932 OCY720922:OCY720932 OMU720922:OMU720932 OWQ720922:OWQ720932 PGM720922:PGM720932 PQI720922:PQI720932 QAE720922:QAE720932 QKA720922:QKA720932 QTW720922:QTW720932 RDS720922:RDS720932 RNO720922:RNO720932 RXK720922:RXK720932 SHG720922:SHG720932 SRC720922:SRC720932 TAY720922:TAY720932 TKU720922:TKU720932 TUQ720922:TUQ720932 UEM720922:UEM720932 UOI720922:UOI720932 UYE720922:UYE720932 VIA720922:VIA720932 VRW720922:VRW720932 WBS720922:WBS720932 WLO720922:WLO720932 WVK720922:WVK720932 C786458:C786468 IY786458:IY786468 SU786458:SU786468 ACQ786458:ACQ786468 AMM786458:AMM786468 AWI786458:AWI786468 BGE786458:BGE786468 BQA786458:BQA786468 BZW786458:BZW786468 CJS786458:CJS786468 CTO786458:CTO786468 DDK786458:DDK786468 DNG786458:DNG786468 DXC786458:DXC786468 EGY786458:EGY786468 EQU786458:EQU786468 FAQ786458:FAQ786468 FKM786458:FKM786468 FUI786458:FUI786468 GEE786458:GEE786468 GOA786458:GOA786468 GXW786458:GXW786468 HHS786458:HHS786468 HRO786458:HRO786468 IBK786458:IBK786468 ILG786458:ILG786468 IVC786458:IVC786468 JEY786458:JEY786468 JOU786458:JOU786468 JYQ786458:JYQ786468 KIM786458:KIM786468 KSI786458:KSI786468 LCE786458:LCE786468 LMA786458:LMA786468 LVW786458:LVW786468 MFS786458:MFS786468 MPO786458:MPO786468 MZK786458:MZK786468 NJG786458:NJG786468 NTC786458:NTC786468 OCY786458:OCY786468 OMU786458:OMU786468 OWQ786458:OWQ786468 PGM786458:PGM786468 PQI786458:PQI786468 QAE786458:QAE786468 QKA786458:QKA786468 QTW786458:QTW786468 RDS786458:RDS786468 RNO786458:RNO786468 RXK786458:RXK786468 SHG786458:SHG786468 SRC786458:SRC786468 TAY786458:TAY786468 TKU786458:TKU786468 TUQ786458:TUQ786468 UEM786458:UEM786468 UOI786458:UOI786468 UYE786458:UYE786468 VIA786458:VIA786468 VRW786458:VRW786468 WBS786458:WBS786468 WLO786458:WLO786468 WVK786458:WVK786468 C851994:C852004 IY851994:IY852004 SU851994:SU852004 ACQ851994:ACQ852004 AMM851994:AMM852004 AWI851994:AWI852004 BGE851994:BGE852004 BQA851994:BQA852004 BZW851994:BZW852004 CJS851994:CJS852004 CTO851994:CTO852004 DDK851994:DDK852004 DNG851994:DNG852004 DXC851994:DXC852004 EGY851994:EGY852004 EQU851994:EQU852004 FAQ851994:FAQ852004 FKM851994:FKM852004 FUI851994:FUI852004 GEE851994:GEE852004 GOA851994:GOA852004 GXW851994:GXW852004 HHS851994:HHS852004 HRO851994:HRO852004 IBK851994:IBK852004 ILG851994:ILG852004 IVC851994:IVC852004 JEY851994:JEY852004 JOU851994:JOU852004 JYQ851994:JYQ852004 KIM851994:KIM852004 KSI851994:KSI852004 LCE851994:LCE852004 LMA851994:LMA852004 LVW851994:LVW852004 MFS851994:MFS852004 MPO851994:MPO852004 MZK851994:MZK852004 NJG851994:NJG852004 NTC851994:NTC852004 OCY851994:OCY852004 OMU851994:OMU852004 OWQ851994:OWQ852004 PGM851994:PGM852004 PQI851994:PQI852004 QAE851994:QAE852004 QKA851994:QKA852004 QTW851994:QTW852004 RDS851994:RDS852004 RNO851994:RNO852004 RXK851994:RXK852004 SHG851994:SHG852004 SRC851994:SRC852004 TAY851994:TAY852004 TKU851994:TKU852004 TUQ851994:TUQ852004 UEM851994:UEM852004 UOI851994:UOI852004 UYE851994:UYE852004 VIA851994:VIA852004 VRW851994:VRW852004 WBS851994:WBS852004 WLO851994:WLO852004 WVK851994:WVK852004 C917530:C917540 IY917530:IY917540 SU917530:SU917540 ACQ917530:ACQ917540 AMM917530:AMM917540 AWI917530:AWI917540 BGE917530:BGE917540 BQA917530:BQA917540 BZW917530:BZW917540 CJS917530:CJS917540 CTO917530:CTO917540 DDK917530:DDK917540 DNG917530:DNG917540 DXC917530:DXC917540 EGY917530:EGY917540 EQU917530:EQU917540 FAQ917530:FAQ917540 FKM917530:FKM917540 FUI917530:FUI917540 GEE917530:GEE917540 GOA917530:GOA917540 GXW917530:GXW917540 HHS917530:HHS917540 HRO917530:HRO917540 IBK917530:IBK917540 ILG917530:ILG917540 IVC917530:IVC917540 JEY917530:JEY917540 JOU917530:JOU917540 JYQ917530:JYQ917540 KIM917530:KIM917540 KSI917530:KSI917540 LCE917530:LCE917540 LMA917530:LMA917540 LVW917530:LVW917540 MFS917530:MFS917540 MPO917530:MPO917540 MZK917530:MZK917540 NJG917530:NJG917540 NTC917530:NTC917540 OCY917530:OCY917540 OMU917530:OMU917540 OWQ917530:OWQ917540 PGM917530:PGM917540 PQI917530:PQI917540 QAE917530:QAE917540 QKA917530:QKA917540 QTW917530:QTW917540 RDS917530:RDS917540 RNO917530:RNO917540 RXK917530:RXK917540 SHG917530:SHG917540 SRC917530:SRC917540 TAY917530:TAY917540 TKU917530:TKU917540 TUQ917530:TUQ917540 UEM917530:UEM917540 UOI917530:UOI917540 UYE917530:UYE917540 VIA917530:VIA917540 VRW917530:VRW917540 WBS917530:WBS917540 WLO917530:WLO917540 WVK917530:WVK917540 C983066:C983076 IY983066:IY983076 SU983066:SU983076 ACQ983066:ACQ983076 AMM983066:AMM983076 AWI983066:AWI983076 BGE983066:BGE983076 BQA983066:BQA983076 BZW983066:BZW983076 CJS983066:CJS983076 CTO983066:CTO983076 DDK983066:DDK983076 DNG983066:DNG983076 DXC983066:DXC983076 EGY983066:EGY983076 EQU983066:EQU983076 FAQ983066:FAQ983076 FKM983066:FKM983076 FUI983066:FUI983076 GEE983066:GEE983076 GOA983066:GOA983076 GXW983066:GXW983076 HHS983066:HHS983076 HRO983066:HRO983076 IBK983066:IBK983076 ILG983066:ILG983076 IVC983066:IVC983076 JEY983066:JEY983076 JOU983066:JOU983076 JYQ983066:JYQ983076 KIM983066:KIM983076 KSI983066:KSI983076 LCE983066:LCE983076 LMA983066:LMA983076 LVW983066:LVW983076 MFS983066:MFS983076 MPO983066:MPO983076 MZK983066:MZK983076 NJG983066:NJG983076 NTC983066:NTC983076 OCY983066:OCY983076 OMU983066:OMU983076 OWQ983066:OWQ983076 PGM983066:PGM983076 PQI983066:PQI983076 QAE983066:QAE983076 QKA983066:QKA983076 QTW983066:QTW983076 RDS983066:RDS983076 RNO983066:RNO983076 RXK983066:RXK983076 SHG983066:SHG983076 SRC983066:SRC983076 TAY983066:TAY983076 TKU983066:TKU983076 TUQ983066:TUQ983076 UEM983066:UEM983076 UOI983066:UOI983076 UYE983066:UYE983076 VIA983066:VIA983076 VRW983066:VRW983076 WBS983066:WBS983076 WLO983066:WLO983076 WVK983066:WVK983076 C15 C17 C19 C21 C23 C25 C27 C29 C31 C33 C35"/>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view="pageBreakPreview" zoomScaleNormal="100" zoomScaleSheetLayoutView="100" workbookViewId="0">
      <selection activeCell="J37" sqref="J37"/>
    </sheetView>
  </sheetViews>
  <sheetFormatPr defaultRowHeight="14.25" x14ac:dyDescent="0.15"/>
  <cols>
    <col min="1" max="1" width="3.125" style="28" customWidth="1"/>
    <col min="2" max="2" width="4.875" style="28" customWidth="1"/>
    <col min="3" max="6" width="10" style="28" customWidth="1"/>
    <col min="7" max="7" width="7.375" style="28" customWidth="1"/>
    <col min="8" max="8" width="7.125" style="28" customWidth="1"/>
    <col min="9" max="10" width="5.625" style="28" customWidth="1"/>
    <col min="11" max="11" width="4.75" style="28" customWidth="1"/>
    <col min="12" max="12" width="18.25" style="28" customWidth="1"/>
    <col min="13" max="13" width="37.5" style="28" customWidth="1"/>
    <col min="14" max="14" width="3.625" style="28" customWidth="1"/>
    <col min="15" max="15" width="3.125" style="28" customWidth="1"/>
    <col min="16" max="16384" width="9" style="28"/>
  </cols>
  <sheetData>
    <row r="1" spans="1:16" ht="15" customHeight="1" x14ac:dyDescent="0.15">
      <c r="A1" s="27" t="s">
        <v>64</v>
      </c>
    </row>
    <row r="2" spans="1:16" ht="15" customHeight="1" x14ac:dyDescent="0.15"/>
    <row r="3" spans="1:16" ht="22.5" customHeight="1" x14ac:dyDescent="0.15">
      <c r="B3" s="308" t="s">
        <v>65</v>
      </c>
      <c r="C3" s="308"/>
      <c r="D3" s="308"/>
      <c r="E3" s="308"/>
      <c r="F3" s="308"/>
      <c r="G3" s="308"/>
      <c r="H3" s="308"/>
      <c r="I3" s="308"/>
      <c r="J3" s="308"/>
      <c r="K3" s="308"/>
      <c r="L3" s="308"/>
      <c r="M3" s="308"/>
      <c r="N3" s="308"/>
    </row>
    <row r="4" spans="1:16" ht="18.75" customHeight="1" x14ac:dyDescent="0.15"/>
    <row r="5" spans="1:16" ht="15" customHeight="1" x14ac:dyDescent="0.15">
      <c r="B5" s="309" t="s">
        <v>85</v>
      </c>
      <c r="C5" s="309"/>
      <c r="D5" s="309"/>
      <c r="E5" s="309"/>
      <c r="F5" s="309"/>
      <c r="G5" s="309"/>
      <c r="H5" s="309"/>
      <c r="I5" s="309"/>
      <c r="J5" s="309"/>
      <c r="K5" s="309"/>
      <c r="L5" s="309"/>
      <c r="M5" s="309"/>
      <c r="N5" s="309"/>
    </row>
    <row r="6" spans="1:16" ht="15" customHeight="1" x14ac:dyDescent="0.15">
      <c r="B6" s="309"/>
      <c r="C6" s="309"/>
      <c r="D6" s="309"/>
      <c r="E6" s="309"/>
      <c r="F6" s="309"/>
      <c r="G6" s="309"/>
      <c r="H6" s="309"/>
      <c r="I6" s="309"/>
      <c r="J6" s="309"/>
      <c r="K6" s="309"/>
      <c r="L6" s="309"/>
      <c r="M6" s="309"/>
      <c r="N6" s="309"/>
    </row>
    <row r="7" spans="1:16" ht="15" customHeight="1" x14ac:dyDescent="0.15">
      <c r="B7" s="309"/>
      <c r="C7" s="309"/>
      <c r="D7" s="309"/>
      <c r="E7" s="309"/>
      <c r="F7" s="309"/>
      <c r="G7" s="309"/>
      <c r="H7" s="309"/>
      <c r="I7" s="309"/>
      <c r="J7" s="309"/>
      <c r="K7" s="309"/>
      <c r="L7" s="309"/>
      <c r="M7" s="309"/>
      <c r="N7" s="309"/>
    </row>
    <row r="8" spans="1:16" ht="15" customHeight="1" x14ac:dyDescent="0.15">
      <c r="B8" s="309"/>
      <c r="C8" s="309"/>
      <c r="D8" s="309"/>
      <c r="E8" s="309"/>
      <c r="F8" s="309"/>
      <c r="G8" s="309"/>
      <c r="H8" s="309"/>
      <c r="I8" s="309"/>
      <c r="J8" s="309"/>
      <c r="K8" s="309"/>
      <c r="L8" s="309"/>
      <c r="M8" s="309"/>
      <c r="N8" s="309"/>
    </row>
    <row r="9" spans="1:16" ht="15" customHeight="1" thickBot="1" x14ac:dyDescent="0.2">
      <c r="B9" s="309"/>
      <c r="C9" s="309"/>
      <c r="D9" s="309"/>
      <c r="E9" s="309"/>
      <c r="F9" s="309"/>
      <c r="G9" s="309"/>
      <c r="H9" s="309"/>
      <c r="I9" s="309"/>
      <c r="J9" s="309"/>
      <c r="K9" s="309"/>
      <c r="L9" s="309"/>
      <c r="M9" s="309"/>
      <c r="N9" s="309"/>
    </row>
    <row r="10" spans="1:16" ht="18.75" customHeight="1" thickBot="1" x14ac:dyDescent="0.2">
      <c r="B10" s="310"/>
      <c r="C10" s="313" t="s">
        <v>66</v>
      </c>
      <c r="D10" s="313"/>
      <c r="E10" s="313"/>
      <c r="F10" s="313"/>
      <c r="G10" s="313" t="s">
        <v>67</v>
      </c>
      <c r="H10" s="313" t="s">
        <v>68</v>
      </c>
      <c r="I10" s="313"/>
      <c r="J10" s="313"/>
      <c r="K10" s="314"/>
      <c r="L10" s="315" t="s">
        <v>144</v>
      </c>
      <c r="M10" s="316"/>
      <c r="N10" s="317"/>
    </row>
    <row r="11" spans="1:16" ht="18.75" customHeight="1" thickBot="1" x14ac:dyDescent="0.2">
      <c r="B11" s="311"/>
      <c r="C11" s="313" t="s">
        <v>81</v>
      </c>
      <c r="D11" s="313"/>
      <c r="E11" s="313" t="s">
        <v>69</v>
      </c>
      <c r="F11" s="313"/>
      <c r="G11" s="313"/>
      <c r="H11" s="313" t="s">
        <v>70</v>
      </c>
      <c r="I11" s="313" t="s">
        <v>71</v>
      </c>
      <c r="J11" s="313" t="s">
        <v>72</v>
      </c>
      <c r="K11" s="314" t="s">
        <v>73</v>
      </c>
      <c r="L11" s="314"/>
      <c r="M11" s="316"/>
      <c r="N11" s="317"/>
    </row>
    <row r="12" spans="1:16" ht="18.75" customHeight="1" thickBot="1" x14ac:dyDescent="0.2">
      <c r="B12" s="312"/>
      <c r="C12" s="82" t="s">
        <v>74</v>
      </c>
      <c r="D12" s="80" t="s">
        <v>75</v>
      </c>
      <c r="E12" s="82" t="s">
        <v>74</v>
      </c>
      <c r="F12" s="80" t="s">
        <v>75</v>
      </c>
      <c r="G12" s="313"/>
      <c r="H12" s="313"/>
      <c r="I12" s="313"/>
      <c r="J12" s="313"/>
      <c r="K12" s="314"/>
      <c r="L12" s="314"/>
      <c r="M12" s="316"/>
      <c r="N12" s="317"/>
    </row>
    <row r="13" spans="1:16" ht="18.75" customHeight="1" thickBot="1" x14ac:dyDescent="0.2">
      <c r="B13" s="29">
        <f>ROW()-12</f>
        <v>1</v>
      </c>
      <c r="C13" s="83"/>
      <c r="D13" s="81"/>
      <c r="E13" s="83"/>
      <c r="F13" s="81"/>
      <c r="G13" s="77"/>
      <c r="H13" s="77"/>
      <c r="I13" s="78"/>
      <c r="J13" s="78"/>
      <c r="K13" s="79"/>
      <c r="L13" s="318" t="str">
        <f>IF(C13="","",IF(【最初にご記入ください】基本情報・口座振替依頼!$E$5="",【最初にご記入ください】基本情報・口座振替依頼!$E$8,【最初にご記入ください】基本情報・口座振替依頼!$E$5))</f>
        <v/>
      </c>
      <c r="M13" s="319"/>
      <c r="N13" s="320"/>
      <c r="P13" s="28" t="s">
        <v>80</v>
      </c>
    </row>
    <row r="14" spans="1:16" ht="18.75" customHeight="1" thickBot="1" x14ac:dyDescent="0.2">
      <c r="B14" s="30">
        <f t="shared" ref="B14:B22" si="0">ROW()-12</f>
        <v>2</v>
      </c>
      <c r="C14" s="83"/>
      <c r="D14" s="81"/>
      <c r="E14" s="83"/>
      <c r="F14" s="81"/>
      <c r="G14" s="77"/>
      <c r="H14" s="77"/>
      <c r="I14" s="78"/>
      <c r="J14" s="78"/>
      <c r="K14" s="79"/>
      <c r="L14" s="318" t="str">
        <f>IF(C14="","",IF(【最初にご記入ください】基本情報・口座振替依頼!$E$5="",【最初にご記入ください】基本情報・口座振替依頼!$E$8,【最初にご記入ください】基本情報・口座振替依頼!$E$5))</f>
        <v/>
      </c>
      <c r="M14" s="319"/>
      <c r="N14" s="320"/>
      <c r="P14" s="28" t="s">
        <v>79</v>
      </c>
    </row>
    <row r="15" spans="1:16" ht="18.75" customHeight="1" thickBot="1" x14ac:dyDescent="0.2">
      <c r="B15" s="30">
        <f t="shared" si="0"/>
        <v>3</v>
      </c>
      <c r="C15" s="83"/>
      <c r="D15" s="81"/>
      <c r="E15" s="83"/>
      <c r="F15" s="81"/>
      <c r="G15" s="77"/>
      <c r="H15" s="77"/>
      <c r="I15" s="78"/>
      <c r="J15" s="78"/>
      <c r="K15" s="79"/>
      <c r="L15" s="318" t="str">
        <f>IF(C15="","",IF(【最初にご記入ください】基本情報・口座振替依頼!$E$5="",【最初にご記入ください】基本情報・口座振替依頼!$E$8,【最初にご記入ください】基本情報・口座振替依頼!$E$5))</f>
        <v/>
      </c>
      <c r="M15" s="319"/>
      <c r="N15" s="320"/>
    </row>
    <row r="16" spans="1:16" ht="18.75" customHeight="1" thickBot="1" x14ac:dyDescent="0.2">
      <c r="B16" s="30">
        <f t="shared" si="0"/>
        <v>4</v>
      </c>
      <c r="C16" s="83"/>
      <c r="D16" s="81"/>
      <c r="E16" s="83"/>
      <c r="F16" s="81"/>
      <c r="G16" s="77"/>
      <c r="H16" s="77"/>
      <c r="I16" s="78"/>
      <c r="J16" s="78"/>
      <c r="K16" s="79"/>
      <c r="L16" s="318" t="str">
        <f>IF(C16="","",IF(【最初にご記入ください】基本情報・口座振替依頼!$E$5="",【最初にご記入ください】基本情報・口座振替依頼!$E$8,【最初にご記入ください】基本情報・口座振替依頼!$E$5))</f>
        <v/>
      </c>
      <c r="M16" s="319"/>
      <c r="N16" s="320"/>
    </row>
    <row r="17" spans="2:18" ht="18.75" customHeight="1" thickBot="1" x14ac:dyDescent="0.2">
      <c r="B17" s="30">
        <f t="shared" si="0"/>
        <v>5</v>
      </c>
      <c r="C17" s="83"/>
      <c r="D17" s="81"/>
      <c r="E17" s="83"/>
      <c r="F17" s="81"/>
      <c r="G17" s="77"/>
      <c r="H17" s="77"/>
      <c r="I17" s="78"/>
      <c r="J17" s="78"/>
      <c r="K17" s="79"/>
      <c r="L17" s="318" t="str">
        <f>IF(C17="","",IF(【最初にご記入ください】基本情報・口座振替依頼!$E$5="",【最初にご記入ください】基本情報・口座振替依頼!$E$8,【最初にご記入ください】基本情報・口座振替依頼!$E$5))</f>
        <v/>
      </c>
      <c r="M17" s="319"/>
      <c r="N17" s="320"/>
    </row>
    <row r="18" spans="2:18" ht="18.75" customHeight="1" thickBot="1" x14ac:dyDescent="0.2">
      <c r="B18" s="30">
        <f t="shared" si="0"/>
        <v>6</v>
      </c>
      <c r="C18" s="83"/>
      <c r="D18" s="81"/>
      <c r="E18" s="83"/>
      <c r="F18" s="81"/>
      <c r="G18" s="77"/>
      <c r="H18" s="77"/>
      <c r="I18" s="78"/>
      <c r="J18" s="78"/>
      <c r="K18" s="79"/>
      <c r="L18" s="318" t="str">
        <f>IF(C18="","",IF(【最初にご記入ください】基本情報・口座振替依頼!$E$5="",【最初にご記入ください】基本情報・口座振替依頼!$E$8,【最初にご記入ください】基本情報・口座振替依頼!$E$5))</f>
        <v/>
      </c>
      <c r="M18" s="319"/>
      <c r="N18" s="320"/>
    </row>
    <row r="19" spans="2:18" ht="18.75" customHeight="1" thickBot="1" x14ac:dyDescent="0.2">
      <c r="B19" s="30">
        <f t="shared" si="0"/>
        <v>7</v>
      </c>
      <c r="C19" s="83"/>
      <c r="D19" s="81"/>
      <c r="E19" s="83"/>
      <c r="F19" s="81"/>
      <c r="G19" s="77"/>
      <c r="H19" s="77"/>
      <c r="I19" s="78"/>
      <c r="J19" s="78"/>
      <c r="K19" s="79"/>
      <c r="L19" s="318" t="str">
        <f>IF(C19="","",IF(【最初にご記入ください】基本情報・口座振替依頼!$E$5="",【最初にご記入ください】基本情報・口座振替依頼!$E$8,【最初にご記入ください】基本情報・口座振替依頼!$E$5))</f>
        <v/>
      </c>
      <c r="M19" s="319"/>
      <c r="N19" s="320"/>
    </row>
    <row r="20" spans="2:18" ht="18.75" customHeight="1" thickBot="1" x14ac:dyDescent="0.2">
      <c r="B20" s="30">
        <f t="shared" si="0"/>
        <v>8</v>
      </c>
      <c r="C20" s="83"/>
      <c r="D20" s="81"/>
      <c r="E20" s="83"/>
      <c r="F20" s="81"/>
      <c r="G20" s="77"/>
      <c r="H20" s="77"/>
      <c r="I20" s="78"/>
      <c r="J20" s="78"/>
      <c r="K20" s="79"/>
      <c r="L20" s="318" t="str">
        <f>IF(C20="","",IF(【最初にご記入ください】基本情報・口座振替依頼!$E$5="",【最初にご記入ください】基本情報・口座振替依頼!$E$8,【最初にご記入ください】基本情報・口座振替依頼!$E$5))</f>
        <v/>
      </c>
      <c r="M20" s="319"/>
      <c r="N20" s="320"/>
    </row>
    <row r="21" spans="2:18" ht="18.75" customHeight="1" thickBot="1" x14ac:dyDescent="0.2">
      <c r="B21" s="30">
        <f t="shared" si="0"/>
        <v>9</v>
      </c>
      <c r="C21" s="83"/>
      <c r="D21" s="81"/>
      <c r="E21" s="83"/>
      <c r="F21" s="81"/>
      <c r="G21" s="77"/>
      <c r="H21" s="77"/>
      <c r="I21" s="78"/>
      <c r="J21" s="78"/>
      <c r="K21" s="79"/>
      <c r="L21" s="318" t="str">
        <f>IF(C21="","",IF(【最初にご記入ください】基本情報・口座振替依頼!$E$5="",【最初にご記入ください】基本情報・口座振替依頼!$E$8,【最初にご記入ください】基本情報・口座振替依頼!$E$5))</f>
        <v/>
      </c>
      <c r="M21" s="319"/>
      <c r="N21" s="320"/>
    </row>
    <row r="22" spans="2:18" ht="18.75" customHeight="1" thickBot="1" x14ac:dyDescent="0.2">
      <c r="B22" s="57">
        <f t="shared" si="0"/>
        <v>10</v>
      </c>
      <c r="C22" s="83"/>
      <c r="D22" s="81"/>
      <c r="E22" s="83"/>
      <c r="F22" s="81"/>
      <c r="G22" s="77"/>
      <c r="H22" s="77"/>
      <c r="I22" s="78"/>
      <c r="J22" s="78"/>
      <c r="K22" s="79"/>
      <c r="L22" s="318" t="str">
        <f>IF(C22="","",IF(【最初にご記入ください】基本情報・口座振替依頼!$E$5="",【最初にご記入ください】基本情報・口座振替依頼!$E$8,【最初にご記入ください】基本情報・口座振替依頼!$E$5))</f>
        <v/>
      </c>
      <c r="M22" s="319"/>
      <c r="N22" s="320"/>
    </row>
    <row r="23" spans="2:18" ht="15" customHeight="1" x14ac:dyDescent="0.15">
      <c r="B23" s="31" t="s">
        <v>76</v>
      </c>
    </row>
    <row r="24" spans="2:18" ht="15" customHeight="1" x14ac:dyDescent="0.15">
      <c r="B24" s="31" t="s">
        <v>145</v>
      </c>
    </row>
    <row r="25" spans="2:18" ht="15" customHeight="1" x14ac:dyDescent="0.15">
      <c r="B25" s="31" t="s">
        <v>146</v>
      </c>
    </row>
    <row r="26" spans="2:18" ht="15" customHeight="1" x14ac:dyDescent="0.15">
      <c r="B26" s="31" t="s">
        <v>147</v>
      </c>
    </row>
    <row r="27" spans="2:18" ht="15" customHeight="1" x14ac:dyDescent="0.15">
      <c r="B27" s="32" t="s">
        <v>148</v>
      </c>
    </row>
    <row r="28" spans="2:18" ht="15" customHeight="1" x14ac:dyDescent="0.15">
      <c r="B28" s="32"/>
    </row>
    <row r="29" spans="2:18" ht="15" customHeight="1" x14ac:dyDescent="0.15">
      <c r="B29" s="33"/>
    </row>
    <row r="30" spans="2:18" ht="15" customHeight="1" x14ac:dyDescent="0.15">
      <c r="L30" s="322"/>
      <c r="M30" s="322"/>
      <c r="N30" s="34"/>
    </row>
    <row r="31" spans="2:18" ht="15" customHeight="1" x14ac:dyDescent="0.15">
      <c r="J31" s="26" t="s">
        <v>223</v>
      </c>
      <c r="K31" s="120"/>
      <c r="L31" s="120"/>
      <c r="M31" s="120"/>
      <c r="N31" s="120"/>
      <c r="O31" s="120"/>
      <c r="P31" s="120"/>
      <c r="Q31" s="116"/>
      <c r="R31" s="116"/>
    </row>
    <row r="32" spans="2:18" ht="31.5" customHeight="1" x14ac:dyDescent="0.15">
      <c r="J32" s="118"/>
      <c r="K32" s="119" t="s">
        <v>189</v>
      </c>
      <c r="L32" s="323" t="s">
        <v>219</v>
      </c>
      <c r="M32" s="323"/>
      <c r="N32" s="323"/>
      <c r="O32" s="127"/>
      <c r="P32" s="127"/>
      <c r="Q32" s="127"/>
      <c r="R32" s="127"/>
    </row>
    <row r="33" spans="10:18" ht="15" customHeight="1" x14ac:dyDescent="0.15">
      <c r="J33" s="118"/>
      <c r="K33" s="119" t="s">
        <v>143</v>
      </c>
      <c r="L33" s="321" t="s">
        <v>220</v>
      </c>
      <c r="M33" s="321"/>
      <c r="N33" s="321"/>
      <c r="O33" s="127"/>
      <c r="P33" s="127"/>
      <c r="Q33" s="127"/>
      <c r="R33" s="127"/>
    </row>
    <row r="34" spans="10:18" ht="15" customHeight="1" x14ac:dyDescent="0.15">
      <c r="J34" s="118"/>
      <c r="K34" s="119" t="s">
        <v>234</v>
      </c>
      <c r="L34" s="321" t="s">
        <v>218</v>
      </c>
      <c r="M34" s="321"/>
      <c r="N34" s="321"/>
      <c r="O34" s="127"/>
      <c r="P34" s="127"/>
      <c r="Q34" s="127"/>
      <c r="R34" s="127"/>
    </row>
    <row r="35" spans="10:18" ht="15" customHeight="1" x14ac:dyDescent="0.15">
      <c r="J35" s="31"/>
      <c r="K35" s="31"/>
      <c r="L35" s="123"/>
      <c r="M35" s="124"/>
      <c r="N35" s="124"/>
      <c r="O35" s="124"/>
    </row>
    <row r="36" spans="10:18" ht="15" customHeight="1" x14ac:dyDescent="0.15">
      <c r="J36" s="31"/>
      <c r="K36" s="31"/>
      <c r="L36" s="122"/>
      <c r="M36" s="125"/>
      <c r="N36" s="126"/>
      <c r="O36" s="126"/>
    </row>
    <row r="37" spans="10:18" x14ac:dyDescent="0.15">
      <c r="L37" s="121"/>
      <c r="M37" s="125"/>
      <c r="N37" s="126"/>
      <c r="O37" s="126"/>
    </row>
  </sheetData>
  <sheetProtection algorithmName="SHA-512" hashValue="4KZ6+jrddXp0N1mnV+ASgVTtdEZdTSjIRcv+8sDf4YVQLzhcujk3SknClr8MXOvphmgTmOVTHAVKu+XI9k1Y6g==" saltValue="PtOkbqyA0ykmZVtpmpo8lQ==" spinCount="100000" sheet="1" objects="1" scenarios="1"/>
  <mergeCells count="27">
    <mergeCell ref="L34:N34"/>
    <mergeCell ref="L21:N21"/>
    <mergeCell ref="L22:N22"/>
    <mergeCell ref="L30:M30"/>
    <mergeCell ref="L32:N32"/>
    <mergeCell ref="L33:N33"/>
    <mergeCell ref="L20:N20"/>
    <mergeCell ref="H11:H12"/>
    <mergeCell ref="I11:I12"/>
    <mergeCell ref="J11:J12"/>
    <mergeCell ref="K11:K12"/>
    <mergeCell ref="L13:N13"/>
    <mergeCell ref="L14:N14"/>
    <mergeCell ref="L15:N15"/>
    <mergeCell ref="L16:N16"/>
    <mergeCell ref="L17:N17"/>
    <mergeCell ref="L18:N18"/>
    <mergeCell ref="L19:N19"/>
    <mergeCell ref="B3:N3"/>
    <mergeCell ref="B5:N9"/>
    <mergeCell ref="B10:B12"/>
    <mergeCell ref="C10:F10"/>
    <mergeCell ref="G10:G12"/>
    <mergeCell ref="H10:K10"/>
    <mergeCell ref="L10:N12"/>
    <mergeCell ref="C11:D11"/>
    <mergeCell ref="E11:F11"/>
  </mergeCells>
  <phoneticPr fontId="3"/>
  <dataValidations xWindow="983" yWindow="510" count="5">
    <dataValidation type="list" allowBlank="1" showInputMessage="1" showErrorMessage="1" promptTitle="入力方法" prompt="明治：M_x000a_大正：T_x000a_昭和：S_x000a_平成：H" sqref="H13:H22">
      <formula1>"M,T,S,H"</formula1>
    </dataValidation>
    <dataValidation imeMode="halfKatakana" allowBlank="1" showInputMessage="1" showErrorMessage="1" sqref="C13:D22"/>
    <dataValidation type="list" allowBlank="1" showInputMessage="1" showErrorMessage="1" promptTitle="入力方法" prompt="男性の場合：M_x000a_女性の場合：F" sqref="G13:G22">
      <formula1>"M,F"</formula1>
    </dataValidation>
    <dataValidation imeMode="halfAlpha" allowBlank="1" showInputMessage="1" showErrorMessage="1" sqref="I13:K22"/>
    <dataValidation allowBlank="1" showInputMessage="1" showErrorMessage="1" promptTitle="全角文字のみ" prompt="全角文字で入力してください。" sqref="L13:N22"/>
  </dataValidations>
  <printOptions horizontalCentered="1" verticalCentered="1"/>
  <pageMargins left="0.39370078740157483" right="0.39370078740157483" top="0.59055118110236227" bottom="0.39370078740157483" header="0" footer="0"/>
  <pageSetup paperSize="9" scale="9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【最初にご記入ください】基本情報・口座振替依頼</vt:lpstr>
      <vt:lpstr>（様式第１号）交付申請書</vt:lpstr>
      <vt:lpstr>（別紙１）事業計画書</vt:lpstr>
      <vt:lpstr>（別紙２）事業収支予定明細書</vt:lpstr>
      <vt:lpstr>(様式1-2号）申立書</vt:lpstr>
      <vt:lpstr>（様式第1-3号）【暴力団排除関係】暴力団等審査情報</vt:lpstr>
      <vt:lpstr>'（別紙１）事業計画書'!Print_Area</vt:lpstr>
      <vt:lpstr>'（別紙２）事業収支予定明細書'!Print_Area</vt:lpstr>
      <vt:lpstr>'(様式1-2号）申立書'!Print_Area</vt:lpstr>
      <vt:lpstr>'（様式第1-3号）【暴力団排除関係】暴力団等審査情報'!Print_Area</vt:lpstr>
      <vt:lpstr>'（様式第１号）交付申請書'!Print_Area</vt:lpstr>
      <vt:lpstr>【最初にご記入ください】基本情報・口座振替依頼!Print_Area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2022-08-26T07:07:28Z</cp:lastPrinted>
  <dcterms:created xsi:type="dcterms:W3CDTF">2014-09-04T06:31:15Z</dcterms:created>
  <dcterms:modified xsi:type="dcterms:W3CDTF">2022-09-07T11:33:21Z</dcterms:modified>
</cp:coreProperties>
</file>