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20520" windowHeight="4140" tabRatio="601" activeTab="0"/>
  </bookViews>
  <sheets>
    <sheet name="03-22" sheetId="1" r:id="rId1"/>
  </sheets>
  <definedNames>
    <definedName name="_xlnm.Print_Area" localSheetId="0">'03-22'!$A$1:$S$115</definedName>
  </definedNames>
  <calcPr fullCalcOnLoad="1"/>
</workbook>
</file>

<file path=xl/sharedStrings.xml><?xml version="1.0" encoding="utf-8"?>
<sst xmlns="http://schemas.openxmlformats.org/spreadsheetml/2006/main" count="136" uniqueCount="108">
  <si>
    <t>総数</t>
  </si>
  <si>
    <t>０～４歳</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</si>
  <si>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</si>
  <si>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</si>
  <si>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</si>
  <si>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</si>
  <si>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</si>
  <si>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</si>
  <si>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</si>
  <si>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</si>
  <si>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</si>
  <si>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</si>
  <si>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</si>
  <si>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</si>
  <si>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</si>
  <si>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</si>
  <si>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</si>
  <si>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</si>
  <si>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</si>
  <si>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</si>
  <si>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</si>
  <si>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</si>
  <si>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</si>
  <si>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</si>
  <si>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</si>
  <si>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</si>
  <si>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</si>
  <si>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</si>
  <si>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</si>
  <si>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</si>
  <si>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</si>
  <si>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</si>
  <si>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</si>
  <si>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</si>
  <si>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</si>
  <si>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</si>
  <si>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</si>
  <si>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</si>
  <si>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</si>
  <si>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</si>
  <si>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</si>
  <si>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</si>
  <si>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</si>
  <si>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</si>
  <si>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</si>
  <si>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　</t>
  </si>
  <si>
    <t>５～９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</si>
  <si>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</si>
  <si>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</si>
  <si>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</si>
  <si>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</si>
  <si>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</si>
  <si>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</si>
  <si>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</si>
  <si>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</si>
  <si>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</si>
  <si>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</si>
  <si>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</si>
  <si>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</si>
  <si>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</si>
  <si>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</si>
  <si>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人</t>
  </si>
  <si>
    <t>大阪市地域</t>
  </si>
  <si>
    <t>三島地域</t>
  </si>
  <si>
    <t>豊能地域</t>
  </si>
  <si>
    <t>北河内地域</t>
  </si>
  <si>
    <t>中河内地域</t>
  </si>
  <si>
    <t>南河内地域</t>
  </si>
  <si>
    <t>泉北地域</t>
  </si>
  <si>
    <t>泉南地域</t>
  </si>
  <si>
    <t xml:space="preserve">         ３－２２</t>
  </si>
  <si>
    <t>８０歳以上</t>
  </si>
  <si>
    <t>千早赤阪村</t>
  </si>
  <si>
    <t xml:space="preserve">        １）年齢階級別の外国人数が非公表となる市区町村がある場合や年齢不詳者がある場合は、年齢階級毎の合計と総数が一致しないことがある。</t>
  </si>
  <si>
    <t>（続）</t>
  </si>
  <si>
    <t xml:space="preserve">  資料    総務省「住民基本台帳に基づく人口、人口動態及び世帯数調査」</t>
  </si>
  <si>
    <t xml:space="preserve">市区町村、年齢階級別人口 </t>
  </si>
  <si>
    <t>　天王寺区</t>
  </si>
  <si>
    <t>　西淀川区</t>
  </si>
  <si>
    <t>　東淀川区</t>
  </si>
  <si>
    <t>　阿倍野区</t>
  </si>
  <si>
    <t>　東住吉区</t>
  </si>
  <si>
    <t>　住之江区</t>
  </si>
  <si>
    <t>　西　　　　区</t>
  </si>
  <si>
    <t>　此　花　区</t>
  </si>
  <si>
    <t>　都　島　区</t>
  </si>
  <si>
    <t>　福　島　区</t>
  </si>
  <si>
    <t>　港　　　　区</t>
  </si>
  <si>
    <t>　大　正　区</t>
  </si>
  <si>
    <t>　浪　速　区</t>
  </si>
  <si>
    <t>　東　成　区</t>
  </si>
  <si>
    <t>　生　野　区</t>
  </si>
  <si>
    <t>　旭　　　　区</t>
  </si>
  <si>
    <t>　城　東　区</t>
  </si>
  <si>
    <t>　住　吉　区</t>
  </si>
  <si>
    <t>　西　成　区</t>
  </si>
  <si>
    <t>　淀　川　区</t>
  </si>
  <si>
    <t>　鶴　見　区</t>
  </si>
  <si>
    <t>　平　野　区</t>
  </si>
  <si>
    <t>　北　　　　区</t>
  </si>
  <si>
    <t>　中　央　区</t>
  </si>
  <si>
    <t>　美　原　区</t>
  </si>
  <si>
    <t>　堺　　　　区</t>
  </si>
  <si>
    <t>　中　　　　区</t>
  </si>
  <si>
    <t>　東　　　　区</t>
  </si>
  <si>
    <t>　南　　　　区</t>
  </si>
  <si>
    <t>市区町村</t>
  </si>
  <si>
    <t>　　　(平成31年1月1日現在）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</si>
</sst>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 numFmtId="177" formatCode="#\ ##0;;&quot;-&quot;"/>
    <numFmt numFmtId="178" formatCode="#\ ###\ ##0"/>
    <numFmt numFmtId="179" formatCode="#,##0;&quot;△ &quot;#,##0"/>
    <numFmt numFmtId="180" formatCode="#,##0;&quot;△ &quot;#,##0;\-"/>
  </numFmts>
  <fonts count="49">
    <font>
      <sz val="11"/>
      <name val="ＭＳ Ｐゴシック"/>
      <family val="3"/>
    </font>
    <font>
      <sz val="6"/>
      <name val="ＭＳ Ｐゴシック"/>
      <family val="3"/>
    </font>
    <font>
      <sz val="11"/>
      <name val="ＭＳ ゴシック"/>
      <family val="3"/>
    </font>
    <font>
      <sz val="6"/>
      <name val="ＭＳ Ｐ明朝"/>
      <family val="1"/>
    </font>
    <font>
      <sz val="11"/>
      <name val="ＭＳ 明朝"/>
      <family val="1"/>
    </font>
    <font>
      <sz val="14"/>
      <name val="ＭＳ 明朝"/>
      <family val="1"/>
    </font>
    <font>
      <sz val="20"/>
      <name val="ＭＳ 明朝"/>
      <family val="1"/>
    </font>
    <font>
      <sz val="10"/>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61">
    <xf numFmtId="0" fontId="0" fillId="0" borderId="0" xfId="0" applyAlignment="1">
      <alignment vertical="center"/>
    </xf>
    <xf numFmtId="178"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distributed" vertical="distributed"/>
    </xf>
    <xf numFmtId="0" fontId="4" fillId="0" borderId="0" xfId="0" applyFont="1" applyFill="1" applyBorder="1" applyAlignment="1">
      <alignment horizontal="distributed" vertical="center"/>
    </xf>
    <xf numFmtId="180" fontId="4" fillId="0" borderId="10" xfId="49" applyNumberFormat="1" applyFont="1" applyFill="1" applyBorder="1" applyAlignment="1">
      <alignment horizontal="right" vertical="center" wrapText="1"/>
    </xf>
    <xf numFmtId="180" fontId="4" fillId="0" borderId="0" xfId="49" applyNumberFormat="1" applyFont="1" applyFill="1" applyBorder="1" applyAlignment="1">
      <alignment horizontal="right" vertical="center" wrapText="1"/>
    </xf>
    <xf numFmtId="0" fontId="4" fillId="0" borderId="11" xfId="0" applyFont="1" applyFill="1" applyBorder="1" applyAlignment="1">
      <alignment horizontal="distributed" vertical="center"/>
    </xf>
    <xf numFmtId="178" fontId="4" fillId="0" borderId="0" xfId="0" applyNumberFormat="1" applyFont="1" applyFill="1" applyBorder="1" applyAlignment="1">
      <alignment vertical="center"/>
    </xf>
    <xf numFmtId="178" fontId="8" fillId="0" borderId="0" xfId="0" applyNumberFormat="1" applyFont="1" applyFill="1" applyAlignment="1">
      <alignment horizontal="left" vertical="center"/>
    </xf>
    <xf numFmtId="178" fontId="5" fillId="0" borderId="0" xfId="0" applyNumberFormat="1" applyFont="1" applyFill="1" applyAlignment="1" quotePrefix="1">
      <alignment horizontal="left"/>
    </xf>
    <xf numFmtId="178" fontId="7" fillId="0" borderId="0" xfId="0" applyNumberFormat="1" applyFont="1" applyFill="1" applyAlignment="1">
      <alignment vertical="center"/>
    </xf>
    <xf numFmtId="178" fontId="7" fillId="0" borderId="0" xfId="0" applyNumberFormat="1" applyFont="1" applyFill="1" applyAlignment="1">
      <alignment vertical="top"/>
    </xf>
    <xf numFmtId="178" fontId="7" fillId="0" borderId="0" xfId="0" applyNumberFormat="1" applyFont="1" applyFill="1" applyAlignment="1" quotePrefix="1">
      <alignment horizontal="left" vertical="top"/>
    </xf>
    <xf numFmtId="0" fontId="4" fillId="0" borderId="0" xfId="0" applyFont="1" applyFill="1" applyAlignment="1">
      <alignment vertical="top"/>
    </xf>
    <xf numFmtId="178" fontId="7" fillId="0" borderId="0" xfId="0" applyNumberFormat="1" applyFont="1" applyFill="1" applyAlignment="1">
      <alignment horizontal="left" vertical="top"/>
    </xf>
    <xf numFmtId="178" fontId="4" fillId="0" borderId="0" xfId="0" applyNumberFormat="1" applyFont="1" applyFill="1" applyAlignment="1">
      <alignment vertical="top"/>
    </xf>
    <xf numFmtId="178" fontId="4" fillId="0" borderId="0" xfId="0" applyNumberFormat="1" applyFont="1" applyFill="1" applyAlignment="1" quotePrefix="1">
      <alignment horizontal="left" vertical="top"/>
    </xf>
    <xf numFmtId="178" fontId="4" fillId="0" borderId="0" xfId="0" applyNumberFormat="1" applyFont="1" applyFill="1" applyBorder="1" applyAlignment="1">
      <alignment vertical="top"/>
    </xf>
    <xf numFmtId="178" fontId="4" fillId="0" borderId="0" xfId="0" applyNumberFormat="1" applyFont="1" applyFill="1" applyAlignment="1">
      <alignment horizontal="left" vertical="top"/>
    </xf>
    <xf numFmtId="178" fontId="7" fillId="0" borderId="0" xfId="0" applyNumberFormat="1" applyFont="1" applyFill="1" applyAlignment="1">
      <alignment horizontal="right" vertical="top"/>
    </xf>
    <xf numFmtId="0" fontId="4" fillId="0" borderId="12" xfId="0" applyFont="1" applyFill="1" applyBorder="1" applyAlignment="1">
      <alignment horizontal="distributed" vertical="distributed"/>
    </xf>
    <xf numFmtId="178" fontId="4" fillId="0" borderId="13" xfId="0" applyNumberFormat="1" applyFont="1" applyFill="1" applyBorder="1" applyAlignment="1">
      <alignment horizontal="distributed" vertical="distributed"/>
    </xf>
    <xf numFmtId="0" fontId="4" fillId="0" borderId="13" xfId="0" applyFont="1" applyFill="1" applyBorder="1" applyAlignment="1">
      <alignment horizontal="distributed" vertical="distributed"/>
    </xf>
    <xf numFmtId="0" fontId="4" fillId="0" borderId="14" xfId="0" applyFont="1" applyFill="1" applyBorder="1" applyAlignment="1">
      <alignment horizontal="distributed" vertical="distributed"/>
    </xf>
    <xf numFmtId="0" fontId="4" fillId="0" borderId="15" xfId="0" applyFont="1" applyFill="1" applyBorder="1" applyAlignment="1">
      <alignment horizontal="right" vertical="top"/>
    </xf>
    <xf numFmtId="178" fontId="4" fillId="0" borderId="16" xfId="0" applyNumberFormat="1" applyFont="1" applyFill="1" applyBorder="1" applyAlignment="1">
      <alignment horizontal="right" vertical="top"/>
    </xf>
    <xf numFmtId="0" fontId="4" fillId="0" borderId="0" xfId="0" applyFont="1" applyFill="1" applyBorder="1" applyAlignment="1">
      <alignment horizontal="right" vertical="top"/>
    </xf>
    <xf numFmtId="0" fontId="4" fillId="0" borderId="0" xfId="0" applyFont="1" applyFill="1" applyAlignment="1">
      <alignment horizontal="right" vertical="top"/>
    </xf>
    <xf numFmtId="0" fontId="2" fillId="0" borderId="0" xfId="0" applyFont="1" applyFill="1" applyBorder="1" applyAlignment="1">
      <alignment horizontal="distributed" vertical="center"/>
    </xf>
    <xf numFmtId="180" fontId="2" fillId="0" borderId="10" xfId="49" applyNumberFormat="1" applyFont="1" applyFill="1" applyBorder="1" applyAlignment="1">
      <alignment horizontal="right" vertical="center" wrapText="1"/>
    </xf>
    <xf numFmtId="180" fontId="2" fillId="0" borderId="0" xfId="49" applyNumberFormat="1" applyFont="1" applyFill="1" applyBorder="1" applyAlignment="1">
      <alignment horizontal="right" vertical="center" wrapText="1"/>
    </xf>
    <xf numFmtId="0" fontId="2" fillId="0" borderId="0" xfId="0" applyFont="1" applyFill="1" applyAlignment="1">
      <alignment vertical="center"/>
    </xf>
    <xf numFmtId="180" fontId="4" fillId="0" borderId="0" xfId="0" applyNumberFormat="1" applyFont="1" applyFill="1" applyAlignment="1">
      <alignment horizontal="right" vertical="center"/>
    </xf>
    <xf numFmtId="0" fontId="4" fillId="0" borderId="17" xfId="0" applyFont="1" applyFill="1" applyBorder="1" applyAlignment="1">
      <alignment horizontal="distributed" vertical="center"/>
    </xf>
    <xf numFmtId="180" fontId="4" fillId="0" borderId="18" xfId="49" applyNumberFormat="1" applyFont="1" applyFill="1" applyBorder="1" applyAlignment="1">
      <alignment horizontal="right" vertical="center" wrapText="1"/>
    </xf>
    <xf numFmtId="180" fontId="4" fillId="0" borderId="17" xfId="49" applyNumberFormat="1" applyFont="1" applyFill="1" applyBorder="1" applyAlignment="1">
      <alignment horizontal="right" vertical="center" wrapText="1"/>
    </xf>
    <xf numFmtId="178"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178" fontId="4" fillId="0" borderId="0" xfId="0" applyNumberFormat="1" applyFont="1" applyFill="1" applyAlignment="1">
      <alignment vertical="center"/>
    </xf>
    <xf numFmtId="178" fontId="4" fillId="0" borderId="0" xfId="0" applyNumberFormat="1" applyFont="1" applyFill="1" applyBorder="1" applyAlignment="1">
      <alignment vertical="center"/>
    </xf>
    <xf numFmtId="178" fontId="5" fillId="0" borderId="0" xfId="0" applyNumberFormat="1" applyFont="1" applyFill="1" applyAlignment="1" quotePrefix="1">
      <alignment horizontal="left" vertical="center"/>
    </xf>
    <xf numFmtId="0" fontId="4" fillId="0" borderId="0" xfId="0" applyFont="1" applyFill="1" applyAlignment="1">
      <alignment vertical="center"/>
    </xf>
    <xf numFmtId="178" fontId="6" fillId="0" borderId="0" xfId="0" applyNumberFormat="1" applyFont="1" applyFill="1" applyAlignment="1">
      <alignment horizontal="right" vertical="center"/>
    </xf>
    <xf numFmtId="178" fontId="5" fillId="0" borderId="0" xfId="0" applyNumberFormat="1" applyFont="1" applyFill="1" applyAlignment="1">
      <alignment horizontal="left" vertical="center"/>
    </xf>
    <xf numFmtId="178" fontId="6" fillId="0" borderId="0" xfId="0" applyNumberFormat="1" applyFont="1" applyFill="1" applyAlignment="1">
      <alignment vertical="center"/>
    </xf>
    <xf numFmtId="178" fontId="6" fillId="0" borderId="0" xfId="0" applyNumberFormat="1" applyFont="1" applyFill="1" applyAlignment="1" quotePrefix="1">
      <alignment horizontal="left" vertical="center"/>
    </xf>
    <xf numFmtId="178" fontId="7" fillId="0" borderId="0" xfId="0" applyNumberFormat="1" applyFont="1" applyFill="1" applyAlignment="1">
      <alignment horizontal="right" vertical="center"/>
    </xf>
    <xf numFmtId="178" fontId="4" fillId="0" borderId="13" xfId="0" applyNumberFormat="1"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4" xfId="0" applyFont="1" applyFill="1" applyBorder="1" applyAlignment="1">
      <alignment horizontal="distributed" vertical="center"/>
    </xf>
    <xf numFmtId="178" fontId="4" fillId="0" borderId="16" xfId="0" applyNumberFormat="1" applyFont="1" applyFill="1" applyBorder="1" applyAlignment="1">
      <alignment horizontal="right" vertical="center"/>
    </xf>
    <xf numFmtId="177" fontId="4" fillId="0" borderId="15" xfId="0" applyNumberFormat="1" applyFont="1" applyFill="1" applyBorder="1" applyAlignment="1">
      <alignment vertical="center"/>
    </xf>
    <xf numFmtId="180" fontId="4" fillId="0" borderId="18" xfId="49" applyNumberFormat="1" applyFont="1" applyFill="1" applyBorder="1" applyAlignment="1">
      <alignment horizontal="right" wrapText="1"/>
    </xf>
    <xf numFmtId="180" fontId="4" fillId="0" borderId="17" xfId="49" applyNumberFormat="1" applyFont="1" applyFill="1" applyBorder="1" applyAlignment="1">
      <alignment horizontal="right" wrapText="1"/>
    </xf>
    <xf numFmtId="178" fontId="0" fillId="0" borderId="0" xfId="0" applyNumberFormat="1" applyFont="1" applyFill="1" applyAlignment="1">
      <alignment vertical="center"/>
    </xf>
    <xf numFmtId="178" fontId="48" fillId="0" borderId="0" xfId="43" applyNumberFormat="1" applyFont="1" applyFill="1" applyAlignment="1" quotePrefix="1">
      <alignment horizontal="left"/>
    </xf>
    <xf numFmtId="0" fontId="0" fillId="0" borderId="12" xfId="61" applyFont="1" applyFill="1" applyBorder="1" applyAlignment="1">
      <alignment horizontal="distributed" vertical="center"/>
      <protection/>
    </xf>
    <xf numFmtId="178" fontId="6" fillId="0" borderId="0" xfId="0" applyNumberFormat="1" applyFont="1" applyFill="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tat.go.jp/SG1/estat/GL08020101.do?_toGL08020101_&amp;tstatCode=000001039591&amp;requestSender=dsear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5"/>
  <sheetViews>
    <sheetView showGridLines="0" tabSelected="1" view="pageBreakPreview" zoomScale="75" zoomScaleNormal="75" zoomScaleSheetLayoutView="75" workbookViewId="0" topLeftCell="A1">
      <selection activeCell="A1" sqref="A1"/>
    </sheetView>
  </sheetViews>
  <sheetFormatPr defaultColWidth="9.00390625" defaultRowHeight="13.5"/>
  <cols>
    <col min="1" max="1" width="18.00390625" style="39" customWidth="1"/>
    <col min="2" max="2" width="16.25390625" style="57" customWidth="1"/>
    <col min="3" max="9" width="13.75390625" style="39" customWidth="1"/>
    <col min="10" max="19" width="13.125" style="39" customWidth="1"/>
    <col min="20" max="16384" width="9.00390625" style="39" customWidth="1"/>
  </cols>
  <sheetData>
    <row r="1" spans="13:14" s="1" customFormat="1" ht="21.75" customHeight="1">
      <c r="M1" s="8"/>
      <c r="N1" s="8"/>
    </row>
    <row r="2" spans="1:14" s="1" customFormat="1" ht="21.75" customHeight="1">
      <c r="A2" s="9" t="s">
        <v>70</v>
      </c>
      <c r="B2" s="10"/>
      <c r="C2" s="2"/>
      <c r="F2" s="2"/>
      <c r="G2" s="60" t="s">
        <v>76</v>
      </c>
      <c r="H2" s="60"/>
      <c r="I2" s="60"/>
      <c r="J2" s="60"/>
      <c r="K2" s="60"/>
      <c r="L2" s="60"/>
      <c r="N2" s="8"/>
    </row>
    <row r="3" spans="1:14" s="1" customFormat="1" ht="24" customHeight="1">
      <c r="A3" s="11"/>
      <c r="M3" s="8"/>
      <c r="N3" s="8"/>
    </row>
    <row r="4" spans="1:19" s="16" customFormat="1" ht="15" customHeight="1" thickBot="1">
      <c r="A4" s="12" t="s">
        <v>73</v>
      </c>
      <c r="B4" s="13"/>
      <c r="C4" s="14"/>
      <c r="D4" s="15"/>
      <c r="E4" s="15"/>
      <c r="J4" s="17"/>
      <c r="K4" s="17"/>
      <c r="L4" s="16" t="s">
        <v>45</v>
      </c>
      <c r="M4" s="18"/>
      <c r="N4" s="18" t="s">
        <v>45</v>
      </c>
      <c r="O4" s="16" t="s">
        <v>45</v>
      </c>
      <c r="P4" s="19" t="s">
        <v>45</v>
      </c>
      <c r="S4" s="20" t="s">
        <v>107</v>
      </c>
    </row>
    <row r="5" spans="1:19" s="3" customFormat="1" ht="55.5" customHeight="1">
      <c r="A5" s="59" t="s">
        <v>106</v>
      </c>
      <c r="B5" s="22" t="s">
        <v>0</v>
      </c>
      <c r="C5" s="23" t="s">
        <v>1</v>
      </c>
      <c r="D5" s="23" t="s">
        <v>46</v>
      </c>
      <c r="E5" s="23" t="s">
        <v>47</v>
      </c>
      <c r="F5" s="23" t="s">
        <v>48</v>
      </c>
      <c r="G5" s="23" t="s">
        <v>49</v>
      </c>
      <c r="H5" s="23" t="s">
        <v>50</v>
      </c>
      <c r="I5" s="23" t="s">
        <v>51</v>
      </c>
      <c r="J5" s="21" t="s">
        <v>52</v>
      </c>
      <c r="K5" s="21" t="s">
        <v>53</v>
      </c>
      <c r="L5" s="23" t="s">
        <v>54</v>
      </c>
      <c r="M5" s="23" t="s">
        <v>55</v>
      </c>
      <c r="N5" s="23" t="s">
        <v>56</v>
      </c>
      <c r="O5" s="23" t="s">
        <v>57</v>
      </c>
      <c r="P5" s="23" t="s">
        <v>58</v>
      </c>
      <c r="Q5" s="23" t="s">
        <v>59</v>
      </c>
      <c r="R5" s="23" t="s">
        <v>60</v>
      </c>
      <c r="S5" s="24" t="s">
        <v>71</v>
      </c>
    </row>
    <row r="6" spans="1:19" s="28" customFormat="1" ht="16.5" customHeight="1">
      <c r="A6" s="25"/>
      <c r="B6" s="26" t="s">
        <v>61</v>
      </c>
      <c r="C6" s="27"/>
      <c r="D6" s="27"/>
      <c r="E6" s="27"/>
      <c r="F6" s="27"/>
      <c r="G6" s="27"/>
      <c r="H6" s="27"/>
      <c r="I6" s="27"/>
      <c r="J6" s="27"/>
      <c r="K6" s="27"/>
      <c r="L6" s="27"/>
      <c r="M6" s="27"/>
      <c r="N6" s="27"/>
      <c r="O6" s="27"/>
      <c r="P6" s="27"/>
      <c r="Q6" s="27"/>
      <c r="R6" s="27"/>
      <c r="S6" s="27"/>
    </row>
    <row r="7" spans="1:19" s="32" customFormat="1" ht="16.5" customHeight="1">
      <c r="A7" s="29" t="s">
        <v>2</v>
      </c>
      <c r="B7" s="30">
        <f>SUM(B9:B16)</f>
        <v>8848998</v>
      </c>
      <c r="C7" s="31">
        <f aca="true" t="shared" si="0" ref="C7:S7">SUM(C9:C16)</f>
        <v>340473</v>
      </c>
      <c r="D7" s="31">
        <f t="shared" si="0"/>
        <v>363593</v>
      </c>
      <c r="E7" s="31">
        <f t="shared" si="0"/>
        <v>379170</v>
      </c>
      <c r="F7" s="31">
        <f t="shared" si="0"/>
        <v>421102</v>
      </c>
      <c r="G7" s="31">
        <f t="shared" si="0"/>
        <v>478261</v>
      </c>
      <c r="H7" s="31">
        <f t="shared" si="0"/>
        <v>475782</v>
      </c>
      <c r="I7" s="31">
        <f t="shared" si="0"/>
        <v>504792</v>
      </c>
      <c r="J7" s="31">
        <f t="shared" si="0"/>
        <v>539137</v>
      </c>
      <c r="K7" s="31">
        <f t="shared" si="0"/>
        <v>648377</v>
      </c>
      <c r="L7" s="31">
        <f t="shared" si="0"/>
        <v>741130</v>
      </c>
      <c r="M7" s="31">
        <f t="shared" si="0"/>
        <v>620189</v>
      </c>
      <c r="N7" s="31">
        <f t="shared" si="0"/>
        <v>510052</v>
      </c>
      <c r="O7" s="31">
        <f t="shared" si="0"/>
        <v>459899</v>
      </c>
      <c r="P7" s="31">
        <f t="shared" si="0"/>
        <v>590244</v>
      </c>
      <c r="Q7" s="31">
        <f t="shared" si="0"/>
        <v>585890</v>
      </c>
      <c r="R7" s="31">
        <f t="shared" si="0"/>
        <v>514498</v>
      </c>
      <c r="S7" s="31">
        <f t="shared" si="0"/>
        <v>676383</v>
      </c>
    </row>
    <row r="8" spans="1:19" s="2" customFormat="1" ht="16.5" customHeight="1">
      <c r="A8" s="4"/>
      <c r="B8" s="30"/>
      <c r="C8" s="31"/>
      <c r="D8" s="31"/>
      <c r="E8" s="31"/>
      <c r="F8" s="31"/>
      <c r="G8" s="31"/>
      <c r="H8" s="31"/>
      <c r="I8" s="31"/>
      <c r="J8" s="31"/>
      <c r="K8" s="31"/>
      <c r="L8" s="31"/>
      <c r="M8" s="31"/>
      <c r="N8" s="31"/>
      <c r="O8" s="31"/>
      <c r="P8" s="31"/>
      <c r="Q8" s="31"/>
      <c r="R8" s="31"/>
      <c r="S8" s="31"/>
    </row>
    <row r="9" spans="1:19" s="32" customFormat="1" ht="16.5" customHeight="1">
      <c r="A9" s="29" t="s">
        <v>62</v>
      </c>
      <c r="B9" s="30">
        <f>B18</f>
        <v>2714484</v>
      </c>
      <c r="C9" s="31">
        <f aca="true" t="shared" si="1" ref="C9:S9">C18</f>
        <v>103642</v>
      </c>
      <c r="D9" s="31">
        <f t="shared" si="1"/>
        <v>100726</v>
      </c>
      <c r="E9" s="31">
        <f t="shared" si="1"/>
        <v>98902</v>
      </c>
      <c r="F9" s="31">
        <f t="shared" si="1"/>
        <v>110248</v>
      </c>
      <c r="G9" s="31">
        <f t="shared" si="1"/>
        <v>153953</v>
      </c>
      <c r="H9" s="31">
        <f t="shared" si="1"/>
        <v>181387</v>
      </c>
      <c r="I9" s="31">
        <f t="shared" si="1"/>
        <v>186555</v>
      </c>
      <c r="J9" s="31">
        <f t="shared" si="1"/>
        <v>185166</v>
      </c>
      <c r="K9" s="31">
        <f t="shared" si="1"/>
        <v>202648</v>
      </c>
      <c r="L9" s="31">
        <f t="shared" si="1"/>
        <v>221563</v>
      </c>
      <c r="M9" s="31">
        <f t="shared" si="1"/>
        <v>187808</v>
      </c>
      <c r="N9" s="31">
        <f t="shared" si="1"/>
        <v>157179</v>
      </c>
      <c r="O9" s="31">
        <f t="shared" si="1"/>
        <v>138283</v>
      </c>
      <c r="P9" s="31">
        <f t="shared" si="1"/>
        <v>171396</v>
      </c>
      <c r="Q9" s="31">
        <f t="shared" si="1"/>
        <v>162457</v>
      </c>
      <c r="R9" s="31">
        <f t="shared" si="1"/>
        <v>143305</v>
      </c>
      <c r="S9" s="31">
        <f t="shared" si="1"/>
        <v>209266</v>
      </c>
    </row>
    <row r="10" spans="1:19" s="32" customFormat="1" ht="16.5" customHeight="1">
      <c r="A10" s="29" t="s">
        <v>63</v>
      </c>
      <c r="B10" s="30">
        <f aca="true" t="shared" si="2" ref="B10:S10">B70+B73+B77+B93+B104</f>
        <v>1122975</v>
      </c>
      <c r="C10" s="31">
        <f t="shared" si="2"/>
        <v>49333</v>
      </c>
      <c r="D10" s="31">
        <f t="shared" si="2"/>
        <v>51711</v>
      </c>
      <c r="E10" s="31">
        <f t="shared" si="2"/>
        <v>52694</v>
      </c>
      <c r="F10" s="31">
        <f t="shared" si="2"/>
        <v>55034</v>
      </c>
      <c r="G10" s="31">
        <f t="shared" si="2"/>
        <v>57493</v>
      </c>
      <c r="H10" s="31">
        <f t="shared" si="2"/>
        <v>55260</v>
      </c>
      <c r="I10" s="31">
        <f t="shared" si="2"/>
        <v>64013</v>
      </c>
      <c r="J10" s="31">
        <f t="shared" si="2"/>
        <v>71794</v>
      </c>
      <c r="K10" s="31">
        <f t="shared" si="2"/>
        <v>86551</v>
      </c>
      <c r="L10" s="31">
        <f t="shared" si="2"/>
        <v>96296</v>
      </c>
      <c r="M10" s="31">
        <f t="shared" si="2"/>
        <v>77681</v>
      </c>
      <c r="N10" s="31">
        <f t="shared" si="2"/>
        <v>61715</v>
      </c>
      <c r="O10" s="31">
        <f t="shared" si="2"/>
        <v>55776</v>
      </c>
      <c r="P10" s="31">
        <f t="shared" si="2"/>
        <v>72104</v>
      </c>
      <c r="Q10" s="31">
        <f t="shared" si="2"/>
        <v>72621</v>
      </c>
      <c r="R10" s="31">
        <f t="shared" si="2"/>
        <v>62679</v>
      </c>
      <c r="S10" s="31">
        <f t="shared" si="2"/>
        <v>80220</v>
      </c>
    </row>
    <row r="11" spans="1:19" s="32" customFormat="1" ht="16.5" customHeight="1">
      <c r="A11" s="29" t="s">
        <v>64</v>
      </c>
      <c r="B11" s="30">
        <f aca="true" t="shared" si="3" ref="B11:S11">B68+B69+B88+B105+B106</f>
        <v>678424</v>
      </c>
      <c r="C11" s="31">
        <f t="shared" si="3"/>
        <v>29030</v>
      </c>
      <c r="D11" s="31">
        <f t="shared" si="3"/>
        <v>32081</v>
      </c>
      <c r="E11" s="31">
        <f t="shared" si="3"/>
        <v>31023</v>
      </c>
      <c r="F11" s="31">
        <f t="shared" si="3"/>
        <v>32169</v>
      </c>
      <c r="G11" s="31">
        <f t="shared" si="3"/>
        <v>34132</v>
      </c>
      <c r="H11" s="31">
        <f t="shared" si="3"/>
        <v>31875</v>
      </c>
      <c r="I11" s="31">
        <f t="shared" si="3"/>
        <v>37223</v>
      </c>
      <c r="J11" s="31">
        <f t="shared" si="3"/>
        <v>42432</v>
      </c>
      <c r="K11" s="31">
        <f t="shared" si="3"/>
        <v>50536</v>
      </c>
      <c r="L11" s="31">
        <f t="shared" si="3"/>
        <v>56424</v>
      </c>
      <c r="M11" s="31">
        <f t="shared" si="3"/>
        <v>47936</v>
      </c>
      <c r="N11" s="31">
        <f t="shared" si="3"/>
        <v>39508</v>
      </c>
      <c r="O11" s="31">
        <f t="shared" si="3"/>
        <v>35512</v>
      </c>
      <c r="P11" s="31">
        <f t="shared" si="3"/>
        <v>43558</v>
      </c>
      <c r="Q11" s="31">
        <f t="shared" si="3"/>
        <v>44007</v>
      </c>
      <c r="R11" s="31">
        <f t="shared" si="3"/>
        <v>38070</v>
      </c>
      <c r="S11" s="31">
        <f t="shared" si="3"/>
        <v>52908</v>
      </c>
    </row>
    <row r="12" spans="1:19" s="32" customFormat="1" ht="16.5" customHeight="1">
      <c r="A12" s="29" t="s">
        <v>65</v>
      </c>
      <c r="B12" s="30">
        <f>B75+B76+B82+B86+B92+B99+B100</f>
        <v>1156639</v>
      </c>
      <c r="C12" s="31">
        <f aca="true" t="shared" si="4" ref="C12:S12">C75+C76+C82+C86+C92+C99+C100</f>
        <v>41905</v>
      </c>
      <c r="D12" s="31">
        <f t="shared" si="4"/>
        <v>46619</v>
      </c>
      <c r="E12" s="31">
        <f t="shared" si="4"/>
        <v>51389</v>
      </c>
      <c r="F12" s="31">
        <f t="shared" si="4"/>
        <v>58609</v>
      </c>
      <c r="G12" s="31">
        <f t="shared" si="4"/>
        <v>61238</v>
      </c>
      <c r="H12" s="31">
        <f t="shared" si="4"/>
        <v>54496</v>
      </c>
      <c r="I12" s="31">
        <f t="shared" si="4"/>
        <v>57238</v>
      </c>
      <c r="J12" s="31">
        <f t="shared" si="4"/>
        <v>64317</v>
      </c>
      <c r="K12" s="31">
        <f t="shared" si="4"/>
        <v>84228</v>
      </c>
      <c r="L12" s="31">
        <f t="shared" si="4"/>
        <v>100712</v>
      </c>
      <c r="M12" s="31">
        <f t="shared" si="4"/>
        <v>83680</v>
      </c>
      <c r="N12" s="31">
        <f t="shared" si="4"/>
        <v>65988</v>
      </c>
      <c r="O12" s="31">
        <f t="shared" si="4"/>
        <v>60341</v>
      </c>
      <c r="P12" s="31">
        <f t="shared" si="4"/>
        <v>80987</v>
      </c>
      <c r="Q12" s="31">
        <f t="shared" si="4"/>
        <v>84060</v>
      </c>
      <c r="R12" s="31">
        <f t="shared" si="4"/>
        <v>74927</v>
      </c>
      <c r="S12" s="31">
        <f t="shared" si="4"/>
        <v>85904</v>
      </c>
    </row>
    <row r="13" spans="1:19" s="32" customFormat="1" ht="16.5" customHeight="1">
      <c r="A13" s="29" t="s">
        <v>66</v>
      </c>
      <c r="B13" s="30">
        <f>B79+B89+B97</f>
        <v>826689</v>
      </c>
      <c r="C13" s="31">
        <f aca="true" t="shared" si="5" ref="C13:S13">C79+C89+C97</f>
        <v>29330</v>
      </c>
      <c r="D13" s="31">
        <f t="shared" si="5"/>
        <v>32582</v>
      </c>
      <c r="E13" s="31">
        <f t="shared" si="5"/>
        <v>35444</v>
      </c>
      <c r="F13" s="31">
        <f t="shared" si="5"/>
        <v>41197</v>
      </c>
      <c r="G13" s="31">
        <f t="shared" si="5"/>
        <v>45399</v>
      </c>
      <c r="H13" s="31">
        <f t="shared" si="5"/>
        <v>41300</v>
      </c>
      <c r="I13" s="31">
        <f t="shared" si="5"/>
        <v>42635</v>
      </c>
      <c r="J13" s="31">
        <f t="shared" si="5"/>
        <v>45982</v>
      </c>
      <c r="K13" s="31">
        <f t="shared" si="5"/>
        <v>57705</v>
      </c>
      <c r="L13" s="31">
        <f t="shared" si="5"/>
        <v>70748</v>
      </c>
      <c r="M13" s="31">
        <f t="shared" si="5"/>
        <v>60373</v>
      </c>
      <c r="N13" s="31">
        <f t="shared" si="5"/>
        <v>48809</v>
      </c>
      <c r="O13" s="31">
        <f t="shared" si="5"/>
        <v>42609</v>
      </c>
      <c r="P13" s="31">
        <f t="shared" si="5"/>
        <v>56665</v>
      </c>
      <c r="Q13" s="31">
        <f t="shared" si="5"/>
        <v>58022</v>
      </c>
      <c r="R13" s="31">
        <f t="shared" si="5"/>
        <v>52679</v>
      </c>
      <c r="S13" s="31">
        <f t="shared" si="5"/>
        <v>65210</v>
      </c>
    </row>
    <row r="14" spans="1:19" s="32" customFormat="1" ht="16.5" customHeight="1">
      <c r="A14" s="29" t="s">
        <v>67</v>
      </c>
      <c r="B14" s="30">
        <f aca="true" t="shared" si="6" ref="B14:S14">B81+B83+B85+B91+B95+B101+B112+B113+B114</f>
        <v>607902</v>
      </c>
      <c r="C14" s="31">
        <f t="shared" si="6"/>
        <v>20631</v>
      </c>
      <c r="D14" s="31">
        <f t="shared" si="6"/>
        <v>23607</v>
      </c>
      <c r="E14" s="31">
        <f t="shared" si="6"/>
        <v>26452</v>
      </c>
      <c r="F14" s="31">
        <f t="shared" si="6"/>
        <v>31625</v>
      </c>
      <c r="G14" s="31">
        <f t="shared" si="6"/>
        <v>32849</v>
      </c>
      <c r="H14" s="31">
        <f t="shared" si="6"/>
        <v>27407</v>
      </c>
      <c r="I14" s="31">
        <f t="shared" si="6"/>
        <v>28405</v>
      </c>
      <c r="J14" s="31">
        <f t="shared" si="6"/>
        <v>30910</v>
      </c>
      <c r="K14" s="31">
        <f t="shared" si="6"/>
        <v>39884</v>
      </c>
      <c r="L14" s="31">
        <f t="shared" si="6"/>
        <v>48921</v>
      </c>
      <c r="M14" s="31">
        <f t="shared" si="6"/>
        <v>42478</v>
      </c>
      <c r="N14" s="31">
        <f t="shared" si="6"/>
        <v>37341</v>
      </c>
      <c r="O14" s="31">
        <f t="shared" si="6"/>
        <v>35065</v>
      </c>
      <c r="P14" s="31">
        <f t="shared" si="6"/>
        <v>45084</v>
      </c>
      <c r="Q14" s="31">
        <f t="shared" si="6"/>
        <v>45720</v>
      </c>
      <c r="R14" s="31">
        <f t="shared" si="6"/>
        <v>40062</v>
      </c>
      <c r="S14" s="31">
        <f t="shared" si="6"/>
        <v>51438</v>
      </c>
    </row>
    <row r="15" spans="1:19" s="32" customFormat="1" ht="16.5" customHeight="1">
      <c r="A15" s="29" t="s">
        <v>68</v>
      </c>
      <c r="B15" s="30">
        <f aca="true" t="shared" si="7" ref="B15:S15">B49+B71+B87+B94+B107</f>
        <v>1173698</v>
      </c>
      <c r="C15" s="31">
        <f t="shared" si="7"/>
        <v>45827</v>
      </c>
      <c r="D15" s="31">
        <f t="shared" si="7"/>
        <v>52031</v>
      </c>
      <c r="E15" s="31">
        <f t="shared" si="7"/>
        <v>55923</v>
      </c>
      <c r="F15" s="31">
        <f t="shared" si="7"/>
        <v>60657</v>
      </c>
      <c r="G15" s="31">
        <f t="shared" si="7"/>
        <v>61161</v>
      </c>
      <c r="H15" s="31">
        <f t="shared" si="7"/>
        <v>56708</v>
      </c>
      <c r="I15" s="31">
        <f t="shared" si="7"/>
        <v>60820</v>
      </c>
      <c r="J15" s="31">
        <f t="shared" si="7"/>
        <v>68125</v>
      </c>
      <c r="K15" s="31">
        <f t="shared" si="7"/>
        <v>87436</v>
      </c>
      <c r="L15" s="31">
        <f t="shared" si="7"/>
        <v>100213</v>
      </c>
      <c r="M15" s="31">
        <f t="shared" si="7"/>
        <v>80810</v>
      </c>
      <c r="N15" s="31">
        <f t="shared" si="7"/>
        <v>65804</v>
      </c>
      <c r="O15" s="31">
        <f t="shared" si="7"/>
        <v>60587</v>
      </c>
      <c r="P15" s="31">
        <f t="shared" si="7"/>
        <v>80263</v>
      </c>
      <c r="Q15" s="31">
        <f t="shared" si="7"/>
        <v>80420</v>
      </c>
      <c r="R15" s="31">
        <f t="shared" si="7"/>
        <v>69239</v>
      </c>
      <c r="S15" s="31">
        <f t="shared" si="7"/>
        <v>87672</v>
      </c>
    </row>
    <row r="16" spans="1:19" s="32" customFormat="1" ht="16.5" customHeight="1">
      <c r="A16" s="29" t="s">
        <v>69</v>
      </c>
      <c r="B16" s="30">
        <f aca="true" t="shared" si="8" ref="B16:S16">B67+B74+B80+B98+B102+B108+B110+B111</f>
        <v>568187</v>
      </c>
      <c r="C16" s="31">
        <f t="shared" si="8"/>
        <v>20775</v>
      </c>
      <c r="D16" s="31">
        <f t="shared" si="8"/>
        <v>24236</v>
      </c>
      <c r="E16" s="31">
        <f t="shared" si="8"/>
        <v>27343</v>
      </c>
      <c r="F16" s="31">
        <f t="shared" si="8"/>
        <v>31563</v>
      </c>
      <c r="G16" s="31">
        <f t="shared" si="8"/>
        <v>32036</v>
      </c>
      <c r="H16" s="31">
        <f t="shared" si="8"/>
        <v>27349</v>
      </c>
      <c r="I16" s="31">
        <f t="shared" si="8"/>
        <v>27903</v>
      </c>
      <c r="J16" s="31">
        <f t="shared" si="8"/>
        <v>30411</v>
      </c>
      <c r="K16" s="31">
        <f t="shared" si="8"/>
        <v>39389</v>
      </c>
      <c r="L16" s="31">
        <f t="shared" si="8"/>
        <v>46253</v>
      </c>
      <c r="M16" s="31">
        <f t="shared" si="8"/>
        <v>39423</v>
      </c>
      <c r="N16" s="31">
        <f t="shared" si="8"/>
        <v>33708</v>
      </c>
      <c r="O16" s="31">
        <f t="shared" si="8"/>
        <v>31726</v>
      </c>
      <c r="P16" s="31">
        <f t="shared" si="8"/>
        <v>40187</v>
      </c>
      <c r="Q16" s="31">
        <f t="shared" si="8"/>
        <v>38583</v>
      </c>
      <c r="R16" s="31">
        <f t="shared" si="8"/>
        <v>33537</v>
      </c>
      <c r="S16" s="31">
        <f t="shared" si="8"/>
        <v>43765</v>
      </c>
    </row>
    <row r="17" spans="1:19" s="2" customFormat="1" ht="16.5" customHeight="1">
      <c r="A17" s="4"/>
      <c r="B17" s="5"/>
      <c r="C17" s="6"/>
      <c r="D17" s="6"/>
      <c r="E17" s="6"/>
      <c r="F17" s="6"/>
      <c r="G17" s="6"/>
      <c r="H17" s="6"/>
      <c r="I17" s="6"/>
      <c r="J17" s="6"/>
      <c r="K17" s="6"/>
      <c r="L17" s="6"/>
      <c r="M17" s="6"/>
      <c r="N17" s="6"/>
      <c r="O17" s="6"/>
      <c r="P17" s="6"/>
      <c r="Q17" s="6"/>
      <c r="R17" s="6"/>
      <c r="S17" s="6"/>
    </row>
    <row r="18" spans="1:19" s="2" customFormat="1" ht="16.5" customHeight="1">
      <c r="A18" s="4" t="s">
        <v>3</v>
      </c>
      <c r="B18" s="5">
        <f>SUM(B20:B47)</f>
        <v>2714484</v>
      </c>
      <c r="C18" s="6">
        <f>SUM(C20:C47)</f>
        <v>103642</v>
      </c>
      <c r="D18" s="6">
        <f aca="true" t="shared" si="9" ref="D18:S18">SUM(D20:D47)</f>
        <v>100726</v>
      </c>
      <c r="E18" s="6">
        <f t="shared" si="9"/>
        <v>98902</v>
      </c>
      <c r="F18" s="6">
        <f t="shared" si="9"/>
        <v>110248</v>
      </c>
      <c r="G18" s="6">
        <f t="shared" si="9"/>
        <v>153953</v>
      </c>
      <c r="H18" s="6">
        <f t="shared" si="9"/>
        <v>181387</v>
      </c>
      <c r="I18" s="6">
        <f t="shared" si="9"/>
        <v>186555</v>
      </c>
      <c r="J18" s="6">
        <f t="shared" si="9"/>
        <v>185166</v>
      </c>
      <c r="K18" s="6">
        <f t="shared" si="9"/>
        <v>202648</v>
      </c>
      <c r="L18" s="6">
        <f t="shared" si="9"/>
        <v>221563</v>
      </c>
      <c r="M18" s="6">
        <f t="shared" si="9"/>
        <v>187808</v>
      </c>
      <c r="N18" s="6">
        <f t="shared" si="9"/>
        <v>157179</v>
      </c>
      <c r="O18" s="6">
        <f t="shared" si="9"/>
        <v>138283</v>
      </c>
      <c r="P18" s="6">
        <f t="shared" si="9"/>
        <v>171396</v>
      </c>
      <c r="Q18" s="6">
        <f t="shared" si="9"/>
        <v>162457</v>
      </c>
      <c r="R18" s="6">
        <f t="shared" si="9"/>
        <v>143305</v>
      </c>
      <c r="S18" s="6">
        <f t="shared" si="9"/>
        <v>209266</v>
      </c>
    </row>
    <row r="19" spans="1:19" s="2" customFormat="1" ht="16.5" customHeight="1">
      <c r="A19" s="4"/>
      <c r="B19" s="5"/>
      <c r="C19" s="6"/>
      <c r="D19" s="6"/>
      <c r="E19" s="6"/>
      <c r="F19" s="6"/>
      <c r="G19" s="6"/>
      <c r="H19" s="6"/>
      <c r="I19" s="6"/>
      <c r="J19" s="6"/>
      <c r="K19" s="6"/>
      <c r="L19" s="6"/>
      <c r="M19" s="6"/>
      <c r="N19" s="6"/>
      <c r="O19" s="6"/>
      <c r="P19" s="6"/>
      <c r="Q19" s="6"/>
      <c r="R19" s="6"/>
      <c r="S19" s="6"/>
    </row>
    <row r="20" spans="1:19" s="2" customFormat="1" ht="16.5" customHeight="1">
      <c r="A20" s="4" t="s">
        <v>85</v>
      </c>
      <c r="B20" s="5">
        <v>104854</v>
      </c>
      <c r="C20" s="33">
        <v>4192</v>
      </c>
      <c r="D20" s="6">
        <v>4176</v>
      </c>
      <c r="E20" s="6">
        <v>4031</v>
      </c>
      <c r="F20" s="6">
        <v>4061</v>
      </c>
      <c r="G20" s="6">
        <v>5658</v>
      </c>
      <c r="H20" s="6">
        <v>6761</v>
      </c>
      <c r="I20" s="6">
        <v>7342</v>
      </c>
      <c r="J20" s="6">
        <v>7685</v>
      </c>
      <c r="K20" s="6">
        <v>8026</v>
      </c>
      <c r="L20" s="6">
        <v>8446</v>
      </c>
      <c r="M20" s="6">
        <v>6950</v>
      </c>
      <c r="N20" s="6">
        <v>6240</v>
      </c>
      <c r="O20" s="6">
        <v>5997</v>
      </c>
      <c r="P20" s="6">
        <v>6971</v>
      </c>
      <c r="Q20" s="6">
        <v>5962</v>
      </c>
      <c r="R20" s="6">
        <v>4930</v>
      </c>
      <c r="S20" s="6">
        <v>7426</v>
      </c>
    </row>
    <row r="21" spans="1:19" s="2" customFormat="1" ht="16.5" customHeight="1">
      <c r="A21" s="4" t="s">
        <v>86</v>
      </c>
      <c r="B21" s="5">
        <v>74751</v>
      </c>
      <c r="C21" s="6">
        <v>3572</v>
      </c>
      <c r="D21" s="6">
        <v>3033</v>
      </c>
      <c r="E21" s="6">
        <v>2688</v>
      </c>
      <c r="F21" s="6">
        <v>2530</v>
      </c>
      <c r="G21" s="6">
        <v>3952</v>
      </c>
      <c r="H21" s="6">
        <v>6264</v>
      </c>
      <c r="I21" s="6">
        <v>6680</v>
      </c>
      <c r="J21" s="6">
        <v>6541</v>
      </c>
      <c r="K21" s="6">
        <v>6631</v>
      </c>
      <c r="L21" s="6">
        <v>6284</v>
      </c>
      <c r="M21" s="6">
        <v>4710</v>
      </c>
      <c r="N21" s="6">
        <v>3931</v>
      </c>
      <c r="O21" s="6">
        <v>3083</v>
      </c>
      <c r="P21" s="6">
        <v>3803</v>
      </c>
      <c r="Q21" s="6">
        <v>3596</v>
      </c>
      <c r="R21" s="6">
        <v>2885</v>
      </c>
      <c r="S21" s="6">
        <v>4568</v>
      </c>
    </row>
    <row r="22" spans="1:19" s="2" customFormat="1" ht="16.5" customHeight="1">
      <c r="A22" s="4" t="s">
        <v>84</v>
      </c>
      <c r="B22" s="5">
        <v>67064</v>
      </c>
      <c r="C22" s="6">
        <v>2641</v>
      </c>
      <c r="D22" s="6">
        <v>2743</v>
      </c>
      <c r="E22" s="6">
        <v>2545</v>
      </c>
      <c r="F22" s="6">
        <v>2807</v>
      </c>
      <c r="G22" s="6">
        <v>3611</v>
      </c>
      <c r="H22" s="6">
        <v>3632</v>
      </c>
      <c r="I22" s="6">
        <v>3744</v>
      </c>
      <c r="J22" s="6">
        <v>4279</v>
      </c>
      <c r="K22" s="6">
        <v>4968</v>
      </c>
      <c r="L22" s="6">
        <v>5469</v>
      </c>
      <c r="M22" s="6">
        <v>4773</v>
      </c>
      <c r="N22" s="6">
        <v>4050</v>
      </c>
      <c r="O22" s="6">
        <v>3631</v>
      </c>
      <c r="P22" s="6">
        <v>4666</v>
      </c>
      <c r="Q22" s="6">
        <v>4222</v>
      </c>
      <c r="R22" s="6">
        <v>3792</v>
      </c>
      <c r="S22" s="6">
        <v>5491</v>
      </c>
    </row>
    <row r="23" spans="1:19" s="2" customFormat="1" ht="16.5" customHeight="1">
      <c r="A23" s="4" t="s">
        <v>83</v>
      </c>
      <c r="B23" s="5">
        <v>99066</v>
      </c>
      <c r="C23" s="6">
        <v>5137</v>
      </c>
      <c r="D23" s="6">
        <v>4012</v>
      </c>
      <c r="E23" s="6">
        <v>3081</v>
      </c>
      <c r="F23" s="6">
        <v>3041</v>
      </c>
      <c r="G23" s="6">
        <v>5846</v>
      </c>
      <c r="H23" s="6">
        <v>9437</v>
      </c>
      <c r="I23" s="6">
        <v>10306</v>
      </c>
      <c r="J23" s="6">
        <v>10383</v>
      </c>
      <c r="K23" s="6">
        <v>9402</v>
      </c>
      <c r="L23" s="6">
        <v>8219</v>
      </c>
      <c r="M23" s="6">
        <v>5992</v>
      </c>
      <c r="N23" s="6">
        <v>4598</v>
      </c>
      <c r="O23" s="6">
        <v>3938</v>
      </c>
      <c r="P23" s="6">
        <v>4489</v>
      </c>
      <c r="Q23" s="6">
        <v>3891</v>
      </c>
      <c r="R23" s="6">
        <v>2970</v>
      </c>
      <c r="S23" s="6">
        <v>4324</v>
      </c>
    </row>
    <row r="24" spans="1:19" s="2" customFormat="1" ht="16.5" customHeight="1">
      <c r="A24" s="4" t="s">
        <v>87</v>
      </c>
      <c r="B24" s="5">
        <v>81301</v>
      </c>
      <c r="C24" s="6">
        <v>2749</v>
      </c>
      <c r="D24" s="6">
        <v>2929</v>
      </c>
      <c r="E24" s="6">
        <v>3076</v>
      </c>
      <c r="F24" s="6">
        <v>3394</v>
      </c>
      <c r="G24" s="6">
        <v>4678</v>
      </c>
      <c r="H24" s="6">
        <v>5182</v>
      </c>
      <c r="I24" s="6">
        <v>5023</v>
      </c>
      <c r="J24" s="6">
        <v>5087</v>
      </c>
      <c r="K24" s="6">
        <v>5750</v>
      </c>
      <c r="L24" s="6">
        <v>6551</v>
      </c>
      <c r="M24" s="6">
        <v>5582</v>
      </c>
      <c r="N24" s="6">
        <v>4908</v>
      </c>
      <c r="O24" s="6">
        <v>4291</v>
      </c>
      <c r="P24" s="6">
        <v>5396</v>
      </c>
      <c r="Q24" s="6">
        <v>5133</v>
      </c>
      <c r="R24" s="6">
        <v>4815</v>
      </c>
      <c r="S24" s="6">
        <v>6757</v>
      </c>
    </row>
    <row r="25" spans="1:19" s="2" customFormat="1" ht="16.5" customHeight="1">
      <c r="A25" s="4"/>
      <c r="B25" s="5"/>
      <c r="C25" s="6"/>
      <c r="D25" s="6"/>
      <c r="E25" s="6"/>
      <c r="F25" s="6"/>
      <c r="G25" s="6"/>
      <c r="H25" s="6"/>
      <c r="I25" s="6"/>
      <c r="J25" s="6"/>
      <c r="K25" s="6"/>
      <c r="L25" s="6"/>
      <c r="M25" s="6"/>
      <c r="N25" s="6"/>
      <c r="O25" s="6"/>
      <c r="P25" s="6"/>
      <c r="Q25" s="6"/>
      <c r="R25" s="6"/>
      <c r="S25" s="6"/>
    </row>
    <row r="26" spans="1:19" s="2" customFormat="1" ht="16.5" customHeight="1">
      <c r="A26" s="4" t="s">
        <v>88</v>
      </c>
      <c r="B26" s="5">
        <v>65691</v>
      </c>
      <c r="C26" s="6">
        <v>2127</v>
      </c>
      <c r="D26" s="6">
        <v>2284</v>
      </c>
      <c r="E26" s="6">
        <v>2563</v>
      </c>
      <c r="F26" s="6">
        <v>2963</v>
      </c>
      <c r="G26" s="6">
        <v>3293</v>
      </c>
      <c r="H26" s="6">
        <v>3268</v>
      </c>
      <c r="I26" s="6">
        <v>3425</v>
      </c>
      <c r="J26" s="6">
        <v>3535</v>
      </c>
      <c r="K26" s="6">
        <v>4350</v>
      </c>
      <c r="L26" s="6">
        <v>5208</v>
      </c>
      <c r="M26" s="6">
        <v>4537</v>
      </c>
      <c r="N26" s="6">
        <v>3991</v>
      </c>
      <c r="O26" s="6">
        <v>3850</v>
      </c>
      <c r="P26" s="6">
        <v>5178</v>
      </c>
      <c r="Q26" s="6">
        <v>4932</v>
      </c>
      <c r="R26" s="6">
        <v>4358</v>
      </c>
      <c r="S26" s="6">
        <v>5829</v>
      </c>
    </row>
    <row r="27" spans="1:19" s="2" customFormat="1" ht="16.5" customHeight="1">
      <c r="A27" s="4" t="s">
        <v>77</v>
      </c>
      <c r="B27" s="5">
        <v>76759</v>
      </c>
      <c r="C27" s="6">
        <v>3696</v>
      </c>
      <c r="D27" s="6">
        <v>3689</v>
      </c>
      <c r="E27" s="6">
        <v>3268</v>
      </c>
      <c r="F27" s="6">
        <v>3281</v>
      </c>
      <c r="G27" s="6">
        <v>4187</v>
      </c>
      <c r="H27" s="6">
        <v>5109</v>
      </c>
      <c r="I27" s="6">
        <v>5542</v>
      </c>
      <c r="J27" s="6">
        <v>6019</v>
      </c>
      <c r="K27" s="6">
        <v>6377</v>
      </c>
      <c r="L27" s="6">
        <v>6396</v>
      </c>
      <c r="M27" s="6">
        <v>5499</v>
      </c>
      <c r="N27" s="6">
        <v>4759</v>
      </c>
      <c r="O27" s="6">
        <v>3816</v>
      </c>
      <c r="P27" s="6">
        <v>3990</v>
      </c>
      <c r="Q27" s="6">
        <v>3528</v>
      </c>
      <c r="R27" s="6">
        <v>2772</v>
      </c>
      <c r="S27" s="6">
        <v>4831</v>
      </c>
    </row>
    <row r="28" spans="1:19" s="2" customFormat="1" ht="16.5" customHeight="1">
      <c r="A28" s="4" t="s">
        <v>89</v>
      </c>
      <c r="B28" s="5">
        <v>67415</v>
      </c>
      <c r="C28" s="6">
        <v>2340</v>
      </c>
      <c r="D28" s="6">
        <v>1584</v>
      </c>
      <c r="E28" s="6">
        <v>1209</v>
      </c>
      <c r="F28" s="6">
        <v>1705</v>
      </c>
      <c r="G28" s="6">
        <v>5833</v>
      </c>
      <c r="H28" s="6">
        <v>8867</v>
      </c>
      <c r="I28" s="6">
        <v>7911</v>
      </c>
      <c r="J28" s="6">
        <v>6053</v>
      </c>
      <c r="K28" s="6">
        <v>5000</v>
      </c>
      <c r="L28" s="6">
        <v>4614</v>
      </c>
      <c r="M28" s="6">
        <v>3752</v>
      </c>
      <c r="N28" s="6">
        <v>3062</v>
      </c>
      <c r="O28" s="6">
        <v>2889</v>
      </c>
      <c r="P28" s="6">
        <v>3459</v>
      </c>
      <c r="Q28" s="6">
        <v>3135</v>
      </c>
      <c r="R28" s="6">
        <v>2509</v>
      </c>
      <c r="S28" s="6">
        <v>3493</v>
      </c>
    </row>
    <row r="29" spans="1:19" s="2" customFormat="1" ht="16.5" customHeight="1">
      <c r="A29" s="4" t="s">
        <v>78</v>
      </c>
      <c r="B29" s="5">
        <v>97510</v>
      </c>
      <c r="C29" s="6">
        <v>3569</v>
      </c>
      <c r="D29" s="6">
        <v>3849</v>
      </c>
      <c r="E29" s="6">
        <v>4278</v>
      </c>
      <c r="F29" s="6">
        <v>4792</v>
      </c>
      <c r="G29" s="6">
        <v>5506</v>
      </c>
      <c r="H29" s="6">
        <v>5923</v>
      </c>
      <c r="I29" s="6">
        <v>5828</v>
      </c>
      <c r="J29" s="6">
        <v>6016</v>
      </c>
      <c r="K29" s="6">
        <v>7281</v>
      </c>
      <c r="L29" s="6">
        <v>8606</v>
      </c>
      <c r="M29" s="6">
        <v>6882</v>
      </c>
      <c r="N29" s="6">
        <v>5516</v>
      </c>
      <c r="O29" s="6">
        <v>4994</v>
      </c>
      <c r="P29" s="6">
        <v>6468</v>
      </c>
      <c r="Q29" s="6">
        <v>5876</v>
      </c>
      <c r="R29" s="6">
        <v>5108</v>
      </c>
      <c r="S29" s="6">
        <v>7018</v>
      </c>
    </row>
    <row r="30" spans="1:19" s="2" customFormat="1" ht="16.5" customHeight="1">
      <c r="A30" s="4" t="s">
        <v>79</v>
      </c>
      <c r="B30" s="5">
        <v>171611</v>
      </c>
      <c r="C30" s="6">
        <v>5827</v>
      </c>
      <c r="D30" s="6">
        <v>5927</v>
      </c>
      <c r="E30" s="6">
        <v>5840</v>
      </c>
      <c r="F30" s="6">
        <v>6903</v>
      </c>
      <c r="G30" s="6">
        <v>11696</v>
      </c>
      <c r="H30" s="6">
        <v>13439</v>
      </c>
      <c r="I30" s="6">
        <v>12469</v>
      </c>
      <c r="J30" s="6">
        <v>11495</v>
      </c>
      <c r="K30" s="6">
        <v>12264</v>
      </c>
      <c r="L30" s="6">
        <v>13583</v>
      </c>
      <c r="M30" s="6">
        <v>11634</v>
      </c>
      <c r="N30" s="6">
        <v>9679</v>
      </c>
      <c r="O30" s="6">
        <v>8488</v>
      </c>
      <c r="P30" s="6">
        <v>10659</v>
      </c>
      <c r="Q30" s="6">
        <v>9991</v>
      </c>
      <c r="R30" s="6">
        <v>9159</v>
      </c>
      <c r="S30" s="6">
        <v>12558</v>
      </c>
    </row>
    <row r="31" spans="1:19" s="2" customFormat="1" ht="16.5" customHeight="1">
      <c r="A31" s="4"/>
      <c r="B31" s="5"/>
      <c r="C31" s="6"/>
      <c r="D31" s="6"/>
      <c r="E31" s="6"/>
      <c r="F31" s="6"/>
      <c r="G31" s="6"/>
      <c r="H31" s="6"/>
      <c r="I31" s="6"/>
      <c r="J31" s="6"/>
      <c r="K31" s="6"/>
      <c r="L31" s="6"/>
      <c r="M31" s="6"/>
      <c r="N31" s="6"/>
      <c r="O31" s="6"/>
      <c r="P31" s="6"/>
      <c r="Q31" s="6"/>
      <c r="R31" s="6"/>
      <c r="S31" s="6"/>
    </row>
    <row r="32" spans="1:19" s="2" customFormat="1" ht="16.5" customHeight="1">
      <c r="A32" s="4" t="s">
        <v>90</v>
      </c>
      <c r="B32" s="5">
        <v>83430</v>
      </c>
      <c r="C32" s="6">
        <v>3043</v>
      </c>
      <c r="D32" s="6">
        <v>2894</v>
      </c>
      <c r="E32" s="6">
        <v>2964</v>
      </c>
      <c r="F32" s="6">
        <v>3516</v>
      </c>
      <c r="G32" s="6">
        <v>5068</v>
      </c>
      <c r="H32" s="6">
        <v>6170</v>
      </c>
      <c r="I32" s="6">
        <v>5995</v>
      </c>
      <c r="J32" s="6">
        <v>5648</v>
      </c>
      <c r="K32" s="6">
        <v>6102</v>
      </c>
      <c r="L32" s="6">
        <v>6555</v>
      </c>
      <c r="M32" s="6">
        <v>5524</v>
      </c>
      <c r="N32" s="6">
        <v>4721</v>
      </c>
      <c r="O32" s="6">
        <v>4284</v>
      </c>
      <c r="P32" s="6">
        <v>5255</v>
      </c>
      <c r="Q32" s="6">
        <v>4789</v>
      </c>
      <c r="R32" s="6">
        <v>4165</v>
      </c>
      <c r="S32" s="6">
        <v>6737</v>
      </c>
    </row>
    <row r="33" spans="1:19" s="2" customFormat="1" ht="16.5" customHeight="1">
      <c r="A33" s="4" t="s">
        <v>91</v>
      </c>
      <c r="B33" s="5">
        <v>127415</v>
      </c>
      <c r="C33" s="6">
        <v>3887</v>
      </c>
      <c r="D33" s="6">
        <v>4048</v>
      </c>
      <c r="E33" s="6">
        <v>4203</v>
      </c>
      <c r="F33" s="6">
        <v>5395</v>
      </c>
      <c r="G33" s="6">
        <v>8560</v>
      </c>
      <c r="H33" s="6">
        <v>8127</v>
      </c>
      <c r="I33" s="6">
        <v>7336</v>
      </c>
      <c r="J33" s="6">
        <v>6917</v>
      </c>
      <c r="K33" s="6">
        <v>8022</v>
      </c>
      <c r="L33" s="6">
        <v>9306</v>
      </c>
      <c r="M33" s="6">
        <v>8631</v>
      </c>
      <c r="N33" s="6">
        <v>7578</v>
      </c>
      <c r="O33" s="6">
        <v>7172</v>
      </c>
      <c r="P33" s="6">
        <v>9023</v>
      </c>
      <c r="Q33" s="6">
        <v>8605</v>
      </c>
      <c r="R33" s="6">
        <v>8236</v>
      </c>
      <c r="S33" s="6">
        <v>12369</v>
      </c>
    </row>
    <row r="34" spans="1:19" s="2" customFormat="1" ht="16.5" customHeight="1">
      <c r="A34" s="4" t="s">
        <v>92</v>
      </c>
      <c r="B34" s="5">
        <v>90525</v>
      </c>
      <c r="C34" s="6">
        <v>3196</v>
      </c>
      <c r="D34" s="6">
        <v>3173</v>
      </c>
      <c r="E34" s="6">
        <v>3249</v>
      </c>
      <c r="F34" s="6">
        <v>3802</v>
      </c>
      <c r="G34" s="6">
        <v>4836</v>
      </c>
      <c r="H34" s="6">
        <v>4909</v>
      </c>
      <c r="I34" s="6">
        <v>5245</v>
      </c>
      <c r="J34" s="6">
        <v>5426</v>
      </c>
      <c r="K34" s="6">
        <v>6148</v>
      </c>
      <c r="L34" s="6">
        <v>7060</v>
      </c>
      <c r="M34" s="6">
        <v>6177</v>
      </c>
      <c r="N34" s="6">
        <v>5382</v>
      </c>
      <c r="O34" s="6">
        <v>4915</v>
      </c>
      <c r="P34" s="6">
        <v>6317</v>
      </c>
      <c r="Q34" s="6">
        <v>6168</v>
      </c>
      <c r="R34" s="6">
        <v>5552</v>
      </c>
      <c r="S34" s="6">
        <v>8970</v>
      </c>
    </row>
    <row r="35" spans="1:19" s="2" customFormat="1" ht="16.5" customHeight="1">
      <c r="A35" s="4" t="s">
        <v>93</v>
      </c>
      <c r="B35" s="5">
        <v>169986</v>
      </c>
      <c r="C35" s="6">
        <v>7001</v>
      </c>
      <c r="D35" s="6">
        <v>6865</v>
      </c>
      <c r="E35" s="6">
        <v>7073</v>
      </c>
      <c r="F35" s="6">
        <v>7441</v>
      </c>
      <c r="G35" s="6">
        <v>8533</v>
      </c>
      <c r="H35" s="6">
        <v>9602</v>
      </c>
      <c r="I35" s="6">
        <v>10821</v>
      </c>
      <c r="J35" s="6">
        <v>11290</v>
      </c>
      <c r="K35" s="6">
        <v>13398</v>
      </c>
      <c r="L35" s="6">
        <v>14731</v>
      </c>
      <c r="M35" s="6">
        <v>11837</v>
      </c>
      <c r="N35" s="6">
        <v>9797</v>
      </c>
      <c r="O35" s="6">
        <v>8442</v>
      </c>
      <c r="P35" s="6">
        <v>10645</v>
      </c>
      <c r="Q35" s="6">
        <v>10318</v>
      </c>
      <c r="R35" s="6">
        <v>9013</v>
      </c>
      <c r="S35" s="6">
        <v>13179</v>
      </c>
    </row>
    <row r="36" spans="1:19" s="2" customFormat="1" ht="16.5" customHeight="1">
      <c r="A36" s="4" t="s">
        <v>80</v>
      </c>
      <c r="B36" s="5">
        <v>109551</v>
      </c>
      <c r="C36" s="6">
        <v>4720</v>
      </c>
      <c r="D36" s="6">
        <v>4918</v>
      </c>
      <c r="E36" s="6">
        <v>4561</v>
      </c>
      <c r="F36" s="6">
        <v>5116</v>
      </c>
      <c r="G36" s="6">
        <v>5665</v>
      </c>
      <c r="H36" s="6">
        <v>5587</v>
      </c>
      <c r="I36" s="6">
        <v>6437</v>
      </c>
      <c r="J36" s="6">
        <v>7085</v>
      </c>
      <c r="K36" s="6">
        <v>8111</v>
      </c>
      <c r="L36" s="6">
        <v>8942</v>
      </c>
      <c r="M36" s="6">
        <v>7803</v>
      </c>
      <c r="N36" s="6">
        <v>6841</v>
      </c>
      <c r="O36" s="6">
        <v>5970</v>
      </c>
      <c r="P36" s="6">
        <v>6623</v>
      </c>
      <c r="Q36" s="6">
        <v>6285</v>
      </c>
      <c r="R36" s="6">
        <v>5443</v>
      </c>
      <c r="S36" s="6">
        <v>9444</v>
      </c>
    </row>
    <row r="37" spans="1:19" s="2" customFormat="1" ht="16.5" customHeight="1">
      <c r="A37" s="4"/>
      <c r="B37" s="5"/>
      <c r="C37" s="6"/>
      <c r="D37" s="6"/>
      <c r="E37" s="6"/>
      <c r="F37" s="6"/>
      <c r="G37" s="6"/>
      <c r="H37" s="6"/>
      <c r="I37" s="6"/>
      <c r="J37" s="6"/>
      <c r="K37" s="6"/>
      <c r="L37" s="6"/>
      <c r="M37" s="6"/>
      <c r="N37" s="6"/>
      <c r="O37" s="6"/>
      <c r="P37" s="6"/>
      <c r="Q37" s="6"/>
      <c r="R37" s="6"/>
      <c r="S37" s="6"/>
    </row>
    <row r="38" spans="1:19" s="2" customFormat="1" ht="16.5" customHeight="1">
      <c r="A38" s="4" t="s">
        <v>94</v>
      </c>
      <c r="B38" s="5">
        <v>153191</v>
      </c>
      <c r="C38" s="6">
        <v>5768</v>
      </c>
      <c r="D38" s="6">
        <v>5835</v>
      </c>
      <c r="E38" s="6">
        <v>5964</v>
      </c>
      <c r="F38" s="6">
        <v>6730</v>
      </c>
      <c r="G38" s="6">
        <v>8351</v>
      </c>
      <c r="H38" s="6">
        <v>8481</v>
      </c>
      <c r="I38" s="6">
        <v>8884</v>
      </c>
      <c r="J38" s="6">
        <v>9160</v>
      </c>
      <c r="K38" s="6">
        <v>10635</v>
      </c>
      <c r="L38" s="6">
        <v>12467</v>
      </c>
      <c r="M38" s="6">
        <v>11216</v>
      </c>
      <c r="N38" s="6">
        <v>9364</v>
      </c>
      <c r="O38" s="6">
        <v>7971</v>
      </c>
      <c r="P38" s="6">
        <v>9901</v>
      </c>
      <c r="Q38" s="6">
        <v>9812</v>
      </c>
      <c r="R38" s="6">
        <v>8721</v>
      </c>
      <c r="S38" s="6">
        <v>13931</v>
      </c>
    </row>
    <row r="39" spans="1:19" s="2" customFormat="1" ht="16.5" customHeight="1">
      <c r="A39" s="4" t="s">
        <v>81</v>
      </c>
      <c r="B39" s="5">
        <v>130451</v>
      </c>
      <c r="C39" s="6">
        <v>4701</v>
      </c>
      <c r="D39" s="6">
        <v>4892</v>
      </c>
      <c r="E39" s="6">
        <v>5000</v>
      </c>
      <c r="F39" s="6">
        <v>5843</v>
      </c>
      <c r="G39" s="6">
        <v>7007</v>
      </c>
      <c r="H39" s="6">
        <v>6997</v>
      </c>
      <c r="I39" s="6">
        <v>7331</v>
      </c>
      <c r="J39" s="6">
        <v>7454</v>
      </c>
      <c r="K39" s="6">
        <v>8876</v>
      </c>
      <c r="L39" s="6">
        <v>10360</v>
      </c>
      <c r="M39" s="6">
        <v>9475</v>
      </c>
      <c r="N39" s="6">
        <v>8073</v>
      </c>
      <c r="O39" s="6">
        <v>6853</v>
      </c>
      <c r="P39" s="6">
        <v>8511</v>
      </c>
      <c r="Q39" s="6">
        <v>8657</v>
      </c>
      <c r="R39" s="6">
        <v>7824</v>
      </c>
      <c r="S39" s="6">
        <v>12597</v>
      </c>
    </row>
    <row r="40" spans="1:19" s="2" customFormat="1" ht="16.5" customHeight="1">
      <c r="A40" s="4" t="s">
        <v>95</v>
      </c>
      <c r="B40" s="5">
        <v>106931</v>
      </c>
      <c r="C40" s="6">
        <v>2265</v>
      </c>
      <c r="D40" s="6">
        <v>2562</v>
      </c>
      <c r="E40" s="6">
        <v>2776</v>
      </c>
      <c r="F40" s="6">
        <v>3487</v>
      </c>
      <c r="G40" s="6">
        <v>5446</v>
      </c>
      <c r="H40" s="6">
        <v>5136</v>
      </c>
      <c r="I40" s="6">
        <v>4657</v>
      </c>
      <c r="J40" s="6">
        <v>4913</v>
      </c>
      <c r="K40" s="6">
        <v>5905</v>
      </c>
      <c r="L40" s="6">
        <v>7739</v>
      </c>
      <c r="M40" s="6">
        <v>7264</v>
      </c>
      <c r="N40" s="6">
        <v>6759</v>
      </c>
      <c r="O40" s="6">
        <v>7070</v>
      </c>
      <c r="P40" s="6">
        <v>10520</v>
      </c>
      <c r="Q40" s="6">
        <v>10117</v>
      </c>
      <c r="R40" s="6">
        <v>8913</v>
      </c>
      <c r="S40" s="6">
        <v>11402</v>
      </c>
    </row>
    <row r="41" spans="1:19" s="2" customFormat="1" ht="16.5" customHeight="1">
      <c r="A41" s="4" t="s">
        <v>96</v>
      </c>
      <c r="B41" s="5">
        <v>177646</v>
      </c>
      <c r="C41" s="6">
        <v>6640</v>
      </c>
      <c r="D41" s="6">
        <v>6098</v>
      </c>
      <c r="E41" s="6">
        <v>5850</v>
      </c>
      <c r="F41" s="6">
        <v>6394</v>
      </c>
      <c r="G41" s="6">
        <v>10696</v>
      </c>
      <c r="H41" s="6">
        <v>14495</v>
      </c>
      <c r="I41" s="6">
        <v>14375</v>
      </c>
      <c r="J41" s="6">
        <v>13141</v>
      </c>
      <c r="K41" s="6">
        <v>13882</v>
      </c>
      <c r="L41" s="6">
        <v>14649</v>
      </c>
      <c r="M41" s="6">
        <v>11780</v>
      </c>
      <c r="N41" s="6">
        <v>9894</v>
      </c>
      <c r="O41" s="6">
        <v>8909</v>
      </c>
      <c r="P41" s="6">
        <v>10603</v>
      </c>
      <c r="Q41" s="6">
        <v>10160</v>
      </c>
      <c r="R41" s="6">
        <v>8351</v>
      </c>
      <c r="S41" s="6">
        <v>11729</v>
      </c>
    </row>
    <row r="42" spans="1:19" s="2" customFormat="1" ht="16.5" customHeight="1">
      <c r="A42" s="4" t="s">
        <v>97</v>
      </c>
      <c r="B42" s="5">
        <v>113026</v>
      </c>
      <c r="C42" s="6">
        <v>5552</v>
      </c>
      <c r="D42" s="6">
        <v>5857</v>
      </c>
      <c r="E42" s="6">
        <v>5863</v>
      </c>
      <c r="F42" s="6">
        <v>5880</v>
      </c>
      <c r="G42" s="6">
        <v>5622</v>
      </c>
      <c r="H42" s="6">
        <v>5955</v>
      </c>
      <c r="I42" s="6">
        <v>6946</v>
      </c>
      <c r="J42" s="6">
        <v>7476</v>
      </c>
      <c r="K42" s="6">
        <v>9149</v>
      </c>
      <c r="L42" s="6">
        <v>10106</v>
      </c>
      <c r="M42" s="6">
        <v>8149</v>
      </c>
      <c r="N42" s="6">
        <v>6274</v>
      </c>
      <c r="O42" s="6">
        <v>5039</v>
      </c>
      <c r="P42" s="6">
        <v>6059</v>
      </c>
      <c r="Q42" s="6">
        <v>5851</v>
      </c>
      <c r="R42" s="6">
        <v>5584</v>
      </c>
      <c r="S42" s="6">
        <v>7664</v>
      </c>
    </row>
    <row r="43" spans="1:19" s="2" customFormat="1" ht="16.5" customHeight="1">
      <c r="A43" s="4"/>
      <c r="B43" s="5"/>
      <c r="C43" s="6"/>
      <c r="D43" s="6"/>
      <c r="E43" s="6"/>
      <c r="F43" s="6"/>
      <c r="G43" s="6"/>
      <c r="H43" s="6"/>
      <c r="I43" s="6"/>
      <c r="J43" s="6"/>
      <c r="K43" s="6"/>
      <c r="L43" s="6"/>
      <c r="M43" s="6"/>
      <c r="N43" s="6"/>
      <c r="O43" s="6"/>
      <c r="P43" s="6"/>
      <c r="Q43" s="6"/>
      <c r="R43" s="6"/>
      <c r="S43" s="6"/>
    </row>
    <row r="44" spans="1:19" s="2" customFormat="1" ht="16.5" customHeight="1">
      <c r="A44" s="4" t="s">
        <v>82</v>
      </c>
      <c r="B44" s="5">
        <v>122226</v>
      </c>
      <c r="C44" s="6">
        <v>4178</v>
      </c>
      <c r="D44" s="6">
        <v>4499</v>
      </c>
      <c r="E44" s="6">
        <v>4743</v>
      </c>
      <c r="F44" s="6">
        <v>5149</v>
      </c>
      <c r="G44" s="6">
        <v>6227</v>
      </c>
      <c r="H44" s="6">
        <v>6001</v>
      </c>
      <c r="I44" s="6">
        <v>6500</v>
      </c>
      <c r="J44" s="6">
        <v>7095</v>
      </c>
      <c r="K44" s="6">
        <v>8401</v>
      </c>
      <c r="L44" s="6">
        <v>9605</v>
      </c>
      <c r="M44" s="6">
        <v>8527</v>
      </c>
      <c r="N44" s="6">
        <v>7589</v>
      </c>
      <c r="O44" s="6">
        <v>7236</v>
      </c>
      <c r="P44" s="6">
        <v>9890</v>
      </c>
      <c r="Q44" s="6">
        <v>9021</v>
      </c>
      <c r="R44" s="6">
        <v>7539</v>
      </c>
      <c r="S44" s="6">
        <v>10026</v>
      </c>
    </row>
    <row r="45" spans="1:19" s="2" customFormat="1" ht="16.5" customHeight="1">
      <c r="A45" s="4" t="s">
        <v>98</v>
      </c>
      <c r="B45" s="5">
        <v>196866</v>
      </c>
      <c r="C45" s="6">
        <v>7096</v>
      </c>
      <c r="D45" s="6">
        <v>7677</v>
      </c>
      <c r="E45" s="6">
        <v>8369</v>
      </c>
      <c r="F45" s="6">
        <v>9958</v>
      </c>
      <c r="G45" s="6">
        <v>11133</v>
      </c>
      <c r="H45" s="6">
        <v>10399</v>
      </c>
      <c r="I45" s="6">
        <v>10165</v>
      </c>
      <c r="J45" s="6">
        <v>10303</v>
      </c>
      <c r="K45" s="6">
        <v>12987</v>
      </c>
      <c r="L45" s="6">
        <v>16976</v>
      </c>
      <c r="M45" s="6">
        <v>15444</v>
      </c>
      <c r="N45" s="6">
        <v>12148</v>
      </c>
      <c r="O45" s="6">
        <v>9410</v>
      </c>
      <c r="P45" s="6">
        <v>11948</v>
      </c>
      <c r="Q45" s="6">
        <v>12725</v>
      </c>
      <c r="R45" s="6">
        <v>12975</v>
      </c>
      <c r="S45" s="6">
        <v>17153</v>
      </c>
    </row>
    <row r="46" spans="1:19" s="2" customFormat="1" ht="16.5" customHeight="1">
      <c r="A46" s="4" t="s">
        <v>99</v>
      </c>
      <c r="B46" s="5">
        <v>127346</v>
      </c>
      <c r="C46" s="6">
        <v>5588</v>
      </c>
      <c r="D46" s="6">
        <v>3988</v>
      </c>
      <c r="E46" s="6">
        <v>3225</v>
      </c>
      <c r="F46" s="6">
        <v>3459</v>
      </c>
      <c r="G46" s="6">
        <v>6715</v>
      </c>
      <c r="H46" s="6">
        <v>11217</v>
      </c>
      <c r="I46" s="6">
        <v>12744</v>
      </c>
      <c r="J46" s="6">
        <v>12129</v>
      </c>
      <c r="K46" s="6">
        <v>11686</v>
      </c>
      <c r="L46" s="6">
        <v>11052</v>
      </c>
      <c r="M46" s="6">
        <v>8831</v>
      </c>
      <c r="N46" s="6">
        <v>6875</v>
      </c>
      <c r="O46" s="6">
        <v>5713</v>
      </c>
      <c r="P46" s="6">
        <v>6582</v>
      </c>
      <c r="Q46" s="6">
        <v>5924</v>
      </c>
      <c r="R46" s="6">
        <v>4582</v>
      </c>
      <c r="S46" s="6">
        <v>7036</v>
      </c>
    </row>
    <row r="47" spans="1:19" s="2" customFormat="1" ht="16.5" customHeight="1">
      <c r="A47" s="4" t="s">
        <v>100</v>
      </c>
      <c r="B47" s="5">
        <v>99872</v>
      </c>
      <c r="C47" s="6">
        <v>4157</v>
      </c>
      <c r="D47" s="6">
        <v>3194</v>
      </c>
      <c r="E47" s="6">
        <v>2483</v>
      </c>
      <c r="F47" s="6">
        <v>2601</v>
      </c>
      <c r="G47" s="6">
        <v>5834</v>
      </c>
      <c r="H47" s="6">
        <v>10429</v>
      </c>
      <c r="I47" s="6">
        <v>10849</v>
      </c>
      <c r="J47" s="6">
        <v>10036</v>
      </c>
      <c r="K47" s="6">
        <v>9297</v>
      </c>
      <c r="L47" s="6">
        <v>8639</v>
      </c>
      <c r="M47" s="6">
        <v>6839</v>
      </c>
      <c r="N47" s="6">
        <v>5150</v>
      </c>
      <c r="O47" s="6">
        <v>4322</v>
      </c>
      <c r="P47" s="6">
        <v>4440</v>
      </c>
      <c r="Q47" s="6">
        <v>3759</v>
      </c>
      <c r="R47" s="6">
        <v>3109</v>
      </c>
      <c r="S47" s="6">
        <v>4734</v>
      </c>
    </row>
    <row r="48" spans="1:19" s="2" customFormat="1" ht="16.5" customHeight="1">
      <c r="A48" s="4"/>
      <c r="B48" s="5"/>
      <c r="C48" s="6"/>
      <c r="D48" s="6"/>
      <c r="E48" s="6"/>
      <c r="F48" s="6"/>
      <c r="G48" s="6"/>
      <c r="H48" s="6"/>
      <c r="I48" s="6"/>
      <c r="J48" s="6"/>
      <c r="K48" s="6"/>
      <c r="L48" s="6"/>
      <c r="M48" s="6"/>
      <c r="N48" s="6"/>
      <c r="O48" s="6"/>
      <c r="P48" s="6"/>
      <c r="Q48" s="6"/>
      <c r="R48" s="6"/>
      <c r="S48" s="6"/>
    </row>
    <row r="49" spans="1:19" s="2" customFormat="1" ht="16.5" customHeight="1">
      <c r="A49" s="4" t="s">
        <v>4</v>
      </c>
      <c r="B49" s="5">
        <f aca="true" t="shared" si="10" ref="B49:S49">SUM(B51:B55,B56:B57)</f>
        <v>837773</v>
      </c>
      <c r="C49" s="6">
        <f t="shared" si="10"/>
        <v>32944</v>
      </c>
      <c r="D49" s="6">
        <f t="shared" si="10"/>
        <v>36570</v>
      </c>
      <c r="E49" s="6">
        <f t="shared" si="10"/>
        <v>39096</v>
      </c>
      <c r="F49" s="6">
        <f t="shared" si="10"/>
        <v>41305</v>
      </c>
      <c r="G49" s="6">
        <f t="shared" si="10"/>
        <v>42249</v>
      </c>
      <c r="H49" s="6">
        <f t="shared" si="10"/>
        <v>40617</v>
      </c>
      <c r="I49" s="6">
        <f t="shared" si="10"/>
        <v>43902</v>
      </c>
      <c r="J49" s="6">
        <f t="shared" si="10"/>
        <v>49026</v>
      </c>
      <c r="K49" s="6">
        <f t="shared" si="10"/>
        <v>62976</v>
      </c>
      <c r="L49" s="6">
        <f t="shared" si="10"/>
        <v>70820</v>
      </c>
      <c r="M49" s="6">
        <f t="shared" si="10"/>
        <v>56851</v>
      </c>
      <c r="N49" s="6">
        <f t="shared" si="10"/>
        <v>45848</v>
      </c>
      <c r="O49" s="6">
        <f t="shared" si="10"/>
        <v>42667</v>
      </c>
      <c r="P49" s="6">
        <f t="shared" si="10"/>
        <v>57799</v>
      </c>
      <c r="Q49" s="6">
        <f t="shared" si="10"/>
        <v>59012</v>
      </c>
      <c r="R49" s="6">
        <f t="shared" si="10"/>
        <v>51483</v>
      </c>
      <c r="S49" s="6">
        <f t="shared" si="10"/>
        <v>64606</v>
      </c>
    </row>
    <row r="50" spans="1:19" s="2" customFormat="1" ht="16.5" customHeight="1">
      <c r="A50" s="4"/>
      <c r="B50" s="5"/>
      <c r="C50" s="6"/>
      <c r="D50" s="6"/>
      <c r="E50" s="6"/>
      <c r="F50" s="6"/>
      <c r="G50" s="6"/>
      <c r="H50" s="6"/>
      <c r="I50" s="6"/>
      <c r="J50" s="6"/>
      <c r="K50" s="6"/>
      <c r="L50" s="6"/>
      <c r="M50" s="6"/>
      <c r="N50" s="6"/>
      <c r="O50" s="6"/>
      <c r="P50" s="6"/>
      <c r="Q50" s="6"/>
      <c r="R50" s="6"/>
      <c r="S50" s="6"/>
    </row>
    <row r="51" spans="1:19" s="2" customFormat="1" ht="16.5" customHeight="1">
      <c r="A51" s="4" t="s">
        <v>102</v>
      </c>
      <c r="B51" s="5">
        <v>146429</v>
      </c>
      <c r="C51" s="6">
        <v>5177</v>
      </c>
      <c r="D51" s="6">
        <v>5441</v>
      </c>
      <c r="E51" s="6">
        <v>5794</v>
      </c>
      <c r="F51" s="6">
        <v>6482</v>
      </c>
      <c r="G51" s="6">
        <v>7911</v>
      </c>
      <c r="H51" s="6">
        <v>8347</v>
      </c>
      <c r="I51" s="6">
        <v>8385</v>
      </c>
      <c r="J51" s="6">
        <v>8444</v>
      </c>
      <c r="K51" s="6">
        <v>10599</v>
      </c>
      <c r="L51" s="6">
        <v>12141</v>
      </c>
      <c r="M51" s="6">
        <v>10389</v>
      </c>
      <c r="N51" s="6">
        <v>8878</v>
      </c>
      <c r="O51" s="6">
        <v>7935</v>
      </c>
      <c r="P51" s="6">
        <v>10235</v>
      </c>
      <c r="Q51" s="6">
        <v>9718</v>
      </c>
      <c r="R51" s="6">
        <v>8330</v>
      </c>
      <c r="S51" s="6">
        <v>12223</v>
      </c>
    </row>
    <row r="52" spans="1:19" s="2" customFormat="1" ht="16.5" customHeight="1">
      <c r="A52" s="4" t="s">
        <v>103</v>
      </c>
      <c r="B52" s="5">
        <v>123689</v>
      </c>
      <c r="C52" s="6">
        <v>5205</v>
      </c>
      <c r="D52" s="6">
        <v>5855</v>
      </c>
      <c r="E52" s="6">
        <v>6153</v>
      </c>
      <c r="F52" s="6">
        <v>6519</v>
      </c>
      <c r="G52" s="6">
        <v>6793</v>
      </c>
      <c r="H52" s="6">
        <v>6181</v>
      </c>
      <c r="I52" s="6">
        <v>6358</v>
      </c>
      <c r="J52" s="6">
        <v>7237</v>
      </c>
      <c r="K52" s="6">
        <v>9622</v>
      </c>
      <c r="L52" s="6">
        <v>10563</v>
      </c>
      <c r="M52" s="6">
        <v>8343</v>
      </c>
      <c r="N52" s="6">
        <v>6467</v>
      </c>
      <c r="O52" s="6">
        <v>6126</v>
      </c>
      <c r="P52" s="6">
        <v>8319</v>
      </c>
      <c r="Q52" s="6">
        <v>8508</v>
      </c>
      <c r="R52" s="6">
        <v>7333</v>
      </c>
      <c r="S52" s="6">
        <v>8106</v>
      </c>
    </row>
    <row r="53" spans="1:19" s="2" customFormat="1" ht="16.5" customHeight="1">
      <c r="A53" s="4" t="s">
        <v>104</v>
      </c>
      <c r="B53" s="5">
        <v>86547</v>
      </c>
      <c r="C53" s="6">
        <v>3325</v>
      </c>
      <c r="D53" s="6">
        <v>3847</v>
      </c>
      <c r="E53" s="6">
        <v>3886</v>
      </c>
      <c r="F53" s="6">
        <v>4036</v>
      </c>
      <c r="G53" s="6">
        <v>4171</v>
      </c>
      <c r="H53" s="6">
        <v>3801</v>
      </c>
      <c r="I53" s="6">
        <v>4254</v>
      </c>
      <c r="J53" s="6">
        <v>4967</v>
      </c>
      <c r="K53" s="6">
        <v>6234</v>
      </c>
      <c r="L53" s="6">
        <v>7021</v>
      </c>
      <c r="M53" s="6">
        <v>5650</v>
      </c>
      <c r="N53" s="6">
        <v>4848</v>
      </c>
      <c r="O53" s="6">
        <v>4486</v>
      </c>
      <c r="P53" s="6">
        <v>6188</v>
      </c>
      <c r="Q53" s="6">
        <v>6537</v>
      </c>
      <c r="R53" s="6">
        <v>5809</v>
      </c>
      <c r="S53" s="6">
        <v>7487</v>
      </c>
    </row>
    <row r="54" spans="1:19" s="2" customFormat="1" ht="16.5" customHeight="1">
      <c r="A54" s="4" t="s">
        <v>83</v>
      </c>
      <c r="B54" s="5">
        <v>138494</v>
      </c>
      <c r="C54" s="6">
        <v>5669</v>
      </c>
      <c r="D54" s="6">
        <v>6575</v>
      </c>
      <c r="E54" s="6">
        <v>7084</v>
      </c>
      <c r="F54" s="6">
        <v>7290</v>
      </c>
      <c r="G54" s="6">
        <v>6948</v>
      </c>
      <c r="H54" s="6">
        <v>6739</v>
      </c>
      <c r="I54" s="6">
        <v>7060</v>
      </c>
      <c r="J54" s="6">
        <v>8400</v>
      </c>
      <c r="K54" s="6">
        <v>10775</v>
      </c>
      <c r="L54" s="6">
        <v>12036</v>
      </c>
      <c r="M54" s="6">
        <v>9470</v>
      </c>
      <c r="N54" s="6">
        <v>7505</v>
      </c>
      <c r="O54" s="6">
        <v>6936</v>
      </c>
      <c r="P54" s="6">
        <v>8947</v>
      </c>
      <c r="Q54" s="6">
        <v>8764</v>
      </c>
      <c r="R54" s="6">
        <v>7726</v>
      </c>
      <c r="S54" s="6">
        <v>10570</v>
      </c>
    </row>
    <row r="55" spans="1:19" s="2" customFormat="1" ht="16.5" customHeight="1">
      <c r="A55" s="4" t="s">
        <v>105</v>
      </c>
      <c r="B55" s="5">
        <v>144113</v>
      </c>
      <c r="C55" s="6">
        <v>4694</v>
      </c>
      <c r="D55" s="6">
        <v>5844</v>
      </c>
      <c r="E55" s="6">
        <v>6804</v>
      </c>
      <c r="F55" s="6">
        <v>7187</v>
      </c>
      <c r="G55" s="6">
        <v>6299</v>
      </c>
      <c r="H55" s="6">
        <v>5195</v>
      </c>
      <c r="I55" s="6">
        <v>6115</v>
      </c>
      <c r="J55" s="6">
        <v>7337</v>
      </c>
      <c r="K55" s="6">
        <v>10348</v>
      </c>
      <c r="L55" s="6">
        <v>11744</v>
      </c>
      <c r="M55" s="6">
        <v>9319</v>
      </c>
      <c r="N55" s="6">
        <v>7753</v>
      </c>
      <c r="O55" s="6">
        <v>8009</v>
      </c>
      <c r="P55" s="6">
        <v>11903</v>
      </c>
      <c r="Q55" s="6">
        <v>12793</v>
      </c>
      <c r="R55" s="6">
        <v>10834</v>
      </c>
      <c r="S55" s="6">
        <v>11934</v>
      </c>
    </row>
    <row r="56" spans="1:19" s="2" customFormat="1" ht="16.5" customHeight="1">
      <c r="A56" s="4" t="s">
        <v>99</v>
      </c>
      <c r="B56" s="5">
        <v>159620</v>
      </c>
      <c r="C56" s="6">
        <v>7477</v>
      </c>
      <c r="D56" s="6">
        <v>7265</v>
      </c>
      <c r="E56" s="6">
        <v>7373</v>
      </c>
      <c r="F56" s="6">
        <v>7747</v>
      </c>
      <c r="G56" s="6">
        <v>8177</v>
      </c>
      <c r="H56" s="6">
        <v>8689</v>
      </c>
      <c r="I56" s="6">
        <v>9908</v>
      </c>
      <c r="J56" s="6">
        <v>10329</v>
      </c>
      <c r="K56" s="6">
        <v>12430</v>
      </c>
      <c r="L56" s="6">
        <v>14204</v>
      </c>
      <c r="M56" s="6">
        <v>11261</v>
      </c>
      <c r="N56" s="6">
        <v>8425</v>
      </c>
      <c r="O56" s="6">
        <v>7104</v>
      </c>
      <c r="P56" s="6">
        <v>9327</v>
      </c>
      <c r="Q56" s="6">
        <v>9548</v>
      </c>
      <c r="R56" s="6">
        <v>8952</v>
      </c>
      <c r="S56" s="6">
        <v>11404</v>
      </c>
    </row>
    <row r="57" spans="1:19" s="2" customFormat="1" ht="16.5" customHeight="1">
      <c r="A57" s="4" t="s">
        <v>101</v>
      </c>
      <c r="B57" s="5">
        <v>38881</v>
      </c>
      <c r="C57" s="6">
        <v>1397</v>
      </c>
      <c r="D57" s="6">
        <v>1743</v>
      </c>
      <c r="E57" s="6">
        <v>2002</v>
      </c>
      <c r="F57" s="6">
        <v>2044</v>
      </c>
      <c r="G57" s="6">
        <v>1950</v>
      </c>
      <c r="H57" s="6">
        <v>1665</v>
      </c>
      <c r="I57" s="6">
        <v>1822</v>
      </c>
      <c r="J57" s="6">
        <v>2312</v>
      </c>
      <c r="K57" s="6">
        <v>2968</v>
      </c>
      <c r="L57" s="6">
        <v>3111</v>
      </c>
      <c r="M57" s="6">
        <v>2419</v>
      </c>
      <c r="N57" s="6">
        <v>1972</v>
      </c>
      <c r="O57" s="6">
        <v>2071</v>
      </c>
      <c r="P57" s="6">
        <v>2880</v>
      </c>
      <c r="Q57" s="6">
        <v>3144</v>
      </c>
      <c r="R57" s="6">
        <v>2499</v>
      </c>
      <c r="S57" s="6">
        <v>2882</v>
      </c>
    </row>
    <row r="58" spans="1:19" s="2" customFormat="1" ht="6" customHeight="1">
      <c r="A58" s="34"/>
      <c r="B58" s="35"/>
      <c r="C58" s="36"/>
      <c r="D58" s="36"/>
      <c r="E58" s="36"/>
      <c r="F58" s="36"/>
      <c r="G58" s="36"/>
      <c r="H58" s="36"/>
      <c r="I58" s="36"/>
      <c r="J58" s="36"/>
      <c r="K58" s="36"/>
      <c r="L58" s="36"/>
      <c r="M58" s="36"/>
      <c r="N58" s="36"/>
      <c r="O58" s="36"/>
      <c r="P58" s="36"/>
      <c r="Q58" s="36"/>
      <c r="R58" s="36"/>
      <c r="S58" s="36"/>
    </row>
    <row r="59" spans="1:19" ht="15" customHeight="1">
      <c r="A59" s="58" t="s">
        <v>75</v>
      </c>
      <c r="B59" s="37"/>
      <c r="C59" s="38"/>
      <c r="D59" s="38"/>
      <c r="E59" s="38"/>
      <c r="F59" s="38"/>
      <c r="G59" s="38"/>
      <c r="H59" s="38"/>
      <c r="I59" s="38"/>
      <c r="J59" s="38"/>
      <c r="K59" s="38"/>
      <c r="L59" s="38"/>
      <c r="M59" s="38"/>
      <c r="N59" s="38"/>
      <c r="O59" s="38"/>
      <c r="P59" s="38"/>
      <c r="Q59" s="38"/>
      <c r="R59" s="38"/>
      <c r="S59" s="38"/>
    </row>
    <row r="60" spans="2:19" s="1" customFormat="1" ht="21.75" customHeight="1">
      <c r="B60" s="40"/>
      <c r="C60" s="40"/>
      <c r="D60" s="40"/>
      <c r="E60" s="40"/>
      <c r="F60" s="40"/>
      <c r="G60" s="40"/>
      <c r="H60" s="40"/>
      <c r="I60" s="40"/>
      <c r="J60" s="40"/>
      <c r="K60" s="40"/>
      <c r="L60" s="40"/>
      <c r="M60" s="41"/>
      <c r="N60" s="41"/>
      <c r="O60" s="40"/>
      <c r="P60" s="40"/>
      <c r="Q60" s="40"/>
      <c r="R60" s="40"/>
      <c r="S60" s="40"/>
    </row>
    <row r="61" spans="2:19" s="1" customFormat="1" ht="21.75" customHeight="1">
      <c r="B61" s="40"/>
      <c r="C61" s="40"/>
      <c r="D61" s="40"/>
      <c r="E61" s="40"/>
      <c r="F61" s="40"/>
      <c r="G61" s="40"/>
      <c r="H61" s="40"/>
      <c r="I61" s="40"/>
      <c r="J61" s="40"/>
      <c r="K61" s="40"/>
      <c r="L61" s="40"/>
      <c r="M61" s="41"/>
      <c r="N61" s="41"/>
      <c r="O61" s="40"/>
      <c r="P61" s="40"/>
      <c r="Q61" s="40"/>
      <c r="R61" s="40"/>
      <c r="S61" s="40"/>
    </row>
    <row r="62" spans="1:19" s="1" customFormat="1" ht="21.75" customHeight="1">
      <c r="A62" s="9" t="s">
        <v>70</v>
      </c>
      <c r="B62" s="42"/>
      <c r="C62" s="43"/>
      <c r="D62" s="40"/>
      <c r="E62" s="40"/>
      <c r="F62" s="43"/>
      <c r="G62" s="60" t="s">
        <v>76</v>
      </c>
      <c r="H62" s="60"/>
      <c r="I62" s="60"/>
      <c r="J62" s="60"/>
      <c r="K62" s="60"/>
      <c r="L62" s="60"/>
      <c r="M62" s="44" t="s">
        <v>74</v>
      </c>
      <c r="N62" s="41"/>
      <c r="O62" s="40"/>
      <c r="P62" s="40"/>
      <c r="Q62" s="40"/>
      <c r="R62" s="40"/>
      <c r="S62" s="40"/>
    </row>
    <row r="63" spans="1:19" s="1" customFormat="1" ht="24" customHeight="1">
      <c r="A63" s="45"/>
      <c r="B63" s="42"/>
      <c r="C63" s="43"/>
      <c r="D63" s="40"/>
      <c r="E63" s="40"/>
      <c r="F63" s="43"/>
      <c r="G63" s="40"/>
      <c r="H63" s="40"/>
      <c r="I63" s="44"/>
      <c r="J63" s="46"/>
      <c r="K63" s="40"/>
      <c r="L63" s="47"/>
      <c r="M63" s="40"/>
      <c r="N63" s="41"/>
      <c r="O63" s="40"/>
      <c r="P63" s="40"/>
      <c r="Q63" s="40"/>
      <c r="R63" s="40"/>
      <c r="S63" s="40"/>
    </row>
    <row r="64" spans="1:19" s="1" customFormat="1" ht="15" customHeight="1" thickBot="1">
      <c r="A64" s="11"/>
      <c r="B64" s="40"/>
      <c r="C64" s="40"/>
      <c r="D64" s="40"/>
      <c r="E64" s="40"/>
      <c r="F64" s="40"/>
      <c r="G64" s="40"/>
      <c r="H64" s="40"/>
      <c r="I64" s="40"/>
      <c r="J64" s="40"/>
      <c r="K64" s="40"/>
      <c r="L64" s="40"/>
      <c r="M64" s="41"/>
      <c r="N64" s="41"/>
      <c r="O64" s="40"/>
      <c r="P64" s="40"/>
      <c r="Q64" s="40"/>
      <c r="R64" s="40"/>
      <c r="S64" s="48" t="s">
        <v>107</v>
      </c>
    </row>
    <row r="65" spans="1:19" s="3" customFormat="1" ht="55.5" customHeight="1">
      <c r="A65" s="21" t="s">
        <v>106</v>
      </c>
      <c r="B65" s="49" t="s">
        <v>0</v>
      </c>
      <c r="C65" s="50" t="s">
        <v>1</v>
      </c>
      <c r="D65" s="50" t="s">
        <v>46</v>
      </c>
      <c r="E65" s="50" t="s">
        <v>47</v>
      </c>
      <c r="F65" s="50" t="s">
        <v>48</v>
      </c>
      <c r="G65" s="50" t="s">
        <v>49</v>
      </c>
      <c r="H65" s="50" t="s">
        <v>50</v>
      </c>
      <c r="I65" s="50" t="s">
        <v>51</v>
      </c>
      <c r="J65" s="51" t="s">
        <v>52</v>
      </c>
      <c r="K65" s="51" t="s">
        <v>53</v>
      </c>
      <c r="L65" s="50" t="s">
        <v>54</v>
      </c>
      <c r="M65" s="50" t="s">
        <v>55</v>
      </c>
      <c r="N65" s="50" t="s">
        <v>56</v>
      </c>
      <c r="O65" s="50" t="s">
        <v>57</v>
      </c>
      <c r="P65" s="50" t="s">
        <v>58</v>
      </c>
      <c r="Q65" s="50" t="s">
        <v>59</v>
      </c>
      <c r="R65" s="50" t="s">
        <v>60</v>
      </c>
      <c r="S65" s="52" t="s">
        <v>71</v>
      </c>
    </row>
    <row r="66" spans="1:19" s="2" customFormat="1" ht="17.25" customHeight="1">
      <c r="A66" s="7"/>
      <c r="B66" s="53" t="s">
        <v>61</v>
      </c>
      <c r="C66" s="54"/>
      <c r="D66" s="54"/>
      <c r="E66" s="54"/>
      <c r="F66" s="54"/>
      <c r="G66" s="54"/>
      <c r="H66" s="54"/>
      <c r="I66" s="54"/>
      <c r="J66" s="54"/>
      <c r="K66" s="54"/>
      <c r="L66" s="54"/>
      <c r="M66" s="54"/>
      <c r="N66" s="54"/>
      <c r="O66" s="54"/>
      <c r="P66" s="54"/>
      <c r="Q66" s="54"/>
      <c r="R66" s="54"/>
      <c r="S66" s="54"/>
    </row>
    <row r="67" spans="1:19" s="2" customFormat="1" ht="17.25" customHeight="1">
      <c r="A67" s="7" t="s">
        <v>5</v>
      </c>
      <c r="B67" s="5">
        <v>195350</v>
      </c>
      <c r="C67" s="6">
        <v>7535</v>
      </c>
      <c r="D67" s="6">
        <v>8577</v>
      </c>
      <c r="E67" s="6">
        <v>9342</v>
      </c>
      <c r="F67" s="6">
        <v>10531</v>
      </c>
      <c r="G67" s="6">
        <v>10907</v>
      </c>
      <c r="H67" s="6">
        <v>9850</v>
      </c>
      <c r="I67" s="6">
        <v>9860</v>
      </c>
      <c r="J67" s="6">
        <v>10394</v>
      </c>
      <c r="K67" s="6">
        <v>13253</v>
      </c>
      <c r="L67" s="6">
        <v>15720</v>
      </c>
      <c r="M67" s="6">
        <v>13747</v>
      </c>
      <c r="N67" s="6">
        <v>11797</v>
      </c>
      <c r="O67" s="6">
        <v>10870</v>
      </c>
      <c r="P67" s="6">
        <v>13490</v>
      </c>
      <c r="Q67" s="6">
        <v>12807</v>
      </c>
      <c r="R67" s="6">
        <v>11265</v>
      </c>
      <c r="S67" s="6">
        <v>15405</v>
      </c>
    </row>
    <row r="68" spans="1:19" s="2" customFormat="1" ht="17.25" customHeight="1">
      <c r="A68" s="7" t="s">
        <v>6</v>
      </c>
      <c r="B68" s="5">
        <v>406593</v>
      </c>
      <c r="C68" s="6">
        <v>18221</v>
      </c>
      <c r="D68" s="6">
        <v>19251</v>
      </c>
      <c r="E68" s="6">
        <v>18309</v>
      </c>
      <c r="F68" s="6">
        <v>19108</v>
      </c>
      <c r="G68" s="6">
        <v>19716</v>
      </c>
      <c r="H68" s="6">
        <v>19376</v>
      </c>
      <c r="I68" s="6">
        <v>23074</v>
      </c>
      <c r="J68" s="6">
        <v>26214</v>
      </c>
      <c r="K68" s="6">
        <v>30897</v>
      </c>
      <c r="L68" s="6">
        <v>34656</v>
      </c>
      <c r="M68" s="6">
        <v>29537</v>
      </c>
      <c r="N68" s="6">
        <v>23757</v>
      </c>
      <c r="O68" s="6">
        <v>20464</v>
      </c>
      <c r="P68" s="6">
        <v>24933</v>
      </c>
      <c r="Q68" s="6">
        <v>25282</v>
      </c>
      <c r="R68" s="6">
        <v>22510</v>
      </c>
      <c r="S68" s="6">
        <v>31288</v>
      </c>
    </row>
    <row r="69" spans="1:19" s="2" customFormat="1" ht="17.25" customHeight="1">
      <c r="A69" s="7" t="s">
        <v>7</v>
      </c>
      <c r="B69" s="5">
        <v>103655</v>
      </c>
      <c r="C69" s="6">
        <v>4057</v>
      </c>
      <c r="D69" s="6">
        <v>4533</v>
      </c>
      <c r="E69" s="6">
        <v>4685</v>
      </c>
      <c r="F69" s="6">
        <v>5127</v>
      </c>
      <c r="G69" s="6">
        <v>5669</v>
      </c>
      <c r="H69" s="6">
        <v>5330</v>
      </c>
      <c r="I69" s="6">
        <v>5529</v>
      </c>
      <c r="J69" s="6">
        <v>6104</v>
      </c>
      <c r="K69" s="6">
        <v>7589</v>
      </c>
      <c r="L69" s="6">
        <v>8492</v>
      </c>
      <c r="M69" s="6">
        <v>7260</v>
      </c>
      <c r="N69" s="6">
        <v>6165</v>
      </c>
      <c r="O69" s="6">
        <v>5428</v>
      </c>
      <c r="P69" s="6">
        <v>6655</v>
      </c>
      <c r="Q69" s="6">
        <v>6645</v>
      </c>
      <c r="R69" s="6">
        <v>5716</v>
      </c>
      <c r="S69" s="6">
        <v>8671</v>
      </c>
    </row>
    <row r="70" spans="1:19" s="2" customFormat="1" ht="17.25" customHeight="1">
      <c r="A70" s="7" t="s">
        <v>8</v>
      </c>
      <c r="B70" s="5">
        <v>371715</v>
      </c>
      <c r="C70" s="6">
        <v>17489</v>
      </c>
      <c r="D70" s="6">
        <v>17952</v>
      </c>
      <c r="E70" s="6">
        <v>17338</v>
      </c>
      <c r="F70" s="6">
        <v>18020</v>
      </c>
      <c r="G70" s="6">
        <v>19967</v>
      </c>
      <c r="H70" s="6">
        <v>19112</v>
      </c>
      <c r="I70" s="6">
        <v>22254</v>
      </c>
      <c r="J70" s="6">
        <v>24897</v>
      </c>
      <c r="K70" s="6">
        <v>28817</v>
      </c>
      <c r="L70" s="6">
        <v>32109</v>
      </c>
      <c r="M70" s="6">
        <v>26613</v>
      </c>
      <c r="N70" s="6">
        <v>21032</v>
      </c>
      <c r="O70" s="6">
        <v>17968</v>
      </c>
      <c r="P70" s="6">
        <v>22290</v>
      </c>
      <c r="Q70" s="6">
        <v>21868</v>
      </c>
      <c r="R70" s="6">
        <v>18252</v>
      </c>
      <c r="S70" s="6">
        <v>25737</v>
      </c>
    </row>
    <row r="71" spans="1:19" s="2" customFormat="1" ht="17.25" customHeight="1">
      <c r="A71" s="7" t="s">
        <v>9</v>
      </c>
      <c r="B71" s="5">
        <v>74824</v>
      </c>
      <c r="C71" s="6">
        <v>2873</v>
      </c>
      <c r="D71" s="6">
        <v>3012</v>
      </c>
      <c r="E71" s="6">
        <v>3563</v>
      </c>
      <c r="F71" s="6">
        <v>4379</v>
      </c>
      <c r="G71" s="6">
        <v>4465</v>
      </c>
      <c r="H71" s="6">
        <v>3764</v>
      </c>
      <c r="I71" s="6">
        <v>3793</v>
      </c>
      <c r="J71" s="6">
        <v>4096</v>
      </c>
      <c r="K71" s="6">
        <v>5479</v>
      </c>
      <c r="L71" s="6">
        <v>6709</v>
      </c>
      <c r="M71" s="6">
        <v>5609</v>
      </c>
      <c r="N71" s="6">
        <v>4304</v>
      </c>
      <c r="O71" s="6">
        <v>3896</v>
      </c>
      <c r="P71" s="6">
        <v>4869</v>
      </c>
      <c r="Q71" s="6">
        <v>4711</v>
      </c>
      <c r="R71" s="6">
        <v>3971</v>
      </c>
      <c r="S71" s="6">
        <v>5331</v>
      </c>
    </row>
    <row r="72" spans="1:19" s="2" customFormat="1" ht="17.25" customHeight="1">
      <c r="A72" s="7"/>
      <c r="B72" s="5"/>
      <c r="C72" s="6"/>
      <c r="D72" s="6"/>
      <c r="E72" s="6"/>
      <c r="F72" s="6"/>
      <c r="G72" s="6"/>
      <c r="H72" s="6"/>
      <c r="I72" s="6"/>
      <c r="J72" s="6"/>
      <c r="K72" s="6"/>
      <c r="L72" s="6"/>
      <c r="M72" s="6"/>
      <c r="N72" s="6"/>
      <c r="O72" s="6"/>
      <c r="P72" s="6"/>
      <c r="Q72" s="6"/>
      <c r="R72" s="6"/>
      <c r="S72" s="6"/>
    </row>
    <row r="73" spans="1:19" s="2" customFormat="1" ht="17.25" customHeight="1">
      <c r="A73" s="7" t="s">
        <v>10</v>
      </c>
      <c r="B73" s="5">
        <v>352496</v>
      </c>
      <c r="C73" s="6">
        <v>13846</v>
      </c>
      <c r="D73" s="6">
        <v>14783</v>
      </c>
      <c r="E73" s="6">
        <v>16196</v>
      </c>
      <c r="F73" s="6">
        <v>16900</v>
      </c>
      <c r="G73" s="6">
        <v>16903</v>
      </c>
      <c r="H73" s="6">
        <v>15789</v>
      </c>
      <c r="I73" s="6">
        <v>18131</v>
      </c>
      <c r="J73" s="6">
        <v>20736</v>
      </c>
      <c r="K73" s="6">
        <v>26369</v>
      </c>
      <c r="L73" s="6">
        <v>29740</v>
      </c>
      <c r="M73" s="6">
        <v>23910</v>
      </c>
      <c r="N73" s="6">
        <v>19404</v>
      </c>
      <c r="O73" s="6">
        <v>18090</v>
      </c>
      <c r="P73" s="6">
        <v>24221</v>
      </c>
      <c r="Q73" s="6">
        <v>25351</v>
      </c>
      <c r="R73" s="6">
        <v>23155</v>
      </c>
      <c r="S73" s="6">
        <v>28972</v>
      </c>
    </row>
    <row r="74" spans="1:19" s="2" customFormat="1" ht="17.25" customHeight="1">
      <c r="A74" s="7" t="s">
        <v>11</v>
      </c>
      <c r="B74" s="5">
        <v>86974</v>
      </c>
      <c r="C74" s="6">
        <v>3254</v>
      </c>
      <c r="D74" s="6">
        <v>3973</v>
      </c>
      <c r="E74" s="6">
        <v>4589</v>
      </c>
      <c r="F74" s="6">
        <v>5128</v>
      </c>
      <c r="G74" s="6">
        <v>4655</v>
      </c>
      <c r="H74" s="6">
        <v>4046</v>
      </c>
      <c r="I74" s="6">
        <v>4192</v>
      </c>
      <c r="J74" s="6">
        <v>4743</v>
      </c>
      <c r="K74" s="6">
        <v>6188</v>
      </c>
      <c r="L74" s="6">
        <v>7439</v>
      </c>
      <c r="M74" s="6">
        <v>6297</v>
      </c>
      <c r="N74" s="6">
        <v>5248</v>
      </c>
      <c r="O74" s="6">
        <v>4689</v>
      </c>
      <c r="P74" s="6">
        <v>5674</v>
      </c>
      <c r="Q74" s="6">
        <v>5414</v>
      </c>
      <c r="R74" s="6">
        <v>4859</v>
      </c>
      <c r="S74" s="6">
        <v>6586</v>
      </c>
    </row>
    <row r="75" spans="1:19" s="2" customFormat="1" ht="17.25" customHeight="1">
      <c r="A75" s="7" t="s">
        <v>12</v>
      </c>
      <c r="B75" s="5">
        <v>143458</v>
      </c>
      <c r="C75" s="6">
        <v>5336</v>
      </c>
      <c r="D75" s="6">
        <v>5050</v>
      </c>
      <c r="E75" s="6">
        <v>5475</v>
      </c>
      <c r="F75" s="6">
        <v>6461</v>
      </c>
      <c r="G75" s="6">
        <v>7625</v>
      </c>
      <c r="H75" s="6">
        <v>7592</v>
      </c>
      <c r="I75" s="6">
        <v>7872</v>
      </c>
      <c r="J75" s="6">
        <v>7983</v>
      </c>
      <c r="K75" s="6">
        <v>9992</v>
      </c>
      <c r="L75" s="6">
        <v>12334</v>
      </c>
      <c r="M75" s="6">
        <v>10576</v>
      </c>
      <c r="N75" s="6">
        <v>8510</v>
      </c>
      <c r="O75" s="6">
        <v>7306</v>
      </c>
      <c r="P75" s="6">
        <v>9398</v>
      </c>
      <c r="Q75" s="6">
        <v>10198</v>
      </c>
      <c r="R75" s="6">
        <v>9798</v>
      </c>
      <c r="S75" s="6">
        <v>11952</v>
      </c>
    </row>
    <row r="76" spans="1:19" s="2" customFormat="1" ht="17.25" customHeight="1">
      <c r="A76" s="7" t="s">
        <v>13</v>
      </c>
      <c r="B76" s="5">
        <v>402579</v>
      </c>
      <c r="C76" s="6">
        <v>14931</v>
      </c>
      <c r="D76" s="6">
        <v>17547</v>
      </c>
      <c r="E76" s="6">
        <v>18955</v>
      </c>
      <c r="F76" s="6">
        <v>20677</v>
      </c>
      <c r="G76" s="6">
        <v>20733</v>
      </c>
      <c r="H76" s="6">
        <v>18164</v>
      </c>
      <c r="I76" s="6">
        <v>19774</v>
      </c>
      <c r="J76" s="6">
        <v>23496</v>
      </c>
      <c r="K76" s="6">
        <v>29819</v>
      </c>
      <c r="L76" s="6">
        <v>33760</v>
      </c>
      <c r="M76" s="6">
        <v>28086</v>
      </c>
      <c r="N76" s="6">
        <v>23190</v>
      </c>
      <c r="O76" s="6">
        <v>21989</v>
      </c>
      <c r="P76" s="6">
        <v>28930</v>
      </c>
      <c r="Q76" s="6">
        <v>28909</v>
      </c>
      <c r="R76" s="6">
        <v>24336</v>
      </c>
      <c r="S76" s="6">
        <v>29283</v>
      </c>
    </row>
    <row r="77" spans="1:19" s="2" customFormat="1" ht="17.25" customHeight="1">
      <c r="A77" s="7" t="s">
        <v>14</v>
      </c>
      <c r="B77" s="5">
        <v>282018</v>
      </c>
      <c r="C77" s="6">
        <v>12743</v>
      </c>
      <c r="D77" s="6">
        <v>13707</v>
      </c>
      <c r="E77" s="6">
        <v>13995</v>
      </c>
      <c r="F77" s="6">
        <v>14622</v>
      </c>
      <c r="G77" s="6">
        <v>14835</v>
      </c>
      <c r="H77" s="6">
        <v>14146</v>
      </c>
      <c r="I77" s="6">
        <v>16585</v>
      </c>
      <c r="J77" s="6">
        <v>18536</v>
      </c>
      <c r="K77" s="6">
        <v>22517</v>
      </c>
      <c r="L77" s="6">
        <v>24470</v>
      </c>
      <c r="M77" s="6">
        <v>19576</v>
      </c>
      <c r="N77" s="6">
        <v>15140</v>
      </c>
      <c r="O77" s="6">
        <v>13796</v>
      </c>
      <c r="P77" s="6">
        <v>17580</v>
      </c>
      <c r="Q77" s="6">
        <v>17385</v>
      </c>
      <c r="R77" s="6">
        <v>14439</v>
      </c>
      <c r="S77" s="6">
        <v>17946</v>
      </c>
    </row>
    <row r="78" spans="1:19" s="2" customFormat="1" ht="17.25" customHeight="1">
      <c r="A78" s="7"/>
      <c r="B78" s="5"/>
      <c r="C78" s="6"/>
      <c r="D78" s="6"/>
      <c r="E78" s="6"/>
      <c r="F78" s="6"/>
      <c r="G78" s="6"/>
      <c r="H78" s="6"/>
      <c r="I78" s="6"/>
      <c r="J78" s="6"/>
      <c r="K78" s="6"/>
      <c r="L78" s="6"/>
      <c r="M78" s="6"/>
      <c r="N78" s="6"/>
      <c r="O78" s="6"/>
      <c r="P78" s="6"/>
      <c r="Q78" s="6"/>
      <c r="R78" s="6"/>
      <c r="S78" s="6"/>
    </row>
    <row r="79" spans="1:19" s="2" customFormat="1" ht="17.25" customHeight="1">
      <c r="A79" s="7" t="s">
        <v>15</v>
      </c>
      <c r="B79" s="5">
        <v>266943</v>
      </c>
      <c r="C79" s="6">
        <v>10019</v>
      </c>
      <c r="D79" s="6">
        <v>11068</v>
      </c>
      <c r="E79" s="6">
        <v>11809</v>
      </c>
      <c r="F79" s="6">
        <v>13571</v>
      </c>
      <c r="G79" s="6">
        <v>13975</v>
      </c>
      <c r="H79" s="6">
        <v>12839</v>
      </c>
      <c r="I79" s="6">
        <v>13542</v>
      </c>
      <c r="J79" s="6">
        <v>15040</v>
      </c>
      <c r="K79" s="6">
        <v>18838</v>
      </c>
      <c r="L79" s="6">
        <v>22744</v>
      </c>
      <c r="M79" s="6">
        <v>19308</v>
      </c>
      <c r="N79" s="6">
        <v>15513</v>
      </c>
      <c r="O79" s="6">
        <v>13484</v>
      </c>
      <c r="P79" s="6">
        <v>18067</v>
      </c>
      <c r="Q79" s="6">
        <v>18434</v>
      </c>
      <c r="R79" s="6">
        <v>17350</v>
      </c>
      <c r="S79" s="6">
        <v>21342</v>
      </c>
    </row>
    <row r="80" spans="1:19" s="2" customFormat="1" ht="17.25" customHeight="1">
      <c r="A80" s="7" t="s">
        <v>16</v>
      </c>
      <c r="B80" s="5">
        <v>100702</v>
      </c>
      <c r="C80" s="6">
        <v>3664</v>
      </c>
      <c r="D80" s="6">
        <v>3992</v>
      </c>
      <c r="E80" s="6">
        <v>4463</v>
      </c>
      <c r="F80" s="6">
        <v>5503</v>
      </c>
      <c r="G80" s="6">
        <v>6445</v>
      </c>
      <c r="H80" s="6">
        <v>5599</v>
      </c>
      <c r="I80" s="6">
        <v>5343</v>
      </c>
      <c r="J80" s="6">
        <v>5614</v>
      </c>
      <c r="K80" s="6">
        <v>7309</v>
      </c>
      <c r="L80" s="6">
        <v>8453</v>
      </c>
      <c r="M80" s="6">
        <v>7194</v>
      </c>
      <c r="N80" s="6">
        <v>5955</v>
      </c>
      <c r="O80" s="6">
        <v>5439</v>
      </c>
      <c r="P80" s="6">
        <v>6492</v>
      </c>
      <c r="Q80" s="6">
        <v>6233</v>
      </c>
      <c r="R80" s="6">
        <v>5490</v>
      </c>
      <c r="S80" s="6">
        <v>7514</v>
      </c>
    </row>
    <row r="81" spans="1:19" s="2" customFormat="1" ht="17.25" customHeight="1">
      <c r="A81" s="7" t="s">
        <v>17</v>
      </c>
      <c r="B81" s="5">
        <v>111898</v>
      </c>
      <c r="C81" s="6">
        <v>3628</v>
      </c>
      <c r="D81" s="6">
        <v>4328</v>
      </c>
      <c r="E81" s="6">
        <v>4726</v>
      </c>
      <c r="F81" s="6">
        <v>5977</v>
      </c>
      <c r="G81" s="6">
        <v>6420</v>
      </c>
      <c r="H81" s="6">
        <v>5299</v>
      </c>
      <c r="I81" s="6">
        <v>5097</v>
      </c>
      <c r="J81" s="6">
        <v>5483</v>
      </c>
      <c r="K81" s="6">
        <v>6936</v>
      </c>
      <c r="L81" s="6">
        <v>8656</v>
      </c>
      <c r="M81" s="6">
        <v>8000</v>
      </c>
      <c r="N81" s="6">
        <v>7590</v>
      </c>
      <c r="O81" s="6">
        <v>6802</v>
      </c>
      <c r="P81" s="6">
        <v>8429</v>
      </c>
      <c r="Q81" s="6">
        <v>8119</v>
      </c>
      <c r="R81" s="6">
        <v>6945</v>
      </c>
      <c r="S81" s="6">
        <v>9463</v>
      </c>
    </row>
    <row r="82" spans="1:19" s="2" customFormat="1" ht="17.25" customHeight="1">
      <c r="A82" s="7" t="s">
        <v>18</v>
      </c>
      <c r="B82" s="5">
        <v>233484</v>
      </c>
      <c r="C82" s="6">
        <v>8389</v>
      </c>
      <c r="D82" s="6">
        <v>9325</v>
      </c>
      <c r="E82" s="6">
        <v>9872</v>
      </c>
      <c r="F82" s="6">
        <v>11371</v>
      </c>
      <c r="G82" s="6">
        <v>11637</v>
      </c>
      <c r="H82" s="6">
        <v>10549</v>
      </c>
      <c r="I82" s="6">
        <v>11247</v>
      </c>
      <c r="J82" s="6">
        <v>12877</v>
      </c>
      <c r="K82" s="6">
        <v>17114</v>
      </c>
      <c r="L82" s="6">
        <v>20469</v>
      </c>
      <c r="M82" s="6">
        <v>16668</v>
      </c>
      <c r="N82" s="6">
        <v>13248</v>
      </c>
      <c r="O82" s="6">
        <v>12286</v>
      </c>
      <c r="P82" s="6">
        <v>17043</v>
      </c>
      <c r="Q82" s="6">
        <v>17820</v>
      </c>
      <c r="R82" s="6">
        <v>15872</v>
      </c>
      <c r="S82" s="6">
        <v>17696</v>
      </c>
    </row>
    <row r="83" spans="1:19" s="2" customFormat="1" ht="17.25" customHeight="1">
      <c r="A83" s="7" t="s">
        <v>19</v>
      </c>
      <c r="B83" s="5">
        <v>105924</v>
      </c>
      <c r="C83" s="6">
        <v>3230</v>
      </c>
      <c r="D83" s="6">
        <v>3728</v>
      </c>
      <c r="E83" s="6">
        <v>4157</v>
      </c>
      <c r="F83" s="6">
        <v>5080</v>
      </c>
      <c r="G83" s="6">
        <v>5117</v>
      </c>
      <c r="H83" s="6">
        <v>4278</v>
      </c>
      <c r="I83" s="6">
        <v>4720</v>
      </c>
      <c r="J83" s="6">
        <v>4983</v>
      </c>
      <c r="K83" s="6">
        <v>6443</v>
      </c>
      <c r="L83" s="6">
        <v>7734</v>
      </c>
      <c r="M83" s="6">
        <v>6788</v>
      </c>
      <c r="N83" s="6">
        <v>6783</v>
      </c>
      <c r="O83" s="6">
        <v>7283</v>
      </c>
      <c r="P83" s="6">
        <v>9071</v>
      </c>
      <c r="Q83" s="6">
        <v>9006</v>
      </c>
      <c r="R83" s="6">
        <v>7584</v>
      </c>
      <c r="S83" s="6">
        <v>9939</v>
      </c>
    </row>
    <row r="84" spans="1:19" s="2" customFormat="1" ht="17.25" customHeight="1">
      <c r="A84" s="7"/>
      <c r="B84" s="5"/>
      <c r="C84" s="6"/>
      <c r="D84" s="6"/>
      <c r="E84" s="6"/>
      <c r="F84" s="6"/>
      <c r="G84" s="6"/>
      <c r="H84" s="6"/>
      <c r="I84" s="6"/>
      <c r="J84" s="6"/>
      <c r="K84" s="6"/>
      <c r="L84" s="6"/>
      <c r="M84" s="6"/>
      <c r="N84" s="6"/>
      <c r="O84" s="6"/>
      <c r="P84" s="6"/>
      <c r="Q84" s="6"/>
      <c r="R84" s="6"/>
      <c r="S84" s="6"/>
    </row>
    <row r="85" spans="1:19" s="2" customFormat="1" ht="17.25" customHeight="1">
      <c r="A85" s="7" t="s">
        <v>20</v>
      </c>
      <c r="B85" s="5">
        <v>120321</v>
      </c>
      <c r="C85" s="6">
        <v>4028</v>
      </c>
      <c r="D85" s="6">
        <v>4479</v>
      </c>
      <c r="E85" s="6">
        <v>5036</v>
      </c>
      <c r="F85" s="6">
        <v>6272</v>
      </c>
      <c r="G85" s="6">
        <v>6788</v>
      </c>
      <c r="H85" s="6">
        <v>5850</v>
      </c>
      <c r="I85" s="6">
        <v>5696</v>
      </c>
      <c r="J85" s="6">
        <v>6062</v>
      </c>
      <c r="K85" s="6">
        <v>7919</v>
      </c>
      <c r="L85" s="6">
        <v>10434</v>
      </c>
      <c r="M85" s="6">
        <v>8897</v>
      </c>
      <c r="N85" s="6">
        <v>7002</v>
      </c>
      <c r="O85" s="6">
        <v>6067</v>
      </c>
      <c r="P85" s="6">
        <v>8343</v>
      </c>
      <c r="Q85" s="6">
        <v>8881</v>
      </c>
      <c r="R85" s="6">
        <v>8561</v>
      </c>
      <c r="S85" s="6">
        <v>10006</v>
      </c>
    </row>
    <row r="86" spans="1:19" s="2" customFormat="1" ht="17.25" customHeight="1">
      <c r="A86" s="7" t="s">
        <v>21</v>
      </c>
      <c r="B86" s="5">
        <v>120759</v>
      </c>
      <c r="C86" s="6">
        <v>4356</v>
      </c>
      <c r="D86" s="6">
        <v>4830</v>
      </c>
      <c r="E86" s="6">
        <v>5520</v>
      </c>
      <c r="F86" s="6">
        <v>6418</v>
      </c>
      <c r="G86" s="6">
        <v>7192</v>
      </c>
      <c r="H86" s="6">
        <v>6186</v>
      </c>
      <c r="I86" s="6">
        <v>6130</v>
      </c>
      <c r="J86" s="6">
        <v>6605</v>
      </c>
      <c r="K86" s="6">
        <v>8858</v>
      </c>
      <c r="L86" s="6">
        <v>10663</v>
      </c>
      <c r="M86" s="6">
        <v>8939</v>
      </c>
      <c r="N86" s="6">
        <v>6658</v>
      </c>
      <c r="O86" s="6">
        <v>6055</v>
      </c>
      <c r="P86" s="6">
        <v>8184</v>
      </c>
      <c r="Q86" s="6">
        <v>8391</v>
      </c>
      <c r="R86" s="6">
        <v>7586</v>
      </c>
      <c r="S86" s="6">
        <v>8188</v>
      </c>
    </row>
    <row r="87" spans="1:19" s="2" customFormat="1" ht="17.25" customHeight="1">
      <c r="A87" s="7" t="s">
        <v>22</v>
      </c>
      <c r="B87" s="5">
        <v>186060</v>
      </c>
      <c r="C87" s="6">
        <v>7118</v>
      </c>
      <c r="D87" s="6">
        <v>9282</v>
      </c>
      <c r="E87" s="6">
        <v>9697</v>
      </c>
      <c r="F87" s="6">
        <v>10848</v>
      </c>
      <c r="G87" s="6">
        <v>10466</v>
      </c>
      <c r="H87" s="6">
        <v>8608</v>
      </c>
      <c r="I87" s="6">
        <v>9312</v>
      </c>
      <c r="J87" s="6">
        <v>10889</v>
      </c>
      <c r="K87" s="6">
        <v>13751</v>
      </c>
      <c r="L87" s="6">
        <v>16297</v>
      </c>
      <c r="M87" s="6">
        <v>13191</v>
      </c>
      <c r="N87" s="6">
        <v>11331</v>
      </c>
      <c r="O87" s="6">
        <v>10056</v>
      </c>
      <c r="P87" s="6">
        <v>12500</v>
      </c>
      <c r="Q87" s="6">
        <v>11720</v>
      </c>
      <c r="R87" s="6">
        <v>9406</v>
      </c>
      <c r="S87" s="6">
        <v>11588</v>
      </c>
    </row>
    <row r="88" spans="1:19" s="2" customFormat="1" ht="17.25" customHeight="1">
      <c r="A88" s="7" t="s">
        <v>23</v>
      </c>
      <c r="B88" s="5">
        <v>138368</v>
      </c>
      <c r="C88" s="6">
        <v>6286</v>
      </c>
      <c r="D88" s="6">
        <v>7619</v>
      </c>
      <c r="E88" s="6">
        <v>7144</v>
      </c>
      <c r="F88" s="6">
        <v>6760</v>
      </c>
      <c r="G88" s="6">
        <v>7459</v>
      </c>
      <c r="H88" s="6">
        <v>6164</v>
      </c>
      <c r="I88" s="6">
        <v>7598</v>
      </c>
      <c r="J88" s="6">
        <v>9008</v>
      </c>
      <c r="K88" s="6">
        <v>10653</v>
      </c>
      <c r="L88" s="6">
        <v>11484</v>
      </c>
      <c r="M88" s="6">
        <v>9189</v>
      </c>
      <c r="N88" s="6">
        <v>7565</v>
      </c>
      <c r="O88" s="6">
        <v>7082</v>
      </c>
      <c r="P88" s="6">
        <v>8494</v>
      </c>
      <c r="Q88" s="6">
        <v>8816</v>
      </c>
      <c r="R88" s="6">
        <v>7379</v>
      </c>
      <c r="S88" s="6">
        <v>9668</v>
      </c>
    </row>
    <row r="89" spans="1:19" s="2" customFormat="1" ht="17.25" customHeight="1">
      <c r="A89" s="7" t="s">
        <v>24</v>
      </c>
      <c r="B89" s="5">
        <v>69529</v>
      </c>
      <c r="C89" s="6">
        <v>2337</v>
      </c>
      <c r="D89" s="6">
        <v>2680</v>
      </c>
      <c r="E89" s="6">
        <v>2965</v>
      </c>
      <c r="F89" s="6">
        <v>3609</v>
      </c>
      <c r="G89" s="6">
        <v>3932</v>
      </c>
      <c r="H89" s="6">
        <v>3436</v>
      </c>
      <c r="I89" s="6">
        <v>3491</v>
      </c>
      <c r="J89" s="6">
        <v>3708</v>
      </c>
      <c r="K89" s="6">
        <v>4526</v>
      </c>
      <c r="L89" s="6">
        <v>5566</v>
      </c>
      <c r="M89" s="6">
        <v>4956</v>
      </c>
      <c r="N89" s="6">
        <v>4329</v>
      </c>
      <c r="O89" s="6">
        <v>3957</v>
      </c>
      <c r="P89" s="6">
        <v>5125</v>
      </c>
      <c r="Q89" s="6">
        <v>5087</v>
      </c>
      <c r="R89" s="6">
        <v>4392</v>
      </c>
      <c r="S89" s="6">
        <v>5433</v>
      </c>
    </row>
    <row r="90" spans="1:19" s="2" customFormat="1" ht="17.25" customHeight="1">
      <c r="A90" s="7"/>
      <c r="B90" s="5"/>
      <c r="C90" s="6"/>
      <c r="D90" s="6"/>
      <c r="E90" s="6"/>
      <c r="F90" s="6"/>
      <c r="G90" s="6"/>
      <c r="H90" s="6"/>
      <c r="I90" s="6"/>
      <c r="J90" s="6"/>
      <c r="K90" s="6"/>
      <c r="L90" s="6"/>
      <c r="M90" s="6"/>
      <c r="N90" s="6"/>
      <c r="O90" s="6"/>
      <c r="P90" s="6"/>
      <c r="Q90" s="6"/>
      <c r="R90" s="6"/>
      <c r="S90" s="6"/>
    </row>
    <row r="91" spans="1:19" s="2" customFormat="1" ht="17.25" customHeight="1">
      <c r="A91" s="7" t="s">
        <v>25</v>
      </c>
      <c r="B91" s="5">
        <v>111955</v>
      </c>
      <c r="C91" s="6">
        <v>3774</v>
      </c>
      <c r="D91" s="6">
        <v>4337</v>
      </c>
      <c r="E91" s="6">
        <v>5135</v>
      </c>
      <c r="F91" s="6">
        <v>6039</v>
      </c>
      <c r="G91" s="6">
        <v>6178</v>
      </c>
      <c r="H91" s="6">
        <v>5022</v>
      </c>
      <c r="I91" s="6">
        <v>5146</v>
      </c>
      <c r="J91" s="6">
        <v>5678</v>
      </c>
      <c r="K91" s="6">
        <v>7601</v>
      </c>
      <c r="L91" s="6">
        <v>9217</v>
      </c>
      <c r="M91" s="6">
        <v>8080</v>
      </c>
      <c r="N91" s="6">
        <v>6661</v>
      </c>
      <c r="O91" s="6">
        <v>6128</v>
      </c>
      <c r="P91" s="6">
        <v>8015</v>
      </c>
      <c r="Q91" s="6">
        <v>8347</v>
      </c>
      <c r="R91" s="6">
        <v>7349</v>
      </c>
      <c r="S91" s="6">
        <v>9248</v>
      </c>
    </row>
    <row r="92" spans="1:19" s="2" customFormat="1" ht="17.25" customHeight="1">
      <c r="A92" s="7" t="s">
        <v>26</v>
      </c>
      <c r="B92" s="5">
        <v>122656</v>
      </c>
      <c r="C92" s="6">
        <v>3756</v>
      </c>
      <c r="D92" s="6">
        <v>4180</v>
      </c>
      <c r="E92" s="6">
        <v>4918</v>
      </c>
      <c r="F92" s="6">
        <v>6000</v>
      </c>
      <c r="G92" s="6">
        <v>6864</v>
      </c>
      <c r="H92" s="6">
        <v>6220</v>
      </c>
      <c r="I92" s="6">
        <v>6000</v>
      </c>
      <c r="J92" s="6">
        <v>6389</v>
      </c>
      <c r="K92" s="6">
        <v>8647</v>
      </c>
      <c r="L92" s="6">
        <v>11279</v>
      </c>
      <c r="M92" s="6">
        <v>9475</v>
      </c>
      <c r="N92" s="6">
        <v>6822</v>
      </c>
      <c r="O92" s="6">
        <v>6124</v>
      </c>
      <c r="P92" s="6">
        <v>8664</v>
      </c>
      <c r="Q92" s="6">
        <v>9100</v>
      </c>
      <c r="R92" s="6">
        <v>8769</v>
      </c>
      <c r="S92" s="6">
        <v>9449</v>
      </c>
    </row>
    <row r="93" spans="1:19" s="2" customFormat="1" ht="17.25" customHeight="1">
      <c r="A93" s="7" t="s">
        <v>27</v>
      </c>
      <c r="B93" s="5">
        <v>85855</v>
      </c>
      <c r="C93" s="6">
        <v>3873</v>
      </c>
      <c r="D93" s="6">
        <v>3653</v>
      </c>
      <c r="E93" s="6">
        <v>3727</v>
      </c>
      <c r="F93" s="6">
        <v>4077</v>
      </c>
      <c r="G93" s="6">
        <v>4512</v>
      </c>
      <c r="H93" s="6">
        <v>4906</v>
      </c>
      <c r="I93" s="6">
        <v>5366</v>
      </c>
      <c r="J93" s="6">
        <v>5561</v>
      </c>
      <c r="K93" s="6">
        <v>6520</v>
      </c>
      <c r="L93" s="6">
        <v>7586</v>
      </c>
      <c r="M93" s="6">
        <v>5585</v>
      </c>
      <c r="N93" s="6">
        <v>4336</v>
      </c>
      <c r="O93" s="6">
        <v>4205</v>
      </c>
      <c r="P93" s="6">
        <v>5659</v>
      </c>
      <c r="Q93" s="6">
        <v>5822</v>
      </c>
      <c r="R93" s="6">
        <v>5131</v>
      </c>
      <c r="S93" s="6">
        <v>5336</v>
      </c>
    </row>
    <row r="94" spans="1:19" s="2" customFormat="1" ht="17.25" customHeight="1">
      <c r="A94" s="7" t="s">
        <v>28</v>
      </c>
      <c r="B94" s="5">
        <v>57875</v>
      </c>
      <c r="C94" s="6">
        <v>2304</v>
      </c>
      <c r="D94" s="6">
        <v>2469</v>
      </c>
      <c r="E94" s="6">
        <v>2694</v>
      </c>
      <c r="F94" s="6">
        <v>3179</v>
      </c>
      <c r="G94" s="6">
        <v>3025</v>
      </c>
      <c r="H94" s="6">
        <v>2882</v>
      </c>
      <c r="I94" s="6">
        <v>3000</v>
      </c>
      <c r="J94" s="6">
        <v>3240</v>
      </c>
      <c r="K94" s="6">
        <v>4019</v>
      </c>
      <c r="L94" s="6">
        <v>4889</v>
      </c>
      <c r="M94" s="6">
        <v>4002</v>
      </c>
      <c r="N94" s="6">
        <v>3346</v>
      </c>
      <c r="O94" s="6">
        <v>3113</v>
      </c>
      <c r="P94" s="6">
        <v>3880</v>
      </c>
      <c r="Q94" s="6">
        <v>3822</v>
      </c>
      <c r="R94" s="6">
        <v>3399</v>
      </c>
      <c r="S94" s="6">
        <v>4612</v>
      </c>
    </row>
    <row r="95" spans="1:19" s="2" customFormat="1" ht="17.25" customHeight="1">
      <c r="A95" s="7" t="s">
        <v>29</v>
      </c>
      <c r="B95" s="5">
        <v>64916</v>
      </c>
      <c r="C95" s="6">
        <v>2391</v>
      </c>
      <c r="D95" s="6">
        <v>2765</v>
      </c>
      <c r="E95" s="6">
        <v>2998</v>
      </c>
      <c r="F95" s="6">
        <v>3340</v>
      </c>
      <c r="G95" s="6">
        <v>3463</v>
      </c>
      <c r="H95" s="6">
        <v>2981</v>
      </c>
      <c r="I95" s="6">
        <v>3263</v>
      </c>
      <c r="J95" s="6">
        <v>3656</v>
      </c>
      <c r="K95" s="6">
        <v>4576</v>
      </c>
      <c r="L95" s="6">
        <v>5492</v>
      </c>
      <c r="M95" s="6">
        <v>4660</v>
      </c>
      <c r="N95" s="6">
        <v>3751</v>
      </c>
      <c r="O95" s="6">
        <v>3406</v>
      </c>
      <c r="P95" s="6">
        <v>4463</v>
      </c>
      <c r="Q95" s="6">
        <v>4515</v>
      </c>
      <c r="R95" s="6">
        <v>3939</v>
      </c>
      <c r="S95" s="6">
        <v>5257</v>
      </c>
    </row>
    <row r="96" spans="1:19" s="2" customFormat="1" ht="17.25" customHeight="1">
      <c r="A96" s="7"/>
      <c r="B96" s="5"/>
      <c r="C96" s="6"/>
      <c r="D96" s="6"/>
      <c r="E96" s="6"/>
      <c r="F96" s="6"/>
      <c r="G96" s="6"/>
      <c r="H96" s="6"/>
      <c r="I96" s="6"/>
      <c r="J96" s="6"/>
      <c r="K96" s="6"/>
      <c r="L96" s="6"/>
      <c r="M96" s="6"/>
      <c r="N96" s="6"/>
      <c r="O96" s="6"/>
      <c r="P96" s="6"/>
      <c r="Q96" s="6"/>
      <c r="R96" s="6"/>
      <c r="S96" s="6"/>
    </row>
    <row r="97" spans="1:19" s="2" customFormat="1" ht="17.25" customHeight="1">
      <c r="A97" s="7" t="s">
        <v>30</v>
      </c>
      <c r="B97" s="5">
        <v>490217</v>
      </c>
      <c r="C97" s="6">
        <v>16974</v>
      </c>
      <c r="D97" s="6">
        <v>18834</v>
      </c>
      <c r="E97" s="6">
        <v>20670</v>
      </c>
      <c r="F97" s="6">
        <v>24017</v>
      </c>
      <c r="G97" s="6">
        <v>27492</v>
      </c>
      <c r="H97" s="6">
        <v>25025</v>
      </c>
      <c r="I97" s="6">
        <v>25602</v>
      </c>
      <c r="J97" s="6">
        <v>27234</v>
      </c>
      <c r="K97" s="6">
        <v>34341</v>
      </c>
      <c r="L97" s="6">
        <v>42438</v>
      </c>
      <c r="M97" s="6">
        <v>36109</v>
      </c>
      <c r="N97" s="6">
        <v>28967</v>
      </c>
      <c r="O97" s="6">
        <v>25168</v>
      </c>
      <c r="P97" s="6">
        <v>33473</v>
      </c>
      <c r="Q97" s="6">
        <v>34501</v>
      </c>
      <c r="R97" s="6">
        <v>30937</v>
      </c>
      <c r="S97" s="6">
        <v>38435</v>
      </c>
    </row>
    <row r="98" spans="1:19" s="2" customFormat="1" ht="17.25" customHeight="1">
      <c r="A98" s="7" t="s">
        <v>31</v>
      </c>
      <c r="B98" s="5">
        <v>62220</v>
      </c>
      <c r="C98" s="6">
        <v>2296</v>
      </c>
      <c r="D98" s="6">
        <v>2740</v>
      </c>
      <c r="E98" s="6">
        <v>3132</v>
      </c>
      <c r="F98" s="6">
        <v>3687</v>
      </c>
      <c r="G98" s="6">
        <v>3493</v>
      </c>
      <c r="H98" s="6">
        <v>2930</v>
      </c>
      <c r="I98" s="6">
        <v>2920</v>
      </c>
      <c r="J98" s="6">
        <v>3239</v>
      </c>
      <c r="K98" s="6">
        <v>4259</v>
      </c>
      <c r="L98" s="6">
        <v>5037</v>
      </c>
      <c r="M98" s="6">
        <v>4125</v>
      </c>
      <c r="N98" s="6">
        <v>3577</v>
      </c>
      <c r="O98" s="6">
        <v>3299</v>
      </c>
      <c r="P98" s="6">
        <v>4506</v>
      </c>
      <c r="Q98" s="6">
        <v>4489</v>
      </c>
      <c r="R98" s="6">
        <v>3837</v>
      </c>
      <c r="S98" s="6">
        <v>4654</v>
      </c>
    </row>
    <row r="99" spans="1:19" s="2" customFormat="1" ht="17.25" customHeight="1">
      <c r="A99" s="7" t="s">
        <v>32</v>
      </c>
      <c r="B99" s="5">
        <v>55802</v>
      </c>
      <c r="C99" s="6">
        <v>2047</v>
      </c>
      <c r="D99" s="6">
        <v>2338</v>
      </c>
      <c r="E99" s="6">
        <v>2869</v>
      </c>
      <c r="F99" s="6">
        <v>3328</v>
      </c>
      <c r="G99" s="6">
        <v>3079</v>
      </c>
      <c r="H99" s="6">
        <v>2531</v>
      </c>
      <c r="I99" s="6">
        <v>2534</v>
      </c>
      <c r="J99" s="6">
        <v>2927</v>
      </c>
      <c r="K99" s="6">
        <v>4195</v>
      </c>
      <c r="L99" s="6">
        <v>5321</v>
      </c>
      <c r="M99" s="6">
        <v>4160</v>
      </c>
      <c r="N99" s="6">
        <v>3001</v>
      </c>
      <c r="O99" s="6">
        <v>2582</v>
      </c>
      <c r="P99" s="6">
        <v>3610</v>
      </c>
      <c r="Q99" s="6">
        <v>4045</v>
      </c>
      <c r="R99" s="6">
        <v>3531</v>
      </c>
      <c r="S99" s="6">
        <v>3704</v>
      </c>
    </row>
    <row r="100" spans="1:19" s="2" customFormat="1" ht="17.25" customHeight="1">
      <c r="A100" s="7" t="s">
        <v>33</v>
      </c>
      <c r="B100" s="5">
        <v>77901</v>
      </c>
      <c r="C100" s="6">
        <v>3090</v>
      </c>
      <c r="D100" s="6">
        <v>3349</v>
      </c>
      <c r="E100" s="6">
        <v>3780</v>
      </c>
      <c r="F100" s="6">
        <v>4354</v>
      </c>
      <c r="G100" s="6">
        <v>4108</v>
      </c>
      <c r="H100" s="6">
        <v>3254</v>
      </c>
      <c r="I100" s="6">
        <v>3681</v>
      </c>
      <c r="J100" s="6">
        <v>4040</v>
      </c>
      <c r="K100" s="6">
        <v>5603</v>
      </c>
      <c r="L100" s="6">
        <v>6886</v>
      </c>
      <c r="M100" s="6">
        <v>5776</v>
      </c>
      <c r="N100" s="6">
        <v>4559</v>
      </c>
      <c r="O100" s="6">
        <v>3999</v>
      </c>
      <c r="P100" s="6">
        <v>5158</v>
      </c>
      <c r="Q100" s="6">
        <v>5597</v>
      </c>
      <c r="R100" s="6">
        <v>5035</v>
      </c>
      <c r="S100" s="6">
        <v>5632</v>
      </c>
    </row>
    <row r="101" spans="1:19" s="2" customFormat="1" ht="17.25" customHeight="1">
      <c r="A101" s="7" t="s">
        <v>34</v>
      </c>
      <c r="B101" s="5">
        <v>58547</v>
      </c>
      <c r="C101" s="6">
        <v>2555</v>
      </c>
      <c r="D101" s="6">
        <v>2682</v>
      </c>
      <c r="E101" s="6">
        <v>2847</v>
      </c>
      <c r="F101" s="6">
        <v>3066</v>
      </c>
      <c r="G101" s="6">
        <v>3048</v>
      </c>
      <c r="H101" s="6">
        <v>2642</v>
      </c>
      <c r="I101" s="6">
        <v>3090</v>
      </c>
      <c r="J101" s="6">
        <v>3478</v>
      </c>
      <c r="K101" s="6">
        <v>4248</v>
      </c>
      <c r="L101" s="6">
        <v>4762</v>
      </c>
      <c r="M101" s="6">
        <v>3687</v>
      </c>
      <c r="N101" s="6">
        <v>3397</v>
      </c>
      <c r="O101" s="6">
        <v>3198</v>
      </c>
      <c r="P101" s="6">
        <v>4018</v>
      </c>
      <c r="Q101" s="6">
        <v>4027</v>
      </c>
      <c r="R101" s="6">
        <v>3378</v>
      </c>
      <c r="S101" s="6">
        <v>4424</v>
      </c>
    </row>
    <row r="102" spans="1:19" s="2" customFormat="1" ht="17.25" customHeight="1">
      <c r="A102" s="7" t="s">
        <v>35</v>
      </c>
      <c r="B102" s="5">
        <v>54534</v>
      </c>
      <c r="C102" s="6">
        <v>1617</v>
      </c>
      <c r="D102" s="6">
        <v>2135</v>
      </c>
      <c r="E102" s="6">
        <v>2443</v>
      </c>
      <c r="F102" s="6">
        <v>2868</v>
      </c>
      <c r="G102" s="6">
        <v>2698</v>
      </c>
      <c r="H102" s="6">
        <v>2199</v>
      </c>
      <c r="I102" s="6">
        <v>2320</v>
      </c>
      <c r="J102" s="6">
        <v>2777</v>
      </c>
      <c r="K102" s="6">
        <v>3683</v>
      </c>
      <c r="L102" s="6">
        <v>4218</v>
      </c>
      <c r="M102" s="6">
        <v>3667</v>
      </c>
      <c r="N102" s="6">
        <v>3262</v>
      </c>
      <c r="O102" s="6">
        <v>3495</v>
      </c>
      <c r="P102" s="6">
        <v>4628</v>
      </c>
      <c r="Q102" s="6">
        <v>4393</v>
      </c>
      <c r="R102" s="6">
        <v>3786</v>
      </c>
      <c r="S102" s="6">
        <v>4345</v>
      </c>
    </row>
    <row r="103" spans="1:19" s="2" customFormat="1" ht="17.25" customHeight="1">
      <c r="A103" s="7"/>
      <c r="B103" s="5"/>
      <c r="C103" s="6"/>
      <c r="D103" s="6"/>
      <c r="E103" s="6"/>
      <c r="F103" s="6"/>
      <c r="G103" s="6"/>
      <c r="H103" s="6"/>
      <c r="I103" s="6"/>
      <c r="J103" s="6"/>
      <c r="K103" s="6"/>
      <c r="L103" s="6"/>
      <c r="M103" s="6"/>
      <c r="N103" s="6"/>
      <c r="O103" s="6"/>
      <c r="P103" s="6"/>
      <c r="Q103" s="6"/>
      <c r="R103" s="6"/>
      <c r="S103" s="6"/>
    </row>
    <row r="104" spans="1:19" s="2" customFormat="1" ht="17.25" customHeight="1">
      <c r="A104" s="7" t="s">
        <v>36</v>
      </c>
      <c r="B104" s="5">
        <v>30891</v>
      </c>
      <c r="C104" s="6">
        <v>1382</v>
      </c>
      <c r="D104" s="6">
        <v>1616</v>
      </c>
      <c r="E104" s="6">
        <v>1438</v>
      </c>
      <c r="F104" s="6">
        <v>1415</v>
      </c>
      <c r="G104" s="6">
        <v>1276</v>
      </c>
      <c r="H104" s="6">
        <v>1307</v>
      </c>
      <c r="I104" s="6">
        <v>1677</v>
      </c>
      <c r="J104" s="6">
        <v>2064</v>
      </c>
      <c r="K104" s="6">
        <v>2328</v>
      </c>
      <c r="L104" s="6">
        <v>2391</v>
      </c>
      <c r="M104" s="6">
        <v>1997</v>
      </c>
      <c r="N104" s="6">
        <v>1803</v>
      </c>
      <c r="O104" s="6">
        <v>1717</v>
      </c>
      <c r="P104" s="6">
        <v>2354</v>
      </c>
      <c r="Q104" s="6">
        <v>2195</v>
      </c>
      <c r="R104" s="6">
        <v>1702</v>
      </c>
      <c r="S104" s="6">
        <v>2229</v>
      </c>
    </row>
    <row r="105" spans="1:19" s="2" customFormat="1" ht="17.25" customHeight="1">
      <c r="A105" s="7" t="s">
        <v>37</v>
      </c>
      <c r="B105" s="5">
        <v>19694</v>
      </c>
      <c r="C105" s="6">
        <v>306</v>
      </c>
      <c r="D105" s="6">
        <v>451</v>
      </c>
      <c r="E105" s="6">
        <v>579</v>
      </c>
      <c r="F105" s="6">
        <v>760</v>
      </c>
      <c r="G105" s="6">
        <v>820</v>
      </c>
      <c r="H105" s="6">
        <v>606</v>
      </c>
      <c r="I105" s="6">
        <v>668</v>
      </c>
      <c r="J105" s="6">
        <v>735</v>
      </c>
      <c r="K105" s="6">
        <v>912</v>
      </c>
      <c r="L105" s="6">
        <v>1137</v>
      </c>
      <c r="M105" s="6">
        <v>1184</v>
      </c>
      <c r="N105" s="6">
        <v>1268</v>
      </c>
      <c r="O105" s="6">
        <v>1643</v>
      </c>
      <c r="P105" s="6">
        <v>2380</v>
      </c>
      <c r="Q105" s="6">
        <v>2297</v>
      </c>
      <c r="R105" s="6">
        <v>1781</v>
      </c>
      <c r="S105" s="6">
        <v>2167</v>
      </c>
    </row>
    <row r="106" spans="1:19" s="2" customFormat="1" ht="17.25" customHeight="1">
      <c r="A106" s="7" t="s">
        <v>38</v>
      </c>
      <c r="B106" s="5">
        <v>10114</v>
      </c>
      <c r="C106" s="6">
        <v>160</v>
      </c>
      <c r="D106" s="6">
        <v>227</v>
      </c>
      <c r="E106" s="6">
        <v>306</v>
      </c>
      <c r="F106" s="6">
        <v>414</v>
      </c>
      <c r="G106" s="6">
        <v>468</v>
      </c>
      <c r="H106" s="6">
        <v>399</v>
      </c>
      <c r="I106" s="6">
        <v>354</v>
      </c>
      <c r="J106" s="6">
        <v>371</v>
      </c>
      <c r="K106" s="6">
        <v>485</v>
      </c>
      <c r="L106" s="6">
        <v>655</v>
      </c>
      <c r="M106" s="6">
        <v>766</v>
      </c>
      <c r="N106" s="6">
        <v>753</v>
      </c>
      <c r="O106" s="6">
        <v>895</v>
      </c>
      <c r="P106" s="6">
        <v>1096</v>
      </c>
      <c r="Q106" s="6">
        <v>967</v>
      </c>
      <c r="R106" s="6">
        <v>684</v>
      </c>
      <c r="S106" s="6">
        <v>1114</v>
      </c>
    </row>
    <row r="107" spans="1:19" s="2" customFormat="1" ht="17.25" customHeight="1">
      <c r="A107" s="7" t="s">
        <v>39</v>
      </c>
      <c r="B107" s="5">
        <v>17166</v>
      </c>
      <c r="C107" s="6">
        <v>588</v>
      </c>
      <c r="D107" s="6">
        <v>698</v>
      </c>
      <c r="E107" s="6">
        <v>873</v>
      </c>
      <c r="F107" s="6">
        <v>946</v>
      </c>
      <c r="G107" s="6">
        <v>956</v>
      </c>
      <c r="H107" s="6">
        <v>837</v>
      </c>
      <c r="I107" s="6">
        <v>813</v>
      </c>
      <c r="J107" s="6">
        <v>874</v>
      </c>
      <c r="K107" s="6">
        <v>1211</v>
      </c>
      <c r="L107" s="6">
        <v>1498</v>
      </c>
      <c r="M107" s="6">
        <v>1157</v>
      </c>
      <c r="N107" s="6">
        <v>975</v>
      </c>
      <c r="O107" s="6">
        <v>855</v>
      </c>
      <c r="P107" s="6">
        <v>1215</v>
      </c>
      <c r="Q107" s="6">
        <v>1155</v>
      </c>
      <c r="R107" s="6">
        <v>980</v>
      </c>
      <c r="S107" s="6">
        <v>1535</v>
      </c>
    </row>
    <row r="108" spans="1:19" s="2" customFormat="1" ht="17.25" customHeight="1">
      <c r="A108" s="7" t="s">
        <v>40</v>
      </c>
      <c r="B108" s="5">
        <v>43773</v>
      </c>
      <c r="C108" s="6">
        <v>1678</v>
      </c>
      <c r="D108" s="6">
        <v>1987</v>
      </c>
      <c r="E108" s="6">
        <v>2304</v>
      </c>
      <c r="F108" s="6">
        <v>2464</v>
      </c>
      <c r="G108" s="6">
        <v>2360</v>
      </c>
      <c r="H108" s="6">
        <v>1753</v>
      </c>
      <c r="I108" s="6">
        <v>2172</v>
      </c>
      <c r="J108" s="6">
        <v>2489</v>
      </c>
      <c r="K108" s="6">
        <v>3082</v>
      </c>
      <c r="L108" s="6">
        <v>3526</v>
      </c>
      <c r="M108" s="6">
        <v>2751</v>
      </c>
      <c r="N108" s="6">
        <v>2453</v>
      </c>
      <c r="O108" s="6">
        <v>2540</v>
      </c>
      <c r="P108" s="6">
        <v>3508</v>
      </c>
      <c r="Q108" s="6">
        <v>3348</v>
      </c>
      <c r="R108" s="6">
        <v>2530</v>
      </c>
      <c r="S108" s="6">
        <v>2828</v>
      </c>
    </row>
    <row r="109" spans="1:19" s="2" customFormat="1" ht="17.25" customHeight="1">
      <c r="A109" s="7"/>
      <c r="B109" s="5"/>
      <c r="C109" s="6"/>
      <c r="D109" s="6"/>
      <c r="E109" s="6"/>
      <c r="F109" s="6"/>
      <c r="G109" s="6"/>
      <c r="H109" s="6"/>
      <c r="I109" s="6"/>
      <c r="J109" s="6"/>
      <c r="K109" s="6"/>
      <c r="L109" s="6"/>
      <c r="M109" s="6"/>
      <c r="N109" s="6"/>
      <c r="O109" s="6"/>
      <c r="P109" s="6"/>
      <c r="Q109" s="6"/>
      <c r="R109" s="6"/>
      <c r="S109" s="6"/>
    </row>
    <row r="110" spans="1:19" s="2" customFormat="1" ht="17.25" customHeight="1">
      <c r="A110" s="7" t="s">
        <v>41</v>
      </c>
      <c r="B110" s="5">
        <v>8809</v>
      </c>
      <c r="C110" s="6">
        <v>361</v>
      </c>
      <c r="D110" s="6">
        <v>386</v>
      </c>
      <c r="E110" s="6">
        <v>482</v>
      </c>
      <c r="F110" s="6">
        <v>630</v>
      </c>
      <c r="G110" s="6">
        <v>782</v>
      </c>
      <c r="H110" s="6">
        <v>469</v>
      </c>
      <c r="I110" s="6">
        <v>476</v>
      </c>
      <c r="J110" s="6">
        <v>490</v>
      </c>
      <c r="K110" s="6">
        <v>669</v>
      </c>
      <c r="L110" s="6">
        <v>704</v>
      </c>
      <c r="M110" s="6">
        <v>517</v>
      </c>
      <c r="N110" s="6">
        <v>451</v>
      </c>
      <c r="O110" s="6">
        <v>360</v>
      </c>
      <c r="P110" s="6">
        <v>469</v>
      </c>
      <c r="Q110" s="6">
        <v>462</v>
      </c>
      <c r="R110" s="6">
        <v>462</v>
      </c>
      <c r="S110" s="6">
        <v>639</v>
      </c>
    </row>
    <row r="111" spans="1:19" s="2" customFormat="1" ht="17.25" customHeight="1">
      <c r="A111" s="7" t="s">
        <v>42</v>
      </c>
      <c r="B111" s="5">
        <v>15825</v>
      </c>
      <c r="C111" s="6">
        <v>370</v>
      </c>
      <c r="D111" s="6">
        <v>446</v>
      </c>
      <c r="E111" s="6">
        <v>588</v>
      </c>
      <c r="F111" s="6">
        <v>752</v>
      </c>
      <c r="G111" s="6">
        <v>696</v>
      </c>
      <c r="H111" s="6">
        <v>503</v>
      </c>
      <c r="I111" s="6">
        <v>620</v>
      </c>
      <c r="J111" s="6">
        <v>665</v>
      </c>
      <c r="K111" s="6">
        <v>946</v>
      </c>
      <c r="L111" s="6">
        <v>1156</v>
      </c>
      <c r="M111" s="6">
        <v>1125</v>
      </c>
      <c r="N111" s="6">
        <v>965</v>
      </c>
      <c r="O111" s="6">
        <v>1034</v>
      </c>
      <c r="P111" s="6">
        <v>1420</v>
      </c>
      <c r="Q111" s="6">
        <v>1437</v>
      </c>
      <c r="R111" s="6">
        <v>1308</v>
      </c>
      <c r="S111" s="6">
        <v>1794</v>
      </c>
    </row>
    <row r="112" spans="1:19" s="2" customFormat="1" ht="17.25" customHeight="1">
      <c r="A112" s="7" t="s">
        <v>43</v>
      </c>
      <c r="B112" s="5">
        <v>13444</v>
      </c>
      <c r="C112" s="6">
        <v>453</v>
      </c>
      <c r="D112" s="6">
        <v>512</v>
      </c>
      <c r="E112" s="6">
        <v>669</v>
      </c>
      <c r="F112" s="6">
        <v>847</v>
      </c>
      <c r="G112" s="6">
        <v>781</v>
      </c>
      <c r="H112" s="6">
        <v>542</v>
      </c>
      <c r="I112" s="6">
        <v>578</v>
      </c>
      <c r="J112" s="6">
        <v>647</v>
      </c>
      <c r="K112" s="6">
        <v>871</v>
      </c>
      <c r="L112" s="6">
        <v>1090</v>
      </c>
      <c r="M112" s="6">
        <v>1013</v>
      </c>
      <c r="N112" s="6">
        <v>849</v>
      </c>
      <c r="O112" s="6">
        <v>827</v>
      </c>
      <c r="P112" s="6">
        <v>971</v>
      </c>
      <c r="Q112" s="6">
        <v>1004</v>
      </c>
      <c r="R112" s="6">
        <v>788</v>
      </c>
      <c r="S112" s="6">
        <v>1002</v>
      </c>
    </row>
    <row r="113" spans="1:19" s="2" customFormat="1" ht="17.25" customHeight="1">
      <c r="A113" s="7" t="s">
        <v>44</v>
      </c>
      <c r="B113" s="5">
        <v>15635</v>
      </c>
      <c r="C113" s="6">
        <v>482</v>
      </c>
      <c r="D113" s="6">
        <v>621</v>
      </c>
      <c r="E113" s="6">
        <v>691</v>
      </c>
      <c r="F113" s="6">
        <v>817</v>
      </c>
      <c r="G113" s="6">
        <v>857</v>
      </c>
      <c r="H113" s="6">
        <v>633</v>
      </c>
      <c r="I113" s="6">
        <v>653</v>
      </c>
      <c r="J113" s="6">
        <v>728</v>
      </c>
      <c r="K113" s="6">
        <v>986</v>
      </c>
      <c r="L113" s="6">
        <v>1202</v>
      </c>
      <c r="M113" s="6">
        <v>1079</v>
      </c>
      <c r="N113" s="6">
        <v>1019</v>
      </c>
      <c r="O113" s="6">
        <v>987</v>
      </c>
      <c r="P113" s="6">
        <v>1191</v>
      </c>
      <c r="Q113" s="6">
        <v>1185</v>
      </c>
      <c r="R113" s="6">
        <v>1040</v>
      </c>
      <c r="S113" s="6">
        <v>1464</v>
      </c>
    </row>
    <row r="114" spans="1:19" s="2" customFormat="1" ht="17.25" customHeight="1">
      <c r="A114" s="7" t="s">
        <v>72</v>
      </c>
      <c r="B114" s="5">
        <v>5262</v>
      </c>
      <c r="C114" s="6">
        <v>90</v>
      </c>
      <c r="D114" s="6">
        <v>155</v>
      </c>
      <c r="E114" s="6">
        <v>193</v>
      </c>
      <c r="F114" s="6">
        <v>187</v>
      </c>
      <c r="G114" s="6">
        <v>197</v>
      </c>
      <c r="H114" s="6">
        <v>160</v>
      </c>
      <c r="I114" s="6">
        <v>162</v>
      </c>
      <c r="J114" s="6">
        <v>195</v>
      </c>
      <c r="K114" s="6">
        <v>304</v>
      </c>
      <c r="L114" s="6">
        <v>334</v>
      </c>
      <c r="M114" s="6">
        <v>274</v>
      </c>
      <c r="N114" s="6">
        <v>289</v>
      </c>
      <c r="O114" s="6">
        <v>367</v>
      </c>
      <c r="P114" s="6">
        <v>583</v>
      </c>
      <c r="Q114" s="6">
        <v>636</v>
      </c>
      <c r="R114" s="6">
        <v>478</v>
      </c>
      <c r="S114" s="6">
        <v>635</v>
      </c>
    </row>
    <row r="115" spans="1:19" s="2" customFormat="1" ht="6" customHeight="1">
      <c r="A115" s="34"/>
      <c r="B115" s="55"/>
      <c r="C115" s="56"/>
      <c r="D115" s="56"/>
      <c r="E115" s="56"/>
      <c r="F115" s="56"/>
      <c r="G115" s="56"/>
      <c r="H115" s="56"/>
      <c r="I115" s="56"/>
      <c r="J115" s="56"/>
      <c r="K115" s="56"/>
      <c r="L115" s="56"/>
      <c r="M115" s="56"/>
      <c r="N115" s="56"/>
      <c r="O115" s="56"/>
      <c r="P115" s="56"/>
      <c r="Q115" s="56"/>
      <c r="R115" s="56"/>
      <c r="S115" s="56"/>
    </row>
  </sheetData>
  <sheetProtection/>
  <mergeCells count="2">
    <mergeCell ref="G2:L2"/>
    <mergeCell ref="G62:L62"/>
  </mergeCells>
  <hyperlinks>
    <hyperlink ref="A59" r:id="rId1" display="  資料    総務省「住民基本台帳に基づく人口、人口動態及び世帯数調査」"/>
  </hyperlinks>
  <printOptions/>
  <pageMargins left="0.5905511811023623" right="0.5905511811023623" top="0.5905511811023623" bottom="0.1968503937007874" header="0.3937007874015748" footer="0"/>
  <pageSetup horizontalDpi="600" verticalDpi="600" orientation="portrait" pageOrder="overThenDown" paperSize="9" scale="70" r:id="rId2"/>
  <headerFooter differentOddEven="1" scaleWithDoc="0">
    <oddHeader>&amp;L&amp;"ＭＳ ゴシック,標準"&amp;8&amp;P      第 ３ 章  人    口</oddHeader>
    <evenHeader xml:space="preserve">&amp;R&amp;"ＭＳ ゴシック,標準"&amp;8 第 ３ 章  人    口      &amp;P </evenHeader>
  </headerFooter>
  <rowBreaks count="1" manualBreakCount="1">
    <brk id="60" max="18" man="1"/>
  </rowBreaks>
  <colBreaks count="1" manualBreakCount="1">
    <brk id="9" max="1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2013-10-25T02:30:40Z</dcterms:created>
  <dcterms:modified xsi:type="dcterms:W3CDTF">2020-03-12T06:28:23Z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