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360" windowWidth="10710" windowHeight="10080" activeTab="0"/>
  </bookViews>
  <sheets>
    <sheet name="19-14" sheetId="1" r:id="rId1"/>
  </sheets>
  <definedNames>
    <definedName name="_xlnm.Print_Area" localSheetId="0">'19-14'!$A$1:$N$18</definedName>
  </definedNames>
  <calcPr fullCalcOnLoad="1"/>
</workbook>
</file>

<file path=xl/sharedStrings.xml><?xml version="1.0" encoding="utf-8"?>
<sst xmlns="http://schemas.openxmlformats.org/spreadsheetml/2006/main" count="33" uniqueCount="31">
  <si>
    <t>戸別募金</t>
  </si>
  <si>
    <t>法人募金</t>
  </si>
  <si>
    <t>社会福祉団体</t>
  </si>
  <si>
    <t>学校・職域募金</t>
  </si>
  <si>
    <t>街頭募金</t>
  </si>
  <si>
    <t>各種援護資金</t>
  </si>
  <si>
    <t>バッジ募金</t>
  </si>
  <si>
    <t>その他</t>
  </si>
  <si>
    <t>府･市社会福祉協議会</t>
  </si>
  <si>
    <t>在宅援護事業費他</t>
  </si>
  <si>
    <t>災害等準備金他</t>
  </si>
  <si>
    <t>歳末たすけあい</t>
  </si>
  <si>
    <t>千円</t>
  </si>
  <si>
    <t>共同募金額及び配分額</t>
  </si>
  <si>
    <t>募金額</t>
  </si>
  <si>
    <t>配分額</t>
  </si>
  <si>
    <t>総額</t>
  </si>
  <si>
    <t>総額</t>
  </si>
  <si>
    <r>
      <t>目</t>
    </r>
    <r>
      <rPr>
        <sz val="11"/>
        <rFont val="ＭＳ 明朝"/>
        <family val="1"/>
      </rPr>
      <t>標</t>
    </r>
    <r>
      <rPr>
        <sz val="11"/>
        <rFont val="ＭＳ 明朝"/>
        <family val="1"/>
      </rPr>
      <t>額</t>
    </r>
  </si>
  <si>
    <t>一般募金</t>
  </si>
  <si>
    <t xml:space="preserve">         １９－１４</t>
  </si>
  <si>
    <t>募金種別</t>
  </si>
  <si>
    <t>配分先別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</si>
  <si>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資料    社会福祉法人大阪府共同募金会</t>
    </r>
  </si>
  <si>
    <t>社会福祉施設</t>
  </si>
  <si>
    <t>市区町村社会福祉協議会</t>
  </si>
  <si>
    <t>平成２８年度</t>
  </si>
  <si>
    <t>平成２７年度</t>
  </si>
  <si>
    <t>平成２８年度</t>
  </si>
  <si>
    <t>平成２９年度</t>
  </si>
  <si>
    <t>平成２９年度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</si>
</sst>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\ ##0"/>
    <numFmt numFmtId="178" formatCode="###\ ###\ ##0;;"/>
    <numFmt numFmtId="179" formatCode="###,###,##0"/>
  </numFmts>
  <fonts count="4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0" xfId="0" applyFont="1" applyFill="1" applyBorder="1" applyAlignment="1" quotePrefix="1">
      <alignment horizontal="distributed" vertical="center"/>
    </xf>
    <xf numFmtId="0" fontId="0" fillId="0" borderId="10" xfId="0" applyFont="1" applyFill="1" applyBorder="1" applyAlignment="1" quotePrefix="1">
      <alignment horizontal="left" vertical="center"/>
    </xf>
    <xf numFmtId="177" fontId="0" fillId="0" borderId="12" xfId="0" applyNumberFormat="1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179" fontId="6" fillId="0" borderId="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distributed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 indent="2"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.8984375" style="2" customWidth="1"/>
    <col min="2" max="2" width="2" style="2" customWidth="1"/>
    <col min="3" max="3" width="18.59765625" style="2" customWidth="1"/>
    <col min="4" max="4" width="0.4921875" style="2" customWidth="1"/>
    <col min="5" max="7" width="13.5" style="2" customWidth="1"/>
    <col min="8" max="8" width="0.4921875" style="2" customWidth="1"/>
    <col min="9" max="9" width="1.59765625" style="2" customWidth="1"/>
    <col min="10" max="10" width="26" style="2" bestFit="1" customWidth="1"/>
    <col min="11" max="11" width="0.4921875" style="2" customWidth="1"/>
    <col min="12" max="14" width="13.3984375" style="2" customWidth="1"/>
    <col min="15" max="16384" width="9" style="2" customWidth="1"/>
  </cols>
  <sheetData>
    <row r="1" spans="1:15" ht="21.75" customHeight="1">
      <c r="A1" s="46" t="s">
        <v>20</v>
      </c>
      <c r="C1" s="1"/>
      <c r="D1" s="1"/>
      <c r="F1" s="48" t="s">
        <v>13</v>
      </c>
      <c r="G1" s="48"/>
      <c r="H1" s="48"/>
      <c r="I1" s="48"/>
      <c r="J1" s="48"/>
      <c r="K1" s="48"/>
      <c r="L1" s="48"/>
      <c r="M1" s="48"/>
      <c r="N1" s="1"/>
      <c r="O1" s="69"/>
    </row>
    <row r="2" spans="2:15" ht="15" customHeight="1" thickBot="1">
      <c r="B2" s="1"/>
      <c r="C2" s="1"/>
      <c r="D2" s="1"/>
      <c r="E2" s="3"/>
      <c r="F2" s="3"/>
      <c r="G2" s="3"/>
      <c r="H2" s="3"/>
      <c r="I2" s="3"/>
      <c r="J2" s="3"/>
      <c r="K2" s="3"/>
      <c r="L2" s="3"/>
      <c r="M2" s="1"/>
      <c r="N2" s="1"/>
      <c r="O2" s="69"/>
    </row>
    <row r="3" spans="1:15" ht="15.75" customHeight="1">
      <c r="A3" s="49" t="s">
        <v>21</v>
      </c>
      <c r="B3" s="50"/>
      <c r="C3" s="50"/>
      <c r="D3" s="51"/>
      <c r="E3" s="64" t="s">
        <v>14</v>
      </c>
      <c r="F3" s="65"/>
      <c r="G3" s="66"/>
      <c r="H3" s="54" t="s">
        <v>22</v>
      </c>
      <c r="I3" s="55"/>
      <c r="J3" s="55"/>
      <c r="K3" s="56"/>
      <c r="L3" s="64" t="s">
        <v>15</v>
      </c>
      <c r="M3" s="65"/>
      <c r="N3" s="65"/>
      <c r="O3" s="69"/>
    </row>
    <row r="4" spans="1:15" ht="15.75" customHeight="1">
      <c r="A4" s="52"/>
      <c r="B4" s="52"/>
      <c r="C4" s="52"/>
      <c r="D4" s="53"/>
      <c r="E4" s="24" t="s">
        <v>27</v>
      </c>
      <c r="F4" s="24" t="s">
        <v>28</v>
      </c>
      <c r="G4" s="41" t="s">
        <v>29</v>
      </c>
      <c r="H4" s="57"/>
      <c r="I4" s="58"/>
      <c r="J4" s="58"/>
      <c r="K4" s="59"/>
      <c r="L4" s="24" t="s">
        <v>27</v>
      </c>
      <c r="M4" s="24" t="s">
        <v>26</v>
      </c>
      <c r="N4" s="44" t="s">
        <v>30</v>
      </c>
      <c r="O4" s="69"/>
    </row>
    <row r="5" spans="2:15" s="32" customFormat="1" ht="15.75" customHeight="1">
      <c r="B5" s="29"/>
      <c r="C5" s="28"/>
      <c r="D5" s="30"/>
      <c r="E5" s="25" t="s">
        <v>12</v>
      </c>
      <c r="F5" s="26"/>
      <c r="G5" s="27"/>
      <c r="H5" s="28"/>
      <c r="I5" s="29"/>
      <c r="J5" s="28"/>
      <c r="K5" s="30"/>
      <c r="L5" s="25" t="s">
        <v>12</v>
      </c>
      <c r="M5" s="26"/>
      <c r="N5" s="31"/>
      <c r="O5" s="70"/>
    </row>
    <row r="6" spans="1:15" ht="13.5">
      <c r="A6" s="67" t="s">
        <v>17</v>
      </c>
      <c r="B6" s="67"/>
      <c r="C6" s="67"/>
      <c r="D6" s="9"/>
      <c r="E6" s="33">
        <v>697739.395</v>
      </c>
      <c r="F6" s="33">
        <v>683887</v>
      </c>
      <c r="G6" s="42">
        <v>685020.207</v>
      </c>
      <c r="H6" s="10"/>
      <c r="I6" s="67" t="s">
        <v>16</v>
      </c>
      <c r="J6" s="67"/>
      <c r="K6" s="9"/>
      <c r="L6" s="33">
        <v>697739.395</v>
      </c>
      <c r="M6" s="33">
        <v>683887</v>
      </c>
      <c r="N6" s="33">
        <v>685020.207</v>
      </c>
      <c r="O6" s="69"/>
    </row>
    <row r="7" spans="1:15" ht="6.75" customHeight="1">
      <c r="A7" s="4"/>
      <c r="B7" s="1"/>
      <c r="C7" s="7"/>
      <c r="D7" s="6"/>
      <c r="E7" s="21"/>
      <c r="F7" s="21"/>
      <c r="G7" s="42"/>
      <c r="H7" s="11"/>
      <c r="I7" s="1"/>
      <c r="J7" s="7"/>
      <c r="K7" s="6"/>
      <c r="L7" s="21"/>
      <c r="M7" s="21"/>
      <c r="N7" s="21"/>
      <c r="O7" s="69"/>
    </row>
    <row r="8" spans="1:15" s="5" customFormat="1" ht="13.5">
      <c r="A8" s="1"/>
      <c r="B8" s="60" t="s">
        <v>19</v>
      </c>
      <c r="C8" s="61"/>
      <c r="D8" s="6"/>
      <c r="E8" s="21">
        <v>498144.006</v>
      </c>
      <c r="F8" s="21">
        <v>506315</v>
      </c>
      <c r="G8" s="43">
        <v>500926.595</v>
      </c>
      <c r="H8" s="11"/>
      <c r="I8" s="1"/>
      <c r="J8" s="13" t="s">
        <v>24</v>
      </c>
      <c r="K8" s="14"/>
      <c r="L8" s="21">
        <v>21631</v>
      </c>
      <c r="M8" s="21">
        <v>38419</v>
      </c>
      <c r="N8" s="21">
        <v>37605</v>
      </c>
      <c r="O8" s="71"/>
    </row>
    <row r="9" spans="1:15" s="5" customFormat="1" ht="13.5">
      <c r="A9" s="1"/>
      <c r="B9" s="1"/>
      <c r="C9" s="13" t="s">
        <v>0</v>
      </c>
      <c r="D9" s="14"/>
      <c r="E9" s="21">
        <v>351586.489</v>
      </c>
      <c r="F9" s="21">
        <v>337453</v>
      </c>
      <c r="G9" s="43">
        <v>328082.066</v>
      </c>
      <c r="H9" s="11"/>
      <c r="I9" s="1"/>
      <c r="J9" s="13" t="s">
        <v>2</v>
      </c>
      <c r="K9" s="14"/>
      <c r="L9" s="21">
        <v>20923</v>
      </c>
      <c r="M9" s="21">
        <v>19931</v>
      </c>
      <c r="N9" s="21">
        <v>19471</v>
      </c>
      <c r="O9" s="71"/>
    </row>
    <row r="10" spans="1:15" s="5" customFormat="1" ht="13.5">
      <c r="A10" s="1"/>
      <c r="B10" s="1"/>
      <c r="C10" s="13" t="s">
        <v>1</v>
      </c>
      <c r="D10" s="14"/>
      <c r="E10" s="21">
        <v>59706.622</v>
      </c>
      <c r="F10" s="21">
        <v>59150</v>
      </c>
      <c r="G10" s="43">
        <v>57048.603</v>
      </c>
      <c r="H10" s="11"/>
      <c r="I10" s="1"/>
      <c r="J10" s="13" t="s">
        <v>8</v>
      </c>
      <c r="K10" s="14"/>
      <c r="L10" s="21">
        <v>25000</v>
      </c>
      <c r="M10" s="21">
        <v>25000</v>
      </c>
      <c r="N10" s="21">
        <v>22500</v>
      </c>
      <c r="O10" s="71"/>
    </row>
    <row r="11" spans="1:15" s="5" customFormat="1" ht="13.5">
      <c r="A11" s="1"/>
      <c r="B11" s="1"/>
      <c r="C11" s="15" t="s">
        <v>3</v>
      </c>
      <c r="D11" s="16"/>
      <c r="E11" s="21">
        <v>17869.9</v>
      </c>
      <c r="F11" s="21">
        <v>17780</v>
      </c>
      <c r="G11" s="43">
        <f>(9347174+8396081)/1000</f>
        <v>17743.255</v>
      </c>
      <c r="H11" s="11"/>
      <c r="I11" s="1"/>
      <c r="J11" s="13" t="s">
        <v>5</v>
      </c>
      <c r="K11" s="14"/>
      <c r="L11" s="21">
        <v>1300</v>
      </c>
      <c r="M11" s="21">
        <v>1000</v>
      </c>
      <c r="N11" s="21">
        <v>1000</v>
      </c>
      <c r="O11" s="71"/>
    </row>
    <row r="12" spans="1:15" s="5" customFormat="1" ht="13.5">
      <c r="A12" s="1"/>
      <c r="B12" s="1"/>
      <c r="C12" s="13" t="s">
        <v>4</v>
      </c>
      <c r="D12" s="14"/>
      <c r="E12" s="21">
        <v>17651.866</v>
      </c>
      <c r="F12" s="21">
        <v>16811</v>
      </c>
      <c r="G12" s="43">
        <v>20578.656</v>
      </c>
      <c r="H12" s="11"/>
      <c r="I12" s="1"/>
      <c r="J12" s="45" t="s">
        <v>25</v>
      </c>
      <c r="K12" s="14"/>
      <c r="L12" s="21">
        <v>319968.576</v>
      </c>
      <c r="M12" s="21">
        <v>307976</v>
      </c>
      <c r="N12" s="21">
        <v>293115.454</v>
      </c>
      <c r="O12" s="71"/>
    </row>
    <row r="13" spans="1:15" s="5" customFormat="1" ht="13.5">
      <c r="A13" s="1"/>
      <c r="B13" s="1"/>
      <c r="C13" s="13" t="s">
        <v>6</v>
      </c>
      <c r="D13" s="14"/>
      <c r="E13" s="21">
        <v>47535</v>
      </c>
      <c r="F13" s="21">
        <v>45856</v>
      </c>
      <c r="G13" s="43">
        <v>44376</v>
      </c>
      <c r="H13" s="11"/>
      <c r="I13" s="1"/>
      <c r="J13" s="13" t="s">
        <v>10</v>
      </c>
      <c r="K13" s="14"/>
      <c r="L13" s="21">
        <v>119069.984</v>
      </c>
      <c r="M13" s="21">
        <v>113989</v>
      </c>
      <c r="N13" s="21">
        <f>(19600000+77371576+30263565)/1000</f>
        <v>127235.141</v>
      </c>
      <c r="O13" s="71"/>
    </row>
    <row r="14" spans="1:15" s="5" customFormat="1" ht="13.5">
      <c r="A14" s="1"/>
      <c r="B14" s="1"/>
      <c r="C14" s="15" t="s">
        <v>7</v>
      </c>
      <c r="D14" s="16"/>
      <c r="E14" s="21">
        <v>13542.838</v>
      </c>
      <c r="F14" s="21">
        <v>29265</v>
      </c>
      <c r="G14" s="43">
        <f>(4895698+1795000+5205317+21200000+2000)/1000</f>
        <v>33098.015</v>
      </c>
      <c r="H14" s="11"/>
      <c r="I14" s="1"/>
      <c r="J14" s="1"/>
      <c r="K14" s="17"/>
      <c r="L14" s="35"/>
      <c r="M14" s="35"/>
      <c r="N14" s="35"/>
      <c r="O14" s="71"/>
    </row>
    <row r="15" spans="1:15" s="5" customFormat="1" ht="13.5">
      <c r="A15" s="1"/>
      <c r="B15" s="61" t="s">
        <v>11</v>
      </c>
      <c r="C15" s="61"/>
      <c r="D15" s="6"/>
      <c r="E15" s="21">
        <v>189847</v>
      </c>
      <c r="F15" s="21">
        <v>177572</v>
      </c>
      <c r="G15" s="43">
        <f>(41022104+143071508)/1000</f>
        <v>184093.612</v>
      </c>
      <c r="H15" s="11"/>
      <c r="I15" s="12"/>
      <c r="J15" s="13" t="s">
        <v>9</v>
      </c>
      <c r="K15" s="17"/>
      <c r="L15" s="21">
        <v>189846.835</v>
      </c>
      <c r="M15" s="21">
        <v>177572</v>
      </c>
      <c r="N15" s="68">
        <f>(41022104+143071508)/1000</f>
        <v>184093.612</v>
      </c>
      <c r="O15" s="71"/>
    </row>
    <row r="16" spans="1:15" s="5" customFormat="1" ht="6" customHeight="1">
      <c r="A16" s="22"/>
      <c r="B16" s="22"/>
      <c r="C16" s="22"/>
      <c r="D16" s="23"/>
      <c r="E16" s="34"/>
      <c r="F16" s="34"/>
      <c r="G16" s="43"/>
      <c r="H16" s="11"/>
      <c r="I16" s="1"/>
      <c r="J16" s="7"/>
      <c r="K16" s="6"/>
      <c r="L16" s="36"/>
      <c r="M16" s="36"/>
      <c r="N16" s="36"/>
      <c r="O16" s="71"/>
    </row>
    <row r="17" spans="1:15" s="5" customFormat="1" ht="20.25" customHeight="1">
      <c r="A17" s="62" t="s">
        <v>18</v>
      </c>
      <c r="B17" s="63"/>
      <c r="C17" s="63"/>
      <c r="D17" s="8"/>
      <c r="E17" s="20">
        <v>850000</v>
      </c>
      <c r="F17" s="20">
        <v>850000</v>
      </c>
      <c r="G17" s="47">
        <v>850000</v>
      </c>
      <c r="H17" s="18"/>
      <c r="I17" s="19"/>
      <c r="J17" s="19"/>
      <c r="K17" s="8"/>
      <c r="L17" s="37"/>
      <c r="M17" s="37"/>
      <c r="N17" s="37"/>
      <c r="O17" s="71"/>
    </row>
    <row r="18" spans="1:15" s="38" customFormat="1" ht="15" customHeight="1">
      <c r="A18" s="40" t="s">
        <v>23</v>
      </c>
      <c r="B18" s="3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72"/>
    </row>
    <row r="19" ht="13.5">
      <c r="O19" s="69"/>
    </row>
  </sheetData>
  <sheetProtection/>
  <mergeCells count="10">
    <mergeCell ref="F1:M1"/>
    <mergeCell ref="A3:D4"/>
    <mergeCell ref="H3:K4"/>
    <mergeCell ref="B8:C8"/>
    <mergeCell ref="A17:C17"/>
    <mergeCell ref="E3:G3"/>
    <mergeCell ref="L3:N3"/>
    <mergeCell ref="I6:J6"/>
    <mergeCell ref="B15:C15"/>
    <mergeCell ref="A6:C6"/>
  </mergeCells>
  <printOptions/>
  <pageMargins left="0.5905511811023623" right="0.5905511811023623" top="0.5905511811023623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2013-10-08T08:09:47Z</dcterms:created>
  <dcterms:modified xsi:type="dcterms:W3CDTF">2019-03-20T11:27:16Z</dcterms:modified>
  <cp:category/>
  <cp:version/>
  <cp:contentType/>
  <cp:contentStatus/>
</cp:coreProperties>
</file>