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21" windowWidth="9930" windowHeight="7005" activeTab="0"/>
  </bookViews>
  <sheets>
    <sheet name="09-20" sheetId="1" r:id="rId1"/>
  </sheets>
  <definedNames>
    <definedName name="_xlnm.Print_Area" localSheetId="0">'09-20'!$A$1:$N$20</definedName>
  </definedNames>
  <calcPr fullCalcOnLoad="1"/>
</workbook>
</file>

<file path=xl/sharedStrings.xml><?xml version="1.0" encoding="utf-8"?>
<sst xmlns="http://schemas.openxmlformats.org/spreadsheetml/2006/main" count="34" uniqueCount="24">
  <si>
    <t>台</t>
  </si>
  <si>
    <t>人</t>
  </si>
  <si>
    <t>堺泉北港</t>
  </si>
  <si>
    <t>式</t>
  </si>
  <si>
    <t>入力箇所</t>
  </si>
  <si>
    <r>
      <t>航</t>
    </r>
    <r>
      <rPr>
        <sz val="11"/>
        <rFont val="ＭＳ 明朝"/>
        <family val="1"/>
      </rPr>
      <t>路</t>
    </r>
  </si>
  <si>
    <t>総数</t>
  </si>
  <si>
    <t>バス</t>
  </si>
  <si>
    <t>トラック</t>
  </si>
  <si>
    <t>乗用車</t>
  </si>
  <si>
    <t>客数</t>
  </si>
  <si>
    <t>乗船</t>
  </si>
  <si>
    <t>降船</t>
  </si>
  <si>
    <t>大阪港</t>
  </si>
  <si>
    <t>内航フェリー利用状況</t>
  </si>
  <si>
    <t>ア）その他</t>
  </si>
  <si>
    <t>　　　ア）軽トラックとトラック・トレーラー</t>
  </si>
  <si>
    <t xml:space="preserve">         ９－２０</t>
  </si>
  <si>
    <t>平成２４年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</si>
  <si>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２５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</si>
  <si>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２６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</si>
  <si>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</t>
    </r>
  </si>
  <si>
    <t>平成２８年</t>
  </si>
  <si>
    <r>
      <t xml:space="preserve">  資料    大阪府港湾局「大阪府の港湾統計」、大阪市港湾局「</t>
    </r>
    <r>
      <rPr>
        <sz val="11"/>
        <color indexed="10"/>
        <rFont val="ＭＳ 明朝"/>
        <family val="1"/>
      </rPr>
      <t>大阪港統計年報</t>
    </r>
    <r>
      <rPr>
        <sz val="11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</si>
</sst>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[&lt;=999]000;000\-00"/>
    <numFmt numFmtId="179" formatCode="###,###,##0;&quot;△&quot;###,###,##0;_ &quot;-&quot;"/>
    <numFmt numFmtId="180" formatCode="###,###,##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0" fillId="12" borderId="0" xfId="0" applyFill="1" applyAlignment="1">
      <alignment vertical="center"/>
    </xf>
    <xf numFmtId="0" fontId="0" fillId="13" borderId="0" xfId="0" applyFont="1" applyFill="1" applyAlignment="1">
      <alignment/>
    </xf>
    <xf numFmtId="179" fontId="9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 quotePrefix="1">
      <alignment horizontal="distributed" vertical="center"/>
    </xf>
    <xf numFmtId="0" fontId="0" fillId="0" borderId="12" xfId="0" applyNumberFormat="1" applyFont="1" applyBorder="1" applyAlignment="1" quotePrefix="1">
      <alignment horizontal="distributed" vertical="center"/>
    </xf>
    <xf numFmtId="0" fontId="0" fillId="0" borderId="13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180" fontId="0" fillId="0" borderId="13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4" fillId="12" borderId="13" xfId="0" applyNumberFormat="1" applyFont="1" applyFill="1" applyBorder="1" applyAlignment="1">
      <alignment horizontal="right" vertical="center"/>
    </xf>
    <xf numFmtId="180" fontId="4" fillId="12" borderId="0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13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14" xfId="0" applyNumberFormat="1" applyFont="1" applyBorder="1" applyAlignment="1" quotePrefix="1">
      <alignment horizontal="distributed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80" fontId="0" fillId="12" borderId="13" xfId="0" applyNumberFormat="1" applyFont="1" applyFill="1" applyBorder="1" applyAlignment="1">
      <alignment horizontal="right" vertical="center"/>
    </xf>
    <xf numFmtId="180" fontId="0" fillId="12" borderId="0" xfId="0" applyNumberFormat="1" applyFont="1" applyFill="1" applyBorder="1" applyAlignment="1">
      <alignment horizontal="right" vertical="center"/>
    </xf>
    <xf numFmtId="0" fontId="9" fillId="0" borderId="16" xfId="0" applyNumberFormat="1" applyFont="1" applyBorder="1" applyAlignment="1">
      <alignment/>
    </xf>
    <xf numFmtId="180" fontId="0" fillId="12" borderId="13" xfId="0" applyNumberFormat="1" applyFont="1" applyFill="1" applyBorder="1" applyAlignment="1">
      <alignment horizontal="right" vertical="center"/>
    </xf>
    <xf numFmtId="180" fontId="0" fillId="12" borderId="0" xfId="0" applyNumberFormat="1" applyFont="1" applyFill="1" applyBorder="1" applyAlignment="1">
      <alignment horizontal="right" vertical="center"/>
    </xf>
    <xf numFmtId="180" fontId="0" fillId="19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8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 quotePrefix="1">
      <alignment horizontal="distributed" vertical="center"/>
    </xf>
    <xf numFmtId="0" fontId="0" fillId="0" borderId="14" xfId="0" applyNumberFormat="1" applyFont="1" applyBorder="1" applyAlignment="1">
      <alignment horizontal="distributed" vertical="center" indent="1"/>
    </xf>
    <xf numFmtId="0" fontId="0" fillId="0" borderId="20" xfId="0" applyNumberFormat="1" applyFont="1" applyBorder="1" applyAlignment="1">
      <alignment horizontal="distributed" vertical="center" indent="1"/>
    </xf>
    <xf numFmtId="0" fontId="0" fillId="0" borderId="21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P20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6.3984375" style="1" customWidth="1"/>
    <col min="2" max="2" width="8.5" style="1" customWidth="1"/>
    <col min="3" max="14" width="9.69921875" style="1" customWidth="1"/>
    <col min="15" max="15" width="11" style="1" bestFit="1" customWidth="1"/>
    <col min="16" max="16384" width="10.69921875" style="1" customWidth="1"/>
  </cols>
  <sheetData>
    <row r="1" ht="21.75" customHeight="1"/>
    <row r="2" spans="1:15" s="7" customFormat="1" ht="21.75" customHeight="1">
      <c r="A2" s="52" t="s">
        <v>17</v>
      </c>
      <c r="B2" s="18"/>
      <c r="C2" s="8"/>
      <c r="E2" s="44"/>
      <c r="F2" s="73" t="s">
        <v>14</v>
      </c>
      <c r="G2" s="73"/>
      <c r="H2" s="73"/>
      <c r="I2" s="73"/>
      <c r="J2" s="73"/>
      <c r="K2" s="73"/>
      <c r="L2" s="44"/>
      <c r="M2" s="44"/>
      <c r="N2" s="8"/>
      <c r="O2" s="19" t="s">
        <v>3</v>
      </c>
    </row>
    <row r="3" spans="1:15" s="2" customFormat="1" ht="24" customHeight="1">
      <c r="A3" s="10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4"/>
      <c r="N3" s="14"/>
      <c r="O3" s="20" t="s">
        <v>4</v>
      </c>
    </row>
    <row r="4" spans="1:2" s="15" customFormat="1" ht="15" customHeight="1" thickBot="1">
      <c r="A4" s="9" t="s">
        <v>16</v>
      </c>
      <c r="B4" s="9"/>
    </row>
    <row r="5" spans="1:14" s="15" customFormat="1" ht="6.75" customHeight="1">
      <c r="A5" s="53" t="s">
        <v>5</v>
      </c>
      <c r="B5" s="54"/>
      <c r="C5" s="59" t="s">
        <v>6</v>
      </c>
      <c r="D5" s="60"/>
      <c r="E5" s="48"/>
      <c r="F5" s="48"/>
      <c r="G5" s="48"/>
      <c r="H5" s="48"/>
      <c r="I5" s="48"/>
      <c r="J5" s="48"/>
      <c r="K5" s="48"/>
      <c r="L5" s="48"/>
      <c r="M5" s="59" t="s">
        <v>10</v>
      </c>
      <c r="N5" s="60"/>
    </row>
    <row r="6" spans="1:14" ht="22.5" customHeight="1">
      <c r="A6" s="55"/>
      <c r="B6" s="56"/>
      <c r="C6" s="61"/>
      <c r="D6" s="62"/>
      <c r="E6" s="70" t="s">
        <v>7</v>
      </c>
      <c r="F6" s="71"/>
      <c r="G6" s="70" t="s">
        <v>8</v>
      </c>
      <c r="H6" s="71"/>
      <c r="I6" s="70" t="s">
        <v>9</v>
      </c>
      <c r="J6" s="71"/>
      <c r="K6" s="70" t="s">
        <v>15</v>
      </c>
      <c r="L6" s="72"/>
      <c r="M6" s="61"/>
      <c r="N6" s="62"/>
    </row>
    <row r="7" spans="1:16" ht="22.5" customHeight="1">
      <c r="A7" s="57"/>
      <c r="B7" s="58"/>
      <c r="C7" s="22" t="s">
        <v>11</v>
      </c>
      <c r="D7" s="23" t="s">
        <v>12</v>
      </c>
      <c r="E7" s="22" t="s">
        <v>11</v>
      </c>
      <c r="F7" s="23" t="s">
        <v>12</v>
      </c>
      <c r="G7" s="22" t="s">
        <v>11</v>
      </c>
      <c r="H7" s="23" t="s">
        <v>12</v>
      </c>
      <c r="I7" s="22" t="s">
        <v>11</v>
      </c>
      <c r="J7" s="23" t="s">
        <v>12</v>
      </c>
      <c r="K7" s="22" t="s">
        <v>11</v>
      </c>
      <c r="L7" s="23" t="s">
        <v>12</v>
      </c>
      <c r="M7" s="22" t="s">
        <v>11</v>
      </c>
      <c r="N7" s="41" t="s">
        <v>12</v>
      </c>
      <c r="P7" s="21"/>
    </row>
    <row r="8" spans="1:14" s="27" customFormat="1" ht="24.75" customHeight="1">
      <c r="A8" s="26"/>
      <c r="B8" s="26"/>
      <c r="C8" s="24" t="s">
        <v>0</v>
      </c>
      <c r="D8" s="26"/>
      <c r="E8" s="25"/>
      <c r="F8" s="25"/>
      <c r="G8" s="25"/>
      <c r="H8" s="25"/>
      <c r="I8" s="25"/>
      <c r="J8" s="25"/>
      <c r="K8" s="25"/>
      <c r="L8" s="25"/>
      <c r="M8" s="25" t="s">
        <v>1</v>
      </c>
      <c r="N8" s="25"/>
    </row>
    <row r="9" spans="1:14" s="4" customFormat="1" ht="24.75" customHeight="1">
      <c r="A9" s="65" t="s">
        <v>18</v>
      </c>
      <c r="B9" s="66"/>
      <c r="C9" s="28">
        <v>407698</v>
      </c>
      <c r="D9" s="29">
        <v>410587</v>
      </c>
      <c r="E9" s="30">
        <v>1512</v>
      </c>
      <c r="F9" s="30">
        <v>1543</v>
      </c>
      <c r="G9" s="30">
        <v>147318</v>
      </c>
      <c r="H9" s="30">
        <v>169223</v>
      </c>
      <c r="I9" s="30">
        <v>166202</v>
      </c>
      <c r="J9" s="31">
        <v>145570</v>
      </c>
      <c r="K9" s="30">
        <v>92666</v>
      </c>
      <c r="L9" s="30">
        <v>94251</v>
      </c>
      <c r="M9" s="30">
        <v>519145</v>
      </c>
      <c r="N9" s="30">
        <v>533743</v>
      </c>
    </row>
    <row r="10" spans="1:14" s="4" customFormat="1" ht="24.75" customHeight="1">
      <c r="A10" s="65" t="s">
        <v>19</v>
      </c>
      <c r="B10" s="66"/>
      <c r="C10" s="28">
        <v>401923</v>
      </c>
      <c r="D10" s="29">
        <v>411863</v>
      </c>
      <c r="E10" s="30">
        <v>1549</v>
      </c>
      <c r="F10" s="30">
        <v>1629</v>
      </c>
      <c r="G10" s="30">
        <v>142430</v>
      </c>
      <c r="H10" s="30">
        <v>163584</v>
      </c>
      <c r="I10" s="30">
        <v>159945</v>
      </c>
      <c r="J10" s="31">
        <v>146522</v>
      </c>
      <c r="K10" s="30">
        <v>97999</v>
      </c>
      <c r="L10" s="30">
        <v>100128</v>
      </c>
      <c r="M10" s="30">
        <v>540828</v>
      </c>
      <c r="N10" s="30">
        <v>562197</v>
      </c>
    </row>
    <row r="11" spans="1:14" s="4" customFormat="1" ht="24.75" customHeight="1">
      <c r="A11" s="65" t="s">
        <v>20</v>
      </c>
      <c r="B11" s="66"/>
      <c r="C11" s="28">
        <v>389212</v>
      </c>
      <c r="D11" s="29">
        <v>402907</v>
      </c>
      <c r="E11" s="30">
        <v>1402</v>
      </c>
      <c r="F11" s="30">
        <v>1536</v>
      </c>
      <c r="G11" s="30">
        <v>137433</v>
      </c>
      <c r="H11" s="30">
        <v>156833</v>
      </c>
      <c r="I11" s="30">
        <v>150025</v>
      </c>
      <c r="J11" s="31">
        <v>140954</v>
      </c>
      <c r="K11" s="30">
        <v>100352</v>
      </c>
      <c r="L11" s="30">
        <v>103584</v>
      </c>
      <c r="M11" s="30">
        <v>507272</v>
      </c>
      <c r="N11" s="30">
        <v>526281</v>
      </c>
    </row>
    <row r="12" spans="1:15" s="3" customFormat="1" ht="24.75" customHeight="1">
      <c r="A12" s="65" t="s">
        <v>21</v>
      </c>
      <c r="B12" s="66"/>
      <c r="C12" s="28">
        <v>338065</v>
      </c>
      <c r="D12" s="29">
        <v>365116</v>
      </c>
      <c r="E12" s="30">
        <v>1466</v>
      </c>
      <c r="F12" s="30">
        <v>1454</v>
      </c>
      <c r="G12" s="30">
        <v>115944</v>
      </c>
      <c r="H12" s="30">
        <v>132585</v>
      </c>
      <c r="I12" s="30">
        <v>123179</v>
      </c>
      <c r="J12" s="31">
        <v>132505</v>
      </c>
      <c r="K12" s="30">
        <v>97476</v>
      </c>
      <c r="L12" s="30">
        <v>98572</v>
      </c>
      <c r="M12" s="30">
        <v>517436</v>
      </c>
      <c r="N12" s="30">
        <v>539670</v>
      </c>
      <c r="O12" s="5"/>
    </row>
    <row r="13" spans="1:15" s="4" customFormat="1" ht="24.75" customHeight="1">
      <c r="A13" s="16"/>
      <c r="B13" s="16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6"/>
    </row>
    <row r="14" spans="1:15" s="4" customFormat="1" ht="24.75" customHeight="1">
      <c r="A14" s="67" t="s">
        <v>22</v>
      </c>
      <c r="B14" s="68"/>
      <c r="C14" s="32">
        <f>C16+C18</f>
        <v>361048</v>
      </c>
      <c r="D14" s="33">
        <f aca="true" t="shared" si="0" ref="D14:M14">D16+D18</f>
        <v>381367</v>
      </c>
      <c r="E14" s="33">
        <f t="shared" si="0"/>
        <v>1646</v>
      </c>
      <c r="F14" s="33">
        <f t="shared" si="0"/>
        <v>1882</v>
      </c>
      <c r="G14" s="33">
        <f t="shared" si="0"/>
        <v>121368</v>
      </c>
      <c r="H14" s="33">
        <f t="shared" si="0"/>
        <v>142003</v>
      </c>
      <c r="I14" s="33">
        <f t="shared" si="0"/>
        <v>131739</v>
      </c>
      <c r="J14" s="33">
        <f t="shared" si="0"/>
        <v>133040</v>
      </c>
      <c r="K14" s="33">
        <f t="shared" si="0"/>
        <v>106295</v>
      </c>
      <c r="L14" s="33">
        <f t="shared" si="0"/>
        <v>104442</v>
      </c>
      <c r="M14" s="33">
        <f t="shared" si="0"/>
        <v>557698</v>
      </c>
      <c r="N14" s="33">
        <f>N16+N18</f>
        <v>593086</v>
      </c>
      <c r="O14" s="6"/>
    </row>
    <row r="15" spans="1:14" s="4" customFormat="1" ht="15.75" customHeight="1">
      <c r="A15" s="16"/>
      <c r="B15" s="16"/>
      <c r="C15" s="34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4" customFormat="1" ht="24.75" customHeight="1">
      <c r="A16" s="63" t="s">
        <v>13</v>
      </c>
      <c r="B16" s="69"/>
      <c r="C16" s="49">
        <f>E16+G16+I16+K16</f>
        <v>275520</v>
      </c>
      <c r="D16" s="50">
        <f>F16+H16+J16+L16</f>
        <v>287705</v>
      </c>
      <c r="E16" s="51">
        <v>1267</v>
      </c>
      <c r="F16" s="51">
        <v>1580</v>
      </c>
      <c r="G16" s="51">
        <v>97149</v>
      </c>
      <c r="H16" s="51">
        <v>119756</v>
      </c>
      <c r="I16" s="51">
        <v>105571</v>
      </c>
      <c r="J16" s="51">
        <v>96236</v>
      </c>
      <c r="K16" s="51">
        <v>71533</v>
      </c>
      <c r="L16" s="51">
        <v>70133</v>
      </c>
      <c r="M16" s="51">
        <v>458173</v>
      </c>
      <c r="N16" s="51">
        <v>483585</v>
      </c>
    </row>
    <row r="17" spans="1:14" s="4" customFormat="1" ht="15" customHeight="1">
      <c r="A17" s="45"/>
      <c r="B17" s="4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s="4" customFormat="1" ht="24.75" customHeight="1">
      <c r="A18" s="63" t="s">
        <v>2</v>
      </c>
      <c r="B18" s="64"/>
      <c r="C18" s="46">
        <f>SUM(E18,G18,I18,K18)</f>
        <v>85528</v>
      </c>
      <c r="D18" s="47">
        <f>SUM(F18,H18,J18,L18)</f>
        <v>93662</v>
      </c>
      <c r="E18" s="39">
        <v>379</v>
      </c>
      <c r="F18" s="39">
        <v>302</v>
      </c>
      <c r="G18" s="39">
        <v>24219</v>
      </c>
      <c r="H18" s="39">
        <v>22247</v>
      </c>
      <c r="I18" s="39">
        <v>26168</v>
      </c>
      <c r="J18" s="39">
        <v>36804</v>
      </c>
      <c r="K18" s="39">
        <v>34762</v>
      </c>
      <c r="L18" s="39">
        <v>34309</v>
      </c>
      <c r="M18" s="39">
        <v>99525</v>
      </c>
      <c r="N18" s="39">
        <v>109501</v>
      </c>
    </row>
    <row r="19" spans="1:14" s="4" customFormat="1" ht="6" customHeight="1">
      <c r="A19" s="17"/>
      <c r="B19" s="17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9" ht="15" customHeight="1">
      <c r="A20" s="40" t="s">
        <v>23</v>
      </c>
      <c r="B20" s="40"/>
      <c r="C20" s="2"/>
      <c r="D20" s="2"/>
      <c r="E20" s="2"/>
      <c r="F20" s="2"/>
      <c r="G20" s="2"/>
      <c r="H20" s="2"/>
      <c r="I20" s="2"/>
    </row>
  </sheetData>
  <sheetProtection/>
  <mergeCells count="15">
    <mergeCell ref="E6:F6"/>
    <mergeCell ref="G6:H6"/>
    <mergeCell ref="I6:J6"/>
    <mergeCell ref="K6:L6"/>
    <mergeCell ref="M5:N6"/>
    <mergeCell ref="F2:K2"/>
    <mergeCell ref="A5:B7"/>
    <mergeCell ref="C5:D6"/>
    <mergeCell ref="A18:B18"/>
    <mergeCell ref="A9:B9"/>
    <mergeCell ref="A10:B10"/>
    <mergeCell ref="A11:B11"/>
    <mergeCell ref="A12:B12"/>
    <mergeCell ref="A14:B14"/>
    <mergeCell ref="A16:B16"/>
  </mergeCells>
  <printOptions/>
  <pageMargins left="0.5905511811023623" right="0.5905511811023623" top="0.5905511811023623" bottom="0.1968503937007874" header="0.3937007874015748" footer="0"/>
  <pageSetup fitToHeight="1" fitToWidth="1" horizontalDpi="600" verticalDpi="600" orientation="landscape" paperSize="9" r:id="rId1"/>
  <headerFooter scaleWithDoc="0">
    <oddHeader>&amp;R&amp;"ＭＳ ゴシック,標準"&amp;8第 ９ 章  運輸・通信      199&amp;"ＭＳ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2015-03-24T07:23:57Z</dcterms:created>
  <dcterms:modified xsi:type="dcterms:W3CDTF">2018-03-28T01:40:56Z</dcterms:modified>
  <cp:category/>
  <cp:version/>
  <cp:contentType/>
  <cp:contentStatus/>
</cp:coreProperties>
</file>