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95" yWindow="65521" windowWidth="10140" windowHeight="6975" tabRatio="351" activeTab="0"/>
  </bookViews>
  <sheets>
    <sheet name="09-15" sheetId="1" r:id="rId1"/>
  </sheets>
  <definedNames>
    <definedName name="_xlnm.Print_Area" localSheetId="0">'09-15'!$A$1:$Q$49</definedName>
  </definedNames>
  <calcPr fullCalcOnLoad="1"/>
</workbook>
</file>

<file path=xl/sharedStrings.xml><?xml version="1.0" encoding="utf-8"?>
<sst xmlns="http://schemas.openxmlformats.org/spreadsheetml/2006/main" count="193" uniqueCount="44">
  <si>
    <t>ア）旅客</t>
  </si>
  <si>
    <t/>
  </si>
  <si>
    <t>千人</t>
  </si>
  <si>
    <t>t</t>
  </si>
  <si>
    <t xml:space="preserve">       ４</t>
  </si>
  <si>
    <t xml:space="preserve">       ５</t>
  </si>
  <si>
    <t xml:space="preserve">       ６</t>
  </si>
  <si>
    <t xml:space="preserve">       ３</t>
  </si>
  <si>
    <t xml:space="preserve">       ７</t>
  </si>
  <si>
    <t xml:space="preserve">       ８</t>
  </si>
  <si>
    <t xml:space="preserve">       ９</t>
  </si>
  <si>
    <t xml:space="preserve">       ２</t>
  </si>
  <si>
    <t xml:space="preserve">      １１</t>
  </si>
  <si>
    <t xml:space="preserve">      １２</t>
  </si>
  <si>
    <t>-</t>
  </si>
  <si>
    <t>-</t>
  </si>
  <si>
    <t>通過客</t>
  </si>
  <si>
    <t xml:space="preserve">       １月</t>
  </si>
  <si>
    <t xml:space="preserve">      １０</t>
  </si>
  <si>
    <t>関西国際空港</t>
  </si>
  <si>
    <t>空港別航空輸送量</t>
  </si>
  <si>
    <t xml:space="preserve">        ア）通過客は含まない。</t>
  </si>
  <si>
    <t>年月</t>
  </si>
  <si>
    <t>貨物</t>
  </si>
  <si>
    <t>国内線</t>
  </si>
  <si>
    <t>国際線</t>
  </si>
  <si>
    <t>ア）旅客数</t>
  </si>
  <si>
    <t>貨物量</t>
  </si>
  <si>
    <t>乗客</t>
  </si>
  <si>
    <t>降客</t>
  </si>
  <si>
    <t>総量</t>
  </si>
  <si>
    <t>発送</t>
  </si>
  <si>
    <t>到着</t>
  </si>
  <si>
    <t>総数</t>
  </si>
  <si>
    <t>大阪国際空港</t>
  </si>
  <si>
    <t>総数量</t>
  </si>
  <si>
    <t xml:space="preserve">         ９－１５</t>
  </si>
  <si>
    <t xml:space="preserve">      ２５</t>
  </si>
  <si>
    <t xml:space="preserve">      ２６</t>
  </si>
  <si>
    <r>
      <t xml:space="preserve">  資料   </t>
    </r>
    <r>
      <rPr>
        <sz val="11"/>
        <rFont val="ＭＳ 明朝"/>
        <family val="1"/>
      </rPr>
      <t>関西エアポート株式会社</t>
    </r>
  </si>
  <si>
    <t>平成２４年</t>
  </si>
  <si>
    <t xml:space="preserve">      ２７</t>
  </si>
  <si>
    <t>平成２８年</t>
  </si>
  <si>
    <t>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</si>
</sst>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#.0\ ###\ ##0"/>
    <numFmt numFmtId="179" formatCode="#\ ###\ ###;;&quot;-&quot;"/>
    <numFmt numFmtId="180" formatCode="#\ ###\ ###;"/>
    <numFmt numFmtId="181" formatCode="#\ ###\ ###;;"/>
    <numFmt numFmtId="182" formatCode="#\ ###\ ###;\,"/>
    <numFmt numFmtId="183" formatCode="#\ ###\ ###,"/>
    <numFmt numFmtId="184" formatCode="#,##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%"/>
    <numFmt numFmtId="190" formatCode="#,###,##0.0"/>
    <numFmt numFmtId="191" formatCode="#,##0,"/>
  </numFmts>
  <fonts count="5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8"/>
      <name val="Tahoma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2" fillId="3" borderId="0" applyNumberFormat="0" applyBorder="0" applyAlignment="0" applyProtection="0"/>
    <xf numFmtId="0" fontId="40" fillId="4" borderId="0" applyNumberFormat="0" applyBorder="0" applyAlignment="0" applyProtection="0"/>
    <xf numFmtId="0" fontId="12" fillId="5" borderId="0" applyNumberFormat="0" applyBorder="0" applyAlignment="0" applyProtection="0"/>
    <xf numFmtId="0" fontId="40" fillId="6" borderId="0" applyNumberFormat="0" applyBorder="0" applyAlignment="0" applyProtection="0"/>
    <xf numFmtId="0" fontId="12" fillId="7" borderId="0" applyNumberFormat="0" applyBorder="0" applyAlignment="0" applyProtection="0"/>
    <xf numFmtId="0" fontId="40" fillId="8" borderId="0" applyNumberFormat="0" applyBorder="0" applyAlignment="0" applyProtection="0"/>
    <xf numFmtId="0" fontId="12" fillId="9" borderId="0" applyNumberFormat="0" applyBorder="0" applyAlignment="0" applyProtection="0"/>
    <xf numFmtId="0" fontId="40" fillId="10" borderId="0" applyNumberFormat="0" applyBorder="0" applyAlignment="0" applyProtection="0"/>
    <xf numFmtId="0" fontId="12" fillId="11" borderId="0" applyNumberFormat="0" applyBorder="0" applyAlignment="0" applyProtection="0"/>
    <xf numFmtId="0" fontId="40" fillId="12" borderId="0" applyNumberFormat="0" applyBorder="0" applyAlignment="0" applyProtection="0"/>
    <xf numFmtId="0" fontId="12" fillId="13" borderId="0" applyNumberFormat="0" applyBorder="0" applyAlignment="0" applyProtection="0"/>
    <xf numFmtId="0" fontId="40" fillId="14" borderId="0" applyNumberFormat="0" applyBorder="0" applyAlignment="0" applyProtection="0"/>
    <xf numFmtId="0" fontId="12" fillId="15" borderId="0" applyNumberFormat="0" applyBorder="0" applyAlignment="0" applyProtection="0"/>
    <xf numFmtId="0" fontId="40" fillId="16" borderId="0" applyNumberFormat="0" applyBorder="0" applyAlignment="0" applyProtection="0"/>
    <xf numFmtId="0" fontId="12" fillId="17" borderId="0" applyNumberFormat="0" applyBorder="0" applyAlignment="0" applyProtection="0"/>
    <xf numFmtId="0" fontId="40" fillId="18" borderId="0" applyNumberFormat="0" applyBorder="0" applyAlignment="0" applyProtection="0"/>
    <xf numFmtId="0" fontId="12" fillId="19" borderId="0" applyNumberFormat="0" applyBorder="0" applyAlignment="0" applyProtection="0"/>
    <xf numFmtId="0" fontId="40" fillId="20" borderId="0" applyNumberFormat="0" applyBorder="0" applyAlignment="0" applyProtection="0"/>
    <xf numFmtId="0" fontId="12" fillId="9" borderId="0" applyNumberFormat="0" applyBorder="0" applyAlignment="0" applyProtection="0"/>
    <xf numFmtId="0" fontId="40" fillId="21" borderId="0" applyNumberFormat="0" applyBorder="0" applyAlignment="0" applyProtection="0"/>
    <xf numFmtId="0" fontId="12" fillId="15" borderId="0" applyNumberFormat="0" applyBorder="0" applyAlignment="0" applyProtection="0"/>
    <xf numFmtId="0" fontId="40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13" fillId="25" borderId="0" applyNumberFormat="0" applyBorder="0" applyAlignment="0" applyProtection="0"/>
    <xf numFmtId="0" fontId="41" fillId="26" borderId="0" applyNumberFormat="0" applyBorder="0" applyAlignment="0" applyProtection="0"/>
    <xf numFmtId="0" fontId="13" fillId="17" borderId="0" applyNumberFormat="0" applyBorder="0" applyAlignment="0" applyProtection="0"/>
    <xf numFmtId="0" fontId="41" fillId="27" borderId="0" applyNumberFormat="0" applyBorder="0" applyAlignment="0" applyProtection="0"/>
    <xf numFmtId="0" fontId="13" fillId="19" borderId="0" applyNumberFormat="0" applyBorder="0" applyAlignment="0" applyProtection="0"/>
    <xf numFmtId="0" fontId="41" fillId="28" borderId="0" applyNumberFormat="0" applyBorder="0" applyAlignment="0" applyProtection="0"/>
    <xf numFmtId="0" fontId="13" fillId="29" borderId="0" applyNumberFormat="0" applyBorder="0" applyAlignment="0" applyProtection="0"/>
    <xf numFmtId="0" fontId="41" fillId="30" borderId="0" applyNumberFormat="0" applyBorder="0" applyAlignment="0" applyProtection="0"/>
    <xf numFmtId="0" fontId="13" fillId="31" borderId="0" applyNumberFormat="0" applyBorder="0" applyAlignment="0" applyProtection="0"/>
    <xf numFmtId="0" fontId="41" fillId="32" borderId="0" applyNumberFormat="0" applyBorder="0" applyAlignment="0" applyProtection="0"/>
    <xf numFmtId="0" fontId="13" fillId="33" borderId="0" applyNumberFormat="0" applyBorder="0" applyAlignment="0" applyProtection="0"/>
    <xf numFmtId="0" fontId="41" fillId="34" borderId="0" applyNumberFormat="0" applyBorder="0" applyAlignment="0" applyProtection="0"/>
    <xf numFmtId="0" fontId="13" fillId="35" borderId="0" applyNumberFormat="0" applyBorder="0" applyAlignment="0" applyProtection="0"/>
    <xf numFmtId="0" fontId="41" fillId="36" borderId="0" applyNumberFormat="0" applyBorder="0" applyAlignment="0" applyProtection="0"/>
    <xf numFmtId="0" fontId="13" fillId="37" borderId="0" applyNumberFormat="0" applyBorder="0" applyAlignment="0" applyProtection="0"/>
    <xf numFmtId="0" fontId="41" fillId="38" borderId="0" applyNumberFormat="0" applyBorder="0" applyAlignment="0" applyProtection="0"/>
    <xf numFmtId="0" fontId="13" fillId="39" borderId="0" applyNumberFormat="0" applyBorder="0" applyAlignment="0" applyProtection="0"/>
    <xf numFmtId="0" fontId="41" fillId="40" borderId="0" applyNumberFormat="0" applyBorder="0" applyAlignment="0" applyProtection="0"/>
    <xf numFmtId="0" fontId="13" fillId="29" borderId="0" applyNumberFormat="0" applyBorder="0" applyAlignment="0" applyProtection="0"/>
    <xf numFmtId="0" fontId="41" fillId="41" borderId="0" applyNumberFormat="0" applyBorder="0" applyAlignment="0" applyProtection="0"/>
    <xf numFmtId="0" fontId="13" fillId="31" borderId="0" applyNumberFormat="0" applyBorder="0" applyAlignment="0" applyProtection="0"/>
    <xf numFmtId="0" fontId="41" fillId="42" borderId="0" applyNumberFormat="0" applyBorder="0" applyAlignment="0" applyProtection="0"/>
    <xf numFmtId="0" fontId="13" fillId="43" borderId="0" applyNumberFormat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44" borderId="1" applyNumberFormat="0" applyAlignment="0" applyProtection="0"/>
    <xf numFmtId="0" fontId="14" fillId="45" borderId="2" applyNumberFormat="0" applyAlignment="0" applyProtection="0"/>
    <xf numFmtId="0" fontId="44" fillId="46" borderId="0" applyNumberFormat="0" applyBorder="0" applyAlignment="0" applyProtection="0"/>
    <xf numFmtId="0" fontId="25" fillId="47" borderId="0" applyNumberFormat="0" applyBorder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31" fillId="49" borderId="4" applyNumberFormat="0" applyFont="0" applyAlignment="0" applyProtection="0"/>
    <xf numFmtId="0" fontId="45" fillId="0" borderId="5" applyNumberFormat="0" applyFill="0" applyAlignment="0" applyProtection="0"/>
    <xf numFmtId="0" fontId="26" fillId="0" borderId="6" applyNumberFormat="0" applyFill="0" applyAlignment="0" applyProtection="0"/>
    <xf numFmtId="0" fontId="46" fillId="50" borderId="0" applyNumberFormat="0" applyBorder="0" applyAlignment="0" applyProtection="0"/>
    <xf numFmtId="0" fontId="16" fillId="5" borderId="0" applyNumberFormat="0" applyBorder="0" applyAlignment="0" applyProtection="0"/>
    <xf numFmtId="0" fontId="47" fillId="51" borderId="7" applyNumberFormat="0" applyAlignment="0" applyProtection="0"/>
    <xf numFmtId="0" fontId="27" fillId="52" borderId="8" applyNumberFormat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49" fillId="0" borderId="9" applyNumberFormat="0" applyFill="0" applyAlignment="0" applyProtection="0"/>
    <xf numFmtId="0" fontId="28" fillId="0" borderId="10" applyNumberFormat="0" applyFill="0" applyAlignment="0" applyProtection="0"/>
    <xf numFmtId="0" fontId="50" fillId="0" borderId="11" applyNumberFormat="0" applyFill="0" applyAlignment="0" applyProtection="0"/>
    <xf numFmtId="0" fontId="29" fillId="0" borderId="12" applyNumberFormat="0" applyFill="0" applyAlignment="0" applyProtection="0"/>
    <xf numFmtId="0" fontId="51" fillId="0" borderId="13" applyNumberFormat="0" applyFill="0" applyAlignment="0" applyProtection="0"/>
    <xf numFmtId="0" fontId="30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17" fillId="0" borderId="16" applyNumberFormat="0" applyFill="0" applyAlignment="0" applyProtection="0"/>
    <xf numFmtId="0" fontId="53" fillId="51" borderId="17" applyNumberFormat="0" applyAlignment="0" applyProtection="0"/>
    <xf numFmtId="0" fontId="18" fillId="52" borderId="18" applyNumberFormat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53" borderId="7" applyNumberFormat="0" applyAlignment="0" applyProtection="0"/>
    <xf numFmtId="0" fontId="20" fillId="13" borderId="8" applyNumberFormat="0" applyAlignment="0" applyProtection="0"/>
    <xf numFmtId="0" fontId="23" fillId="0" borderId="0">
      <alignment vertical="center"/>
      <protection/>
    </xf>
    <xf numFmtId="0" fontId="22" fillId="0" borderId="0">
      <alignment/>
      <protection/>
    </xf>
    <xf numFmtId="0" fontId="10" fillId="0" borderId="0" applyNumberFormat="0" applyFill="0" applyBorder="0" applyAlignment="0" applyProtection="0"/>
    <xf numFmtId="0" fontId="56" fillId="54" borderId="0" applyNumberFormat="0" applyBorder="0" applyAlignment="0" applyProtection="0"/>
    <xf numFmtId="0" fontId="21" fillId="7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vertical="top"/>
    </xf>
    <xf numFmtId="0" fontId="0" fillId="0" borderId="0" xfId="0" applyNumberFormat="1" applyAlignment="1">
      <alignment vertical="top"/>
    </xf>
    <xf numFmtId="0" fontId="4" fillId="0" borderId="19" xfId="0" applyNumberFormat="1" applyFont="1" applyBorder="1" applyAlignment="1">
      <alignment horizontal="distributed" vertical="top"/>
    </xf>
    <xf numFmtId="0" fontId="0" fillId="0" borderId="19" xfId="0" applyNumberFormat="1" applyFont="1" applyBorder="1" applyAlignment="1" quotePrefix="1">
      <alignment horizontal="left" vertical="top"/>
    </xf>
    <xf numFmtId="0" fontId="0" fillId="0" borderId="19" xfId="0" applyNumberFormat="1" applyFont="1" applyBorder="1" applyAlignment="1">
      <alignment horizontal="left" vertical="top"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vertical="top"/>
    </xf>
    <xf numFmtId="177" fontId="6" fillId="0" borderId="0" xfId="0" applyNumberFormat="1" applyFont="1" applyAlignment="1">
      <alignment vertical="top"/>
    </xf>
    <xf numFmtId="176" fontId="6" fillId="0" borderId="0" xfId="0" applyNumberFormat="1" applyFont="1" applyAlignment="1">
      <alignment/>
    </xf>
    <xf numFmtId="0" fontId="0" fillId="0" borderId="0" xfId="0" applyNumberFormat="1" applyFont="1" applyAlignment="1">
      <alignment vertical="top"/>
    </xf>
    <xf numFmtId="0" fontId="6" fillId="0" borderId="20" xfId="0" applyNumberFormat="1" applyFont="1" applyBorder="1" applyAlignment="1" quotePrefix="1">
      <alignment horizontal="left" vertical="top"/>
    </xf>
    <xf numFmtId="0" fontId="0" fillId="0" borderId="21" xfId="0" applyNumberFormat="1" applyFont="1" applyBorder="1" applyAlignment="1" quotePrefix="1">
      <alignment horizontal="left" vertical="center"/>
    </xf>
    <xf numFmtId="177" fontId="0" fillId="0" borderId="0" xfId="0" applyNumberFormat="1" applyAlignment="1">
      <alignment/>
    </xf>
    <xf numFmtId="177" fontId="6" fillId="0" borderId="0" xfId="0" applyNumberFormat="1" applyFont="1" applyBorder="1" applyAlignment="1">
      <alignment vertical="center"/>
    </xf>
    <xf numFmtId="177" fontId="0" fillId="0" borderId="0" xfId="0" applyNumberFormat="1" applyBorder="1" applyAlignment="1">
      <alignment/>
    </xf>
    <xf numFmtId="176" fontId="6" fillId="0" borderId="0" xfId="0" applyNumberFormat="1" applyFont="1" applyBorder="1" applyAlignment="1">
      <alignment vertical="center"/>
    </xf>
    <xf numFmtId="0" fontId="1" fillId="0" borderId="0" xfId="0" applyNumberFormat="1" applyFont="1" applyAlignment="1" quotePrefix="1">
      <alignment horizontal="left"/>
    </xf>
    <xf numFmtId="0" fontId="6" fillId="0" borderId="20" xfId="0" applyNumberFormat="1" applyFont="1" applyBorder="1" applyAlignment="1" quotePrefix="1">
      <alignment horizontal="left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4" fillId="0" borderId="0" xfId="0" applyNumberFormat="1" applyFont="1" applyAlignment="1">
      <alignment horizontal="right" vertical="top"/>
    </xf>
    <xf numFmtId="0" fontId="4" fillId="0" borderId="19" xfId="0" applyNumberFormat="1" applyFont="1" applyBorder="1" applyAlignment="1" quotePrefix="1">
      <alignment horizontal="left" vertical="top"/>
    </xf>
    <xf numFmtId="177" fontId="7" fillId="0" borderId="0" xfId="0" applyNumberFormat="1" applyFont="1" applyFill="1" applyAlignment="1">
      <alignment vertical="top"/>
    </xf>
    <xf numFmtId="0" fontId="0" fillId="0" borderId="22" xfId="0" applyNumberFormat="1" applyFont="1" applyFill="1" applyBorder="1" applyAlignment="1" quotePrefix="1">
      <alignment horizontal="center" vertical="center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 quotePrefix="1">
      <alignment horizontal="center" vertical="center"/>
    </xf>
    <xf numFmtId="0" fontId="0" fillId="0" borderId="23" xfId="0" applyNumberFormat="1" applyFont="1" applyBorder="1" applyAlignment="1" quotePrefix="1">
      <alignment horizontal="distributed" vertical="center"/>
    </xf>
    <xf numFmtId="0" fontId="0" fillId="0" borderId="22" xfId="0" applyNumberFormat="1" applyFont="1" applyBorder="1" applyAlignment="1" quotePrefix="1">
      <alignment horizontal="distributed" vertical="center"/>
    </xf>
    <xf numFmtId="0" fontId="0" fillId="0" borderId="0" xfId="0" applyNumberFormat="1" applyFont="1" applyBorder="1" applyAlignment="1">
      <alignment horizontal="right" vertical="top"/>
    </xf>
    <xf numFmtId="0" fontId="0" fillId="0" borderId="19" xfId="0" applyNumberFormat="1" applyFont="1" applyBorder="1" applyAlignment="1">
      <alignment horizontal="right" vertical="top"/>
    </xf>
    <xf numFmtId="0" fontId="0" fillId="0" borderId="0" xfId="0" applyNumberFormat="1" applyFont="1" applyAlignment="1">
      <alignment horizontal="right" vertical="top"/>
    </xf>
    <xf numFmtId="0" fontId="0" fillId="0" borderId="0" xfId="0" applyNumberFormat="1" applyAlignment="1">
      <alignment horizontal="right" vertical="top"/>
    </xf>
    <xf numFmtId="0" fontId="4" fillId="0" borderId="0" xfId="0" applyNumberFormat="1" applyFont="1" applyBorder="1" applyAlignment="1">
      <alignment horizontal="distributed" vertical="center"/>
    </xf>
    <xf numFmtId="0" fontId="0" fillId="0" borderId="0" xfId="0" applyNumberFormat="1" applyFont="1" applyBorder="1" applyAlignment="1" quotePrefix="1">
      <alignment horizontal="distributed" vertical="center"/>
    </xf>
    <xf numFmtId="0" fontId="0" fillId="0" borderId="0" xfId="0" applyNumberFormat="1" applyFont="1" applyBorder="1" applyAlignment="1" quotePrefix="1">
      <alignment horizontal="left" vertical="center"/>
    </xf>
    <xf numFmtId="0" fontId="0" fillId="0" borderId="0" xfId="0" applyNumberFormat="1" applyFont="1" applyBorder="1" applyAlignment="1" quotePrefix="1">
      <alignment horizontal="left" vertical="center"/>
    </xf>
    <xf numFmtId="0" fontId="4" fillId="0" borderId="0" xfId="0" applyNumberFormat="1" applyFont="1" applyBorder="1" applyAlignment="1" quotePrefix="1">
      <alignment horizontal="distributed" vertical="center"/>
    </xf>
    <xf numFmtId="184" fontId="6" fillId="0" borderId="0" xfId="0" applyNumberFormat="1" applyFont="1" applyFill="1" applyAlignment="1">
      <alignment horizontal="right" vertical="center"/>
    </xf>
    <xf numFmtId="184" fontId="7" fillId="0" borderId="0" xfId="0" applyNumberFormat="1" applyFont="1" applyFill="1" applyAlignment="1">
      <alignment horizontal="right" vertical="center"/>
    </xf>
    <xf numFmtId="0" fontId="0" fillId="0" borderId="19" xfId="0" applyNumberFormat="1" applyFont="1" applyBorder="1" applyAlignment="1" quotePrefix="1">
      <alignment horizontal="left" vertical="center"/>
    </xf>
    <xf numFmtId="184" fontId="6" fillId="0" borderId="24" xfId="0" applyNumberFormat="1" applyFont="1" applyFill="1" applyBorder="1" applyAlignment="1">
      <alignment horizontal="right" vertical="center"/>
    </xf>
    <xf numFmtId="184" fontId="6" fillId="0" borderId="21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Alignment="1">
      <alignment horizontal="left" vertical="center"/>
    </xf>
    <xf numFmtId="191" fontId="7" fillId="30" borderId="0" xfId="0" applyNumberFormat="1" applyFont="1" applyFill="1" applyAlignment="1">
      <alignment horizontal="right" vertical="center"/>
    </xf>
    <xf numFmtId="191" fontId="6" fillId="30" borderId="0" xfId="0" applyNumberFormat="1" applyFont="1" applyFill="1" applyAlignment="1">
      <alignment horizontal="right" vertical="center"/>
    </xf>
    <xf numFmtId="191" fontId="6" fillId="22" borderId="0" xfId="0" applyNumberFormat="1" applyFont="1" applyFill="1" applyAlignment="1">
      <alignment horizontal="right" vertical="center"/>
    </xf>
    <xf numFmtId="191" fontId="57" fillId="30" borderId="0" xfId="0" applyNumberFormat="1" applyFont="1" applyFill="1" applyAlignment="1">
      <alignment horizontal="right" vertical="center"/>
    </xf>
    <xf numFmtId="191" fontId="58" fillId="30" borderId="0" xfId="0" applyNumberFormat="1" applyFont="1" applyFill="1" applyAlignment="1">
      <alignment horizontal="right" vertical="center"/>
    </xf>
    <xf numFmtId="191" fontId="58" fillId="22" borderId="0" xfId="0" applyNumberFormat="1" applyFont="1" applyFill="1" applyAlignment="1">
      <alignment horizontal="right" vertical="center"/>
    </xf>
    <xf numFmtId="191" fontId="58" fillId="22" borderId="0" xfId="0" applyNumberFormat="1" applyFont="1" applyFill="1" applyBorder="1" applyAlignment="1">
      <alignment horizontal="right" vertical="center"/>
    </xf>
    <xf numFmtId="0" fontId="0" fillId="0" borderId="25" xfId="0" applyNumberFormat="1" applyFont="1" applyBorder="1" applyAlignment="1">
      <alignment horizontal="distributed" vertical="center" indent="2"/>
    </xf>
    <xf numFmtId="0" fontId="0" fillId="0" borderId="26" xfId="0" applyNumberFormat="1" applyFont="1" applyBorder="1" applyAlignment="1">
      <alignment horizontal="distributed" vertical="center" indent="2"/>
    </xf>
    <xf numFmtId="0" fontId="0" fillId="0" borderId="22" xfId="0" applyNumberFormat="1" applyFont="1" applyBorder="1" applyAlignment="1">
      <alignment horizontal="distributed" vertical="center" indent="2"/>
    </xf>
    <xf numFmtId="0" fontId="0" fillId="0" borderId="27" xfId="0" applyNumberFormat="1" applyFont="1" applyBorder="1" applyAlignment="1" quotePrefix="1">
      <alignment horizontal="distributed" vertical="center" indent="1"/>
    </xf>
    <xf numFmtId="0" fontId="0" fillId="0" borderId="28" xfId="0" applyNumberFormat="1" applyFont="1" applyBorder="1" applyAlignment="1" quotePrefix="1">
      <alignment horizontal="distributed" vertical="center" indent="1"/>
    </xf>
    <xf numFmtId="0" fontId="0" fillId="0" borderId="0" xfId="0" applyNumberFormat="1" applyFont="1" applyBorder="1" applyAlignment="1" quotePrefix="1">
      <alignment horizontal="distributed" vertical="center" indent="1"/>
    </xf>
    <xf numFmtId="0" fontId="0" fillId="0" borderId="19" xfId="0" applyNumberFormat="1" applyFont="1" applyBorder="1" applyAlignment="1" quotePrefix="1">
      <alignment horizontal="distributed" vertical="center" indent="1"/>
    </xf>
    <xf numFmtId="0" fontId="0" fillId="0" borderId="21" xfId="0" applyNumberFormat="1" applyFont="1" applyBorder="1" applyAlignment="1" quotePrefix="1">
      <alignment horizontal="distributed" vertical="center" indent="1"/>
    </xf>
    <xf numFmtId="0" fontId="0" fillId="0" borderId="23" xfId="0" applyNumberFormat="1" applyFont="1" applyBorder="1" applyAlignment="1" quotePrefix="1">
      <alignment horizontal="distributed" vertical="center" indent="1"/>
    </xf>
    <xf numFmtId="0" fontId="0" fillId="0" borderId="29" xfId="0" applyNumberFormat="1" applyFont="1" applyBorder="1" applyAlignment="1" quotePrefix="1">
      <alignment horizontal="center" vertical="center"/>
    </xf>
    <xf numFmtId="0" fontId="0" fillId="0" borderId="30" xfId="0" applyNumberFormat="1" applyFont="1" applyBorder="1" applyAlignment="1" quotePrefix="1">
      <alignment horizontal="center" vertical="center"/>
    </xf>
    <xf numFmtId="0" fontId="0" fillId="0" borderId="29" xfId="0" applyNumberFormat="1" applyFont="1" applyBorder="1" applyAlignment="1" quotePrefix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0" xfId="0" applyNumberFormat="1" applyFont="1" applyAlignment="1">
      <alignment horizontal="distributed" vertical="center" indent="2"/>
    </xf>
    <xf numFmtId="0" fontId="0" fillId="0" borderId="31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distributed" vertical="center" indent="4"/>
    </xf>
    <xf numFmtId="0" fontId="0" fillId="0" borderId="33" xfId="0" applyNumberFormat="1" applyFont="1" applyBorder="1" applyAlignment="1">
      <alignment horizontal="distributed" vertical="center" indent="4"/>
    </xf>
    <xf numFmtId="0" fontId="0" fillId="0" borderId="32" xfId="0" applyNumberFormat="1" applyFont="1" applyBorder="1" applyAlignment="1">
      <alignment horizontal="distributed" vertical="center" indent="4"/>
    </xf>
    <xf numFmtId="0" fontId="0" fillId="0" borderId="33" xfId="0" applyNumberFormat="1" applyFont="1" applyBorder="1" applyAlignment="1">
      <alignment horizontal="distributed" vertical="center" indent="4"/>
    </xf>
    <xf numFmtId="0" fontId="0" fillId="0" borderId="25" xfId="0" applyNumberFormat="1" applyFont="1" applyBorder="1" applyAlignment="1">
      <alignment horizontal="distributed" vertical="center" indent="1"/>
    </xf>
    <xf numFmtId="0" fontId="0" fillId="0" borderId="26" xfId="0" applyNumberFormat="1" applyFont="1" applyBorder="1" applyAlignment="1">
      <alignment horizontal="distributed" vertical="center" indent="1"/>
    </xf>
    <xf numFmtId="0" fontId="0" fillId="0" borderId="22" xfId="0" applyNumberFormat="1" applyFont="1" applyBorder="1" applyAlignment="1">
      <alignment horizontal="distributed" vertical="center" indent="1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桁区切り 4" xfId="86"/>
    <cellStyle name="桁区切り 5" xfId="87"/>
    <cellStyle name="見出し 1" xfId="88"/>
    <cellStyle name="見出し 1 2" xfId="89"/>
    <cellStyle name="見出し 2" xfId="90"/>
    <cellStyle name="見出し 2 2" xfId="91"/>
    <cellStyle name="見出し 3" xfId="92"/>
    <cellStyle name="見出し 3 2" xfId="93"/>
    <cellStyle name="見出し 4" xfId="94"/>
    <cellStyle name="見出し 4 2" xfId="95"/>
    <cellStyle name="集計" xfId="96"/>
    <cellStyle name="集計 2" xfId="97"/>
    <cellStyle name="出力" xfId="98"/>
    <cellStyle name="出力 2" xfId="99"/>
    <cellStyle name="説明文" xfId="100"/>
    <cellStyle name="説明文 2" xfId="101"/>
    <cellStyle name="Currency [0]" xfId="102"/>
    <cellStyle name="Currency" xfId="103"/>
    <cellStyle name="入力" xfId="104"/>
    <cellStyle name="入力 2" xfId="105"/>
    <cellStyle name="標準 2" xfId="106"/>
    <cellStyle name="標準 3" xfId="107"/>
    <cellStyle name="Followed Hyperlink" xfId="108"/>
    <cellStyle name="良い" xfId="109"/>
    <cellStyle name="良い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3"/>
  <sheetViews>
    <sheetView showGridLines="0" tabSelected="1" zoomScale="55" zoomScaleNormal="55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12.8984375" style="1" customWidth="1"/>
    <col min="2" max="2" width="0.4921875" style="1" customWidth="1"/>
    <col min="3" max="4" width="7.69921875" style="1" customWidth="1"/>
    <col min="5" max="5" width="10.19921875" style="1" bestFit="1" customWidth="1"/>
    <col min="6" max="7" width="7.69921875" style="1" customWidth="1"/>
    <col min="8" max="11" width="9.3984375" style="1" bestFit="1" customWidth="1"/>
    <col min="12" max="14" width="7.69921875" style="1" customWidth="1"/>
    <col min="15" max="17" width="10.19921875" style="1" bestFit="1" customWidth="1"/>
    <col min="18" max="16384" width="9" style="1" customWidth="1"/>
  </cols>
  <sheetData>
    <row r="1" ht="21.75" customHeight="1"/>
    <row r="2" spans="1:17" ht="21.75" customHeight="1">
      <c r="A2" s="47" t="s">
        <v>36</v>
      </c>
      <c r="B2" s="2"/>
      <c r="C2"/>
      <c r="F2" s="68" t="s">
        <v>20</v>
      </c>
      <c r="G2" s="68"/>
      <c r="H2" s="68"/>
      <c r="I2" s="68"/>
      <c r="J2" s="68"/>
      <c r="K2" s="68"/>
      <c r="L2" s="68"/>
      <c r="M2" s="68"/>
      <c r="N2" s="68"/>
      <c r="O2" s="68"/>
      <c r="P2"/>
      <c r="Q2"/>
    </row>
    <row r="3" s="2" customFormat="1" ht="24" customHeight="1">
      <c r="D3" s="21"/>
    </row>
    <row r="4" spans="1:4" s="23" customFormat="1" ht="15" customHeight="1" thickBot="1">
      <c r="A4" s="15" t="s">
        <v>21</v>
      </c>
      <c r="B4" s="22"/>
      <c r="D4" s="24"/>
    </row>
    <row r="5" spans="1:17" ht="18.75" customHeight="1">
      <c r="A5" s="58" t="s">
        <v>22</v>
      </c>
      <c r="B5" s="59"/>
      <c r="C5" s="69" t="s">
        <v>35</v>
      </c>
      <c r="D5" s="70"/>
      <c r="E5" s="71" t="s">
        <v>24</v>
      </c>
      <c r="F5" s="72"/>
      <c r="G5" s="72"/>
      <c r="H5" s="72"/>
      <c r="I5" s="72"/>
      <c r="J5" s="73"/>
      <c r="K5" s="71" t="s">
        <v>25</v>
      </c>
      <c r="L5" s="74"/>
      <c r="M5" s="74"/>
      <c r="N5" s="74"/>
      <c r="O5" s="74"/>
      <c r="P5" s="74"/>
      <c r="Q5" s="74"/>
    </row>
    <row r="6" spans="1:17" ht="18.75" customHeight="1">
      <c r="A6" s="60"/>
      <c r="B6" s="61"/>
      <c r="C6" s="64" t="s">
        <v>0</v>
      </c>
      <c r="D6" s="66" t="s">
        <v>23</v>
      </c>
      <c r="E6" s="75" t="s">
        <v>26</v>
      </c>
      <c r="F6" s="76"/>
      <c r="G6" s="77"/>
      <c r="H6" s="55" t="s">
        <v>27</v>
      </c>
      <c r="I6" s="56"/>
      <c r="J6" s="57"/>
      <c r="K6" s="55" t="s">
        <v>26</v>
      </c>
      <c r="L6" s="56"/>
      <c r="M6" s="56"/>
      <c r="N6" s="57"/>
      <c r="O6" s="55" t="s">
        <v>27</v>
      </c>
      <c r="P6" s="56"/>
      <c r="Q6" s="56"/>
    </row>
    <row r="7" spans="1:17" ht="18" customHeight="1">
      <c r="A7" s="62"/>
      <c r="B7" s="63"/>
      <c r="C7" s="65"/>
      <c r="D7" s="67"/>
      <c r="E7" s="31" t="s">
        <v>33</v>
      </c>
      <c r="F7" s="31" t="s">
        <v>28</v>
      </c>
      <c r="G7" s="32" t="s">
        <v>29</v>
      </c>
      <c r="H7" s="31" t="s">
        <v>30</v>
      </c>
      <c r="I7" s="31" t="s">
        <v>31</v>
      </c>
      <c r="J7" s="31" t="s">
        <v>32</v>
      </c>
      <c r="K7" s="31" t="s">
        <v>33</v>
      </c>
      <c r="L7" s="31" t="s">
        <v>28</v>
      </c>
      <c r="M7" s="32" t="s">
        <v>29</v>
      </c>
      <c r="N7" s="28" t="s">
        <v>16</v>
      </c>
      <c r="O7" s="31" t="s">
        <v>30</v>
      </c>
      <c r="P7" s="31" t="s">
        <v>31</v>
      </c>
      <c r="Q7" s="31" t="s">
        <v>32</v>
      </c>
    </row>
    <row r="8" spans="1:17" s="36" customFormat="1" ht="16.5" customHeight="1">
      <c r="A8" s="33" t="s">
        <v>1</v>
      </c>
      <c r="B8" s="34"/>
      <c r="C8" s="35" t="s">
        <v>2</v>
      </c>
      <c r="D8" s="35" t="s">
        <v>3</v>
      </c>
      <c r="E8" s="35" t="s">
        <v>2</v>
      </c>
      <c r="F8" s="35"/>
      <c r="G8" s="35"/>
      <c r="H8" s="35" t="s">
        <v>3</v>
      </c>
      <c r="I8" s="35"/>
      <c r="J8" s="35"/>
      <c r="K8" s="35" t="s">
        <v>2</v>
      </c>
      <c r="L8" s="35"/>
      <c r="M8" s="35"/>
      <c r="N8" s="35"/>
      <c r="O8" s="35" t="s">
        <v>3</v>
      </c>
      <c r="P8" s="35"/>
      <c r="Q8" s="35"/>
    </row>
    <row r="9" spans="1:8" s="11" customFormat="1" ht="15" customHeight="1">
      <c r="A9" s="37" t="s">
        <v>34</v>
      </c>
      <c r="B9" s="7"/>
      <c r="C9" s="25"/>
      <c r="D9" s="25"/>
      <c r="E9" s="25"/>
      <c r="H9" s="25"/>
    </row>
    <row r="10" spans="1:17" s="6" customFormat="1" ht="15" customHeight="1">
      <c r="A10" s="38" t="s">
        <v>40</v>
      </c>
      <c r="B10" s="8"/>
      <c r="C10" s="42">
        <v>13218</v>
      </c>
      <c r="D10" s="42">
        <v>118435</v>
      </c>
      <c r="E10" s="42">
        <v>13218</v>
      </c>
      <c r="F10" s="42">
        <v>6669</v>
      </c>
      <c r="G10" s="42">
        <v>6549</v>
      </c>
      <c r="H10" s="42">
        <v>118435</v>
      </c>
      <c r="I10" s="42">
        <v>53225</v>
      </c>
      <c r="J10" s="42">
        <v>65210</v>
      </c>
      <c r="K10" s="42" t="s">
        <v>43</v>
      </c>
      <c r="L10" s="42" t="s">
        <v>43</v>
      </c>
      <c r="M10" s="42" t="s">
        <v>43</v>
      </c>
      <c r="N10" s="42" t="s">
        <v>43</v>
      </c>
      <c r="O10" s="42" t="s">
        <v>14</v>
      </c>
      <c r="P10" s="42" t="s">
        <v>14</v>
      </c>
      <c r="Q10" s="42" t="s">
        <v>14</v>
      </c>
    </row>
    <row r="11" spans="1:17" s="6" customFormat="1" ht="15" customHeight="1">
      <c r="A11" s="39" t="s">
        <v>37</v>
      </c>
      <c r="B11" s="8"/>
      <c r="C11" s="42">
        <v>13822</v>
      </c>
      <c r="D11" s="42">
        <v>130012</v>
      </c>
      <c r="E11" s="42">
        <v>13822</v>
      </c>
      <c r="F11" s="42">
        <v>6961</v>
      </c>
      <c r="G11" s="42">
        <v>6861</v>
      </c>
      <c r="H11" s="42">
        <v>130012</v>
      </c>
      <c r="I11" s="42">
        <v>59789</v>
      </c>
      <c r="J11" s="42">
        <v>70223</v>
      </c>
      <c r="K11" s="42" t="s">
        <v>43</v>
      </c>
      <c r="L11" s="42" t="s">
        <v>43</v>
      </c>
      <c r="M11" s="42" t="s">
        <v>43</v>
      </c>
      <c r="N11" s="42" t="s">
        <v>43</v>
      </c>
      <c r="O11" s="42" t="s">
        <v>14</v>
      </c>
      <c r="P11" s="42" t="s">
        <v>14</v>
      </c>
      <c r="Q11" s="42" t="s">
        <v>14</v>
      </c>
    </row>
    <row r="12" spans="1:17" s="6" customFormat="1" ht="15" customHeight="1">
      <c r="A12" s="39" t="s">
        <v>38</v>
      </c>
      <c r="B12" s="8"/>
      <c r="C12" s="42">
        <v>14525</v>
      </c>
      <c r="D12" s="42">
        <v>134647</v>
      </c>
      <c r="E12" s="42">
        <v>14525</v>
      </c>
      <c r="F12" s="42">
        <v>7308</v>
      </c>
      <c r="G12" s="42">
        <v>7217</v>
      </c>
      <c r="H12" s="42">
        <v>134647</v>
      </c>
      <c r="I12" s="42">
        <v>61219</v>
      </c>
      <c r="J12" s="42">
        <v>73428</v>
      </c>
      <c r="K12" s="42" t="s">
        <v>43</v>
      </c>
      <c r="L12" s="42" t="s">
        <v>43</v>
      </c>
      <c r="M12" s="42" t="s">
        <v>43</v>
      </c>
      <c r="N12" s="42" t="s">
        <v>43</v>
      </c>
      <c r="O12" s="42" t="s">
        <v>14</v>
      </c>
      <c r="P12" s="42" t="s">
        <v>14</v>
      </c>
      <c r="Q12" s="42" t="s">
        <v>14</v>
      </c>
    </row>
    <row r="13" spans="1:17" s="14" customFormat="1" ht="15" customHeight="1">
      <c r="A13" s="39" t="s">
        <v>41</v>
      </c>
      <c r="B13" s="8"/>
      <c r="C13" s="42">
        <v>14625</v>
      </c>
      <c r="D13" s="42">
        <v>131371</v>
      </c>
      <c r="E13" s="42">
        <v>14625</v>
      </c>
      <c r="F13" s="42">
        <v>7349</v>
      </c>
      <c r="G13" s="42">
        <v>7276</v>
      </c>
      <c r="H13" s="42">
        <v>131371</v>
      </c>
      <c r="I13" s="42">
        <v>58293</v>
      </c>
      <c r="J13" s="42">
        <v>73078</v>
      </c>
      <c r="K13" s="42" t="s">
        <v>43</v>
      </c>
      <c r="L13" s="42" t="s">
        <v>43</v>
      </c>
      <c r="M13" s="42" t="s">
        <v>43</v>
      </c>
      <c r="N13" s="42" t="s">
        <v>43</v>
      </c>
      <c r="O13" s="42" t="s">
        <v>15</v>
      </c>
      <c r="P13" s="42" t="s">
        <v>15</v>
      </c>
      <c r="Q13" s="42" t="s">
        <v>15</v>
      </c>
    </row>
    <row r="14" spans="1:17" s="6" customFormat="1" ht="15" customHeight="1">
      <c r="A14" s="40"/>
      <c r="B14" s="8"/>
      <c r="C14" s="42"/>
      <c r="D14" s="42"/>
      <c r="E14" s="42"/>
      <c r="F14" s="42"/>
      <c r="G14" s="42"/>
      <c r="H14" s="42"/>
      <c r="I14" s="42"/>
      <c r="J14" s="42"/>
      <c r="K14" s="42" t="s">
        <v>43</v>
      </c>
      <c r="L14" s="42" t="s">
        <v>43</v>
      </c>
      <c r="M14" s="42" t="s">
        <v>43</v>
      </c>
      <c r="N14" s="42" t="s">
        <v>43</v>
      </c>
      <c r="O14" s="42"/>
      <c r="P14" s="42"/>
      <c r="Q14" s="42"/>
    </row>
    <row r="15" spans="1:17" s="11" customFormat="1" ht="15" customHeight="1">
      <c r="A15" s="37" t="s">
        <v>42</v>
      </c>
      <c r="B15" s="7"/>
      <c r="C15" s="48">
        <f>SUM(E15)</f>
        <v>14923678</v>
      </c>
      <c r="D15" s="48">
        <f>SUM(H15)</f>
        <v>133964043</v>
      </c>
      <c r="E15" s="48">
        <f aca="true" t="shared" si="0" ref="E15:J15">SUM(E16:E27)</f>
        <v>14923678</v>
      </c>
      <c r="F15" s="48">
        <f t="shared" si="0"/>
        <v>7504160</v>
      </c>
      <c r="G15" s="48">
        <f t="shared" si="0"/>
        <v>7419518</v>
      </c>
      <c r="H15" s="48">
        <f t="shared" si="0"/>
        <v>133964043</v>
      </c>
      <c r="I15" s="48">
        <f t="shared" si="0"/>
        <v>61289092</v>
      </c>
      <c r="J15" s="48">
        <f t="shared" si="0"/>
        <v>72674951</v>
      </c>
      <c r="K15" s="43" t="s">
        <v>15</v>
      </c>
      <c r="L15" s="43" t="s">
        <v>15</v>
      </c>
      <c r="M15" s="43" t="s">
        <v>15</v>
      </c>
      <c r="N15" s="43" t="s">
        <v>15</v>
      </c>
      <c r="O15" s="43" t="s">
        <v>15</v>
      </c>
      <c r="P15" s="43" t="s">
        <v>15</v>
      </c>
      <c r="Q15" s="43" t="s">
        <v>15</v>
      </c>
    </row>
    <row r="16" spans="1:17" s="6" customFormat="1" ht="15" customHeight="1">
      <c r="A16" s="40" t="s">
        <v>17</v>
      </c>
      <c r="B16" s="8"/>
      <c r="C16" s="48">
        <f aca="true" t="shared" si="1" ref="C16:C27">SUM(E16)</f>
        <v>1131569</v>
      </c>
      <c r="D16" s="48">
        <f aca="true" t="shared" si="2" ref="D16:D27">SUM(H16)</f>
        <v>9437658</v>
      </c>
      <c r="E16" s="49">
        <f>SUM(F16:G16)</f>
        <v>1131569</v>
      </c>
      <c r="F16" s="50">
        <v>568022</v>
      </c>
      <c r="G16" s="50">
        <v>563547</v>
      </c>
      <c r="H16" s="49">
        <f>SUM(I16:J16)</f>
        <v>9437658</v>
      </c>
      <c r="I16" s="50">
        <v>4573195</v>
      </c>
      <c r="J16" s="50">
        <v>4864463</v>
      </c>
      <c r="K16" s="42" t="s">
        <v>14</v>
      </c>
      <c r="L16" s="42" t="s">
        <v>14</v>
      </c>
      <c r="M16" s="42" t="s">
        <v>14</v>
      </c>
      <c r="N16" s="42" t="s">
        <v>14</v>
      </c>
      <c r="O16" s="42" t="s">
        <v>14</v>
      </c>
      <c r="P16" s="42" t="s">
        <v>14</v>
      </c>
      <c r="Q16" s="42" t="s">
        <v>14</v>
      </c>
    </row>
    <row r="17" spans="1:17" s="6" customFormat="1" ht="15" customHeight="1">
      <c r="A17" s="40" t="s">
        <v>11</v>
      </c>
      <c r="B17" s="8"/>
      <c r="C17" s="48">
        <f t="shared" si="1"/>
        <v>1095209</v>
      </c>
      <c r="D17" s="48">
        <f t="shared" si="2"/>
        <v>9740231</v>
      </c>
      <c r="E17" s="49">
        <f aca="true" t="shared" si="3" ref="E17:E27">SUM(F17:G17)</f>
        <v>1095209</v>
      </c>
      <c r="F17" s="50">
        <v>553875</v>
      </c>
      <c r="G17" s="50">
        <v>541334</v>
      </c>
      <c r="H17" s="49">
        <f aca="true" t="shared" si="4" ref="H17:H27">SUM(I17:J17)</f>
        <v>9740231</v>
      </c>
      <c r="I17" s="50">
        <v>4795850</v>
      </c>
      <c r="J17" s="50">
        <v>4944381</v>
      </c>
      <c r="K17" s="42" t="s">
        <v>14</v>
      </c>
      <c r="L17" s="42" t="s">
        <v>14</v>
      </c>
      <c r="M17" s="42" t="s">
        <v>14</v>
      </c>
      <c r="N17" s="42" t="s">
        <v>14</v>
      </c>
      <c r="O17" s="42" t="s">
        <v>14</v>
      </c>
      <c r="P17" s="42" t="s">
        <v>14</v>
      </c>
      <c r="Q17" s="42" t="s">
        <v>14</v>
      </c>
    </row>
    <row r="18" spans="1:17" s="6" customFormat="1" ht="15" customHeight="1">
      <c r="A18" s="40" t="s">
        <v>7</v>
      </c>
      <c r="B18" s="8"/>
      <c r="C18" s="48">
        <f t="shared" si="1"/>
        <v>1285385</v>
      </c>
      <c r="D18" s="48">
        <f t="shared" si="2"/>
        <v>11257943</v>
      </c>
      <c r="E18" s="49">
        <f t="shared" si="3"/>
        <v>1285385</v>
      </c>
      <c r="F18" s="50">
        <v>641203</v>
      </c>
      <c r="G18" s="50">
        <v>644182</v>
      </c>
      <c r="H18" s="49">
        <f t="shared" si="4"/>
        <v>11257943</v>
      </c>
      <c r="I18" s="50">
        <v>5257141</v>
      </c>
      <c r="J18" s="50">
        <v>6000802</v>
      </c>
      <c r="K18" s="42" t="s">
        <v>14</v>
      </c>
      <c r="L18" s="42" t="s">
        <v>14</v>
      </c>
      <c r="M18" s="42" t="s">
        <v>14</v>
      </c>
      <c r="N18" s="42" t="s">
        <v>14</v>
      </c>
      <c r="O18" s="42" t="s">
        <v>14</v>
      </c>
      <c r="P18" s="42" t="s">
        <v>14</v>
      </c>
      <c r="Q18" s="42" t="s">
        <v>14</v>
      </c>
    </row>
    <row r="19" spans="1:17" s="6" customFormat="1" ht="15" customHeight="1">
      <c r="A19" s="40" t="s">
        <v>4</v>
      </c>
      <c r="B19" s="8"/>
      <c r="C19" s="48">
        <f t="shared" si="1"/>
        <v>1155284</v>
      </c>
      <c r="D19" s="48">
        <f t="shared" si="2"/>
        <v>10987970</v>
      </c>
      <c r="E19" s="49">
        <f t="shared" si="3"/>
        <v>1155284</v>
      </c>
      <c r="F19" s="50">
        <v>584093</v>
      </c>
      <c r="G19" s="50">
        <v>571191</v>
      </c>
      <c r="H19" s="49">
        <f t="shared" si="4"/>
        <v>10987970</v>
      </c>
      <c r="I19" s="50">
        <v>5022784</v>
      </c>
      <c r="J19" s="50">
        <v>5965186</v>
      </c>
      <c r="K19" s="42" t="s">
        <v>14</v>
      </c>
      <c r="L19" s="42" t="s">
        <v>14</v>
      </c>
      <c r="M19" s="42" t="s">
        <v>14</v>
      </c>
      <c r="N19" s="42" t="s">
        <v>14</v>
      </c>
      <c r="O19" s="42" t="s">
        <v>14</v>
      </c>
      <c r="P19" s="42" t="s">
        <v>14</v>
      </c>
      <c r="Q19" s="42" t="s">
        <v>14</v>
      </c>
    </row>
    <row r="20" spans="1:17" s="6" customFormat="1" ht="15" customHeight="1">
      <c r="A20" s="40" t="s">
        <v>5</v>
      </c>
      <c r="B20" s="8"/>
      <c r="C20" s="48">
        <f t="shared" si="1"/>
        <v>1184799</v>
      </c>
      <c r="D20" s="48">
        <f t="shared" si="2"/>
        <v>9824084</v>
      </c>
      <c r="E20" s="49">
        <f t="shared" si="3"/>
        <v>1184799</v>
      </c>
      <c r="F20" s="50">
        <v>594823</v>
      </c>
      <c r="G20" s="50">
        <v>589976</v>
      </c>
      <c r="H20" s="49">
        <f t="shared" si="4"/>
        <v>9824084</v>
      </c>
      <c r="I20" s="50">
        <v>4173828</v>
      </c>
      <c r="J20" s="50">
        <v>5650256</v>
      </c>
      <c r="K20" s="42" t="s">
        <v>14</v>
      </c>
      <c r="L20" s="42" t="s">
        <v>14</v>
      </c>
      <c r="M20" s="42" t="s">
        <v>14</v>
      </c>
      <c r="N20" s="42" t="s">
        <v>14</v>
      </c>
      <c r="O20" s="42" t="s">
        <v>14</v>
      </c>
      <c r="P20" s="42" t="s">
        <v>14</v>
      </c>
      <c r="Q20" s="42" t="s">
        <v>14</v>
      </c>
    </row>
    <row r="21" spans="1:17" s="6" customFormat="1" ht="15" customHeight="1">
      <c r="A21" s="40" t="s">
        <v>6</v>
      </c>
      <c r="B21" s="8"/>
      <c r="C21" s="48">
        <f t="shared" si="1"/>
        <v>1155562</v>
      </c>
      <c r="D21" s="48">
        <f t="shared" si="2"/>
        <v>10653524</v>
      </c>
      <c r="E21" s="49">
        <f t="shared" si="3"/>
        <v>1155562</v>
      </c>
      <c r="F21" s="50">
        <v>578657</v>
      </c>
      <c r="G21" s="50">
        <v>576905</v>
      </c>
      <c r="H21" s="49">
        <f t="shared" si="4"/>
        <v>10653524</v>
      </c>
      <c r="I21" s="50">
        <v>4873221</v>
      </c>
      <c r="J21" s="50">
        <v>5780303</v>
      </c>
      <c r="K21" s="42" t="s">
        <v>14</v>
      </c>
      <c r="L21" s="42" t="s">
        <v>14</v>
      </c>
      <c r="M21" s="42" t="s">
        <v>14</v>
      </c>
      <c r="N21" s="42" t="s">
        <v>14</v>
      </c>
      <c r="O21" s="42" t="s">
        <v>14</v>
      </c>
      <c r="P21" s="42" t="s">
        <v>14</v>
      </c>
      <c r="Q21" s="42" t="s">
        <v>14</v>
      </c>
    </row>
    <row r="22" spans="1:17" s="6" customFormat="1" ht="15" customHeight="1">
      <c r="A22" s="40" t="s">
        <v>8</v>
      </c>
      <c r="B22" s="8"/>
      <c r="C22" s="48">
        <f t="shared" si="1"/>
        <v>1237167</v>
      </c>
      <c r="D22" s="48">
        <f t="shared" si="2"/>
        <v>11952067</v>
      </c>
      <c r="E22" s="49">
        <f t="shared" si="3"/>
        <v>1237167</v>
      </c>
      <c r="F22" s="50">
        <v>623544</v>
      </c>
      <c r="G22" s="50">
        <v>613623</v>
      </c>
      <c r="H22" s="49">
        <f t="shared" si="4"/>
        <v>11952067</v>
      </c>
      <c r="I22" s="50">
        <v>5090237</v>
      </c>
      <c r="J22" s="50">
        <v>6861830</v>
      </c>
      <c r="K22" s="42" t="s">
        <v>14</v>
      </c>
      <c r="L22" s="42" t="s">
        <v>14</v>
      </c>
      <c r="M22" s="42" t="s">
        <v>14</v>
      </c>
      <c r="N22" s="42" t="s">
        <v>14</v>
      </c>
      <c r="O22" s="42" t="s">
        <v>14</v>
      </c>
      <c r="P22" s="42" t="s">
        <v>14</v>
      </c>
      <c r="Q22" s="42" t="s">
        <v>14</v>
      </c>
    </row>
    <row r="23" spans="1:17" s="6" customFormat="1" ht="15" customHeight="1">
      <c r="A23" s="40" t="s">
        <v>9</v>
      </c>
      <c r="B23" s="8"/>
      <c r="C23" s="48">
        <f t="shared" si="1"/>
        <v>1448671</v>
      </c>
      <c r="D23" s="48">
        <f t="shared" si="2"/>
        <v>11671661</v>
      </c>
      <c r="E23" s="49">
        <f t="shared" si="3"/>
        <v>1448671</v>
      </c>
      <c r="F23" s="50">
        <v>730961</v>
      </c>
      <c r="G23" s="50">
        <v>717710</v>
      </c>
      <c r="H23" s="49">
        <f t="shared" si="4"/>
        <v>11671661</v>
      </c>
      <c r="I23" s="50">
        <v>4809266</v>
      </c>
      <c r="J23" s="50">
        <v>6862395</v>
      </c>
      <c r="K23" s="42" t="s">
        <v>14</v>
      </c>
      <c r="L23" s="42" t="s">
        <v>14</v>
      </c>
      <c r="M23" s="42" t="s">
        <v>14</v>
      </c>
      <c r="N23" s="42" t="s">
        <v>14</v>
      </c>
      <c r="O23" s="42" t="s">
        <v>14</v>
      </c>
      <c r="P23" s="42" t="s">
        <v>14</v>
      </c>
      <c r="Q23" s="42" t="s">
        <v>14</v>
      </c>
    </row>
    <row r="24" spans="1:17" s="6" customFormat="1" ht="15" customHeight="1">
      <c r="A24" s="40" t="s">
        <v>10</v>
      </c>
      <c r="B24" s="8"/>
      <c r="C24" s="48">
        <f t="shared" si="1"/>
        <v>1315542</v>
      </c>
      <c r="D24" s="48">
        <f t="shared" si="2"/>
        <v>11990943</v>
      </c>
      <c r="E24" s="49">
        <f t="shared" si="3"/>
        <v>1315542</v>
      </c>
      <c r="F24" s="50">
        <v>658689</v>
      </c>
      <c r="G24" s="50">
        <v>656853</v>
      </c>
      <c r="H24" s="49">
        <f t="shared" si="4"/>
        <v>11990943</v>
      </c>
      <c r="I24" s="50">
        <v>5134026</v>
      </c>
      <c r="J24" s="50">
        <v>6856917</v>
      </c>
      <c r="K24" s="42" t="s">
        <v>14</v>
      </c>
      <c r="L24" s="42" t="s">
        <v>14</v>
      </c>
      <c r="M24" s="42" t="s">
        <v>14</v>
      </c>
      <c r="N24" s="42" t="s">
        <v>14</v>
      </c>
      <c r="O24" s="42" t="s">
        <v>14</v>
      </c>
      <c r="P24" s="42" t="s">
        <v>14</v>
      </c>
      <c r="Q24" s="42" t="s">
        <v>14</v>
      </c>
    </row>
    <row r="25" spans="1:17" s="6" customFormat="1" ht="15" customHeight="1">
      <c r="A25" s="40" t="s">
        <v>18</v>
      </c>
      <c r="B25" s="8"/>
      <c r="C25" s="48">
        <f t="shared" si="1"/>
        <v>1335836</v>
      </c>
      <c r="D25" s="48">
        <f t="shared" si="2"/>
        <v>12130728</v>
      </c>
      <c r="E25" s="49">
        <f t="shared" si="3"/>
        <v>1335836</v>
      </c>
      <c r="F25" s="50">
        <v>668927</v>
      </c>
      <c r="G25" s="50">
        <v>666909</v>
      </c>
      <c r="H25" s="49">
        <f t="shared" si="4"/>
        <v>12130728</v>
      </c>
      <c r="I25" s="50">
        <v>5358040</v>
      </c>
      <c r="J25" s="50">
        <v>6772688</v>
      </c>
      <c r="K25" s="42" t="s">
        <v>14</v>
      </c>
      <c r="L25" s="42" t="s">
        <v>14</v>
      </c>
      <c r="M25" s="42" t="s">
        <v>14</v>
      </c>
      <c r="N25" s="42" t="s">
        <v>14</v>
      </c>
      <c r="O25" s="42" t="s">
        <v>14</v>
      </c>
      <c r="P25" s="42" t="s">
        <v>14</v>
      </c>
      <c r="Q25" s="42" t="s">
        <v>14</v>
      </c>
    </row>
    <row r="26" spans="1:17" s="6" customFormat="1" ht="15" customHeight="1">
      <c r="A26" s="40" t="s">
        <v>12</v>
      </c>
      <c r="B26" s="8"/>
      <c r="C26" s="48">
        <f t="shared" si="1"/>
        <v>1320331</v>
      </c>
      <c r="D26" s="48">
        <f t="shared" si="2"/>
        <v>11226527</v>
      </c>
      <c r="E26" s="49">
        <f t="shared" si="3"/>
        <v>1320331</v>
      </c>
      <c r="F26" s="50">
        <v>664347</v>
      </c>
      <c r="G26" s="50">
        <v>655984</v>
      </c>
      <c r="H26" s="49">
        <f t="shared" si="4"/>
        <v>11226527</v>
      </c>
      <c r="I26" s="50">
        <v>5508351</v>
      </c>
      <c r="J26" s="50">
        <v>5718176</v>
      </c>
      <c r="K26" s="42" t="s">
        <v>14</v>
      </c>
      <c r="L26" s="42" t="s">
        <v>14</v>
      </c>
      <c r="M26" s="42" t="s">
        <v>14</v>
      </c>
      <c r="N26" s="42" t="s">
        <v>14</v>
      </c>
      <c r="O26" s="42" t="s">
        <v>14</v>
      </c>
      <c r="P26" s="42" t="s">
        <v>14</v>
      </c>
      <c r="Q26" s="42" t="s">
        <v>14</v>
      </c>
    </row>
    <row r="27" spans="1:17" s="6" customFormat="1" ht="15" customHeight="1">
      <c r="A27" s="40" t="s">
        <v>13</v>
      </c>
      <c r="B27" s="8"/>
      <c r="C27" s="48">
        <f t="shared" si="1"/>
        <v>1258323</v>
      </c>
      <c r="D27" s="48">
        <f t="shared" si="2"/>
        <v>13090707</v>
      </c>
      <c r="E27" s="49">
        <f t="shared" si="3"/>
        <v>1258323</v>
      </c>
      <c r="F27" s="50">
        <v>637019</v>
      </c>
      <c r="G27" s="50">
        <v>621304</v>
      </c>
      <c r="H27" s="49">
        <f t="shared" si="4"/>
        <v>13090707</v>
      </c>
      <c r="I27" s="50">
        <v>6693153</v>
      </c>
      <c r="J27" s="50">
        <v>6397554</v>
      </c>
      <c r="K27" s="42" t="s">
        <v>14</v>
      </c>
      <c r="L27" s="42" t="s">
        <v>14</v>
      </c>
      <c r="M27" s="42" t="s">
        <v>14</v>
      </c>
      <c r="N27" s="42" t="s">
        <v>14</v>
      </c>
      <c r="O27" s="42" t="s">
        <v>14</v>
      </c>
      <c r="P27" s="42" t="s">
        <v>14</v>
      </c>
      <c r="Q27" s="42" t="s">
        <v>14</v>
      </c>
    </row>
    <row r="28" spans="1:17" s="6" customFormat="1" ht="15" customHeight="1">
      <c r="A28" s="30"/>
      <c r="B28" s="8"/>
      <c r="C28" s="42"/>
      <c r="D28" s="42"/>
      <c r="E28" s="42"/>
      <c r="F28" s="42"/>
      <c r="G28" s="42"/>
      <c r="H28" s="42"/>
      <c r="I28" s="42"/>
      <c r="J28" s="42"/>
      <c r="K28" s="43"/>
      <c r="L28" s="43"/>
      <c r="M28" s="42"/>
      <c r="N28" s="42"/>
      <c r="O28" s="42"/>
      <c r="P28" s="42"/>
      <c r="Q28" s="42"/>
    </row>
    <row r="29" spans="1:17" s="11" customFormat="1" ht="15" customHeight="1">
      <c r="A29" s="41" t="s">
        <v>19</v>
      </c>
      <c r="B29" s="26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</row>
    <row r="30" spans="1:17" s="6" customFormat="1" ht="15" customHeight="1">
      <c r="A30" s="38" t="s">
        <v>40</v>
      </c>
      <c r="B30" s="9"/>
      <c r="C30" s="42">
        <v>16114</v>
      </c>
      <c r="D30" s="42">
        <v>701534</v>
      </c>
      <c r="E30" s="42">
        <v>4861</v>
      </c>
      <c r="F30" s="42">
        <v>2420</v>
      </c>
      <c r="G30" s="42">
        <v>2441</v>
      </c>
      <c r="H30" s="42">
        <v>30643</v>
      </c>
      <c r="I30" s="42">
        <v>13393</v>
      </c>
      <c r="J30" s="42">
        <v>17250</v>
      </c>
      <c r="K30" s="42">
        <v>11253</v>
      </c>
      <c r="L30" s="42">
        <v>5417</v>
      </c>
      <c r="M30" s="42">
        <v>5428</v>
      </c>
      <c r="N30" s="42">
        <v>408</v>
      </c>
      <c r="O30" s="42">
        <v>670891</v>
      </c>
      <c r="P30" s="42">
        <v>309462</v>
      </c>
      <c r="Q30" s="42">
        <v>361429</v>
      </c>
    </row>
    <row r="31" spans="1:17" s="6" customFormat="1" ht="15" customHeight="1">
      <c r="A31" s="39" t="s">
        <v>37</v>
      </c>
      <c r="B31" s="9"/>
      <c r="C31" s="42">
        <v>17811</v>
      </c>
      <c r="D31" s="42">
        <v>659590</v>
      </c>
      <c r="E31" s="42">
        <v>5996</v>
      </c>
      <c r="F31" s="42">
        <v>2988</v>
      </c>
      <c r="G31" s="42">
        <v>3008</v>
      </c>
      <c r="H31" s="42">
        <v>23548</v>
      </c>
      <c r="I31" s="42">
        <v>11639</v>
      </c>
      <c r="J31" s="42">
        <v>11909</v>
      </c>
      <c r="K31" s="42">
        <v>11815</v>
      </c>
      <c r="L31" s="42">
        <v>5740</v>
      </c>
      <c r="M31" s="42">
        <v>5776</v>
      </c>
      <c r="N31" s="42">
        <v>299</v>
      </c>
      <c r="O31" s="42">
        <v>636042</v>
      </c>
      <c r="P31" s="42">
        <v>285871</v>
      </c>
      <c r="Q31" s="42">
        <v>350171</v>
      </c>
    </row>
    <row r="32" spans="1:17" s="6" customFormat="1" ht="15" customHeight="1">
      <c r="A32" s="39" t="s">
        <v>38</v>
      </c>
      <c r="B32" s="9"/>
      <c r="C32" s="42">
        <v>19220</v>
      </c>
      <c r="D32" s="42">
        <v>722733</v>
      </c>
      <c r="E32" s="42">
        <v>6300</v>
      </c>
      <c r="F32" s="42">
        <v>3152</v>
      </c>
      <c r="G32" s="42">
        <v>3148</v>
      </c>
      <c r="H32" s="42">
        <v>22408</v>
      </c>
      <c r="I32" s="42">
        <v>11185</v>
      </c>
      <c r="J32" s="42">
        <v>11223</v>
      </c>
      <c r="K32" s="42">
        <v>12920</v>
      </c>
      <c r="L32" s="42">
        <v>6344</v>
      </c>
      <c r="M32" s="42">
        <v>6439</v>
      </c>
      <c r="N32" s="42">
        <v>272</v>
      </c>
      <c r="O32" s="42">
        <v>700325</v>
      </c>
      <c r="P32" s="42">
        <v>328454</v>
      </c>
      <c r="Q32" s="42">
        <v>371871</v>
      </c>
    </row>
    <row r="33" spans="1:17" s="14" customFormat="1" ht="15" customHeight="1">
      <c r="A33" s="39" t="s">
        <v>41</v>
      </c>
      <c r="B33" s="9"/>
      <c r="C33" s="42">
        <v>23213</v>
      </c>
      <c r="D33" s="42">
        <v>719331</v>
      </c>
      <c r="E33" s="42">
        <v>6962</v>
      </c>
      <c r="F33" s="42">
        <v>3474</v>
      </c>
      <c r="G33" s="42">
        <v>3488</v>
      </c>
      <c r="H33" s="42">
        <v>21957</v>
      </c>
      <c r="I33" s="42">
        <v>10589</v>
      </c>
      <c r="J33" s="42">
        <v>11368</v>
      </c>
      <c r="K33" s="42">
        <v>16251</v>
      </c>
      <c r="L33" s="42">
        <v>8017</v>
      </c>
      <c r="M33" s="42">
        <v>8071</v>
      </c>
      <c r="N33" s="42">
        <v>163</v>
      </c>
      <c r="O33" s="42">
        <v>697374</v>
      </c>
      <c r="P33" s="42">
        <v>333262</v>
      </c>
      <c r="Q33" s="42">
        <v>364112</v>
      </c>
    </row>
    <row r="34" spans="1:17" s="6" customFormat="1" ht="15" customHeight="1">
      <c r="A34" s="40"/>
      <c r="B34" s="9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1:18" s="11" customFormat="1" ht="15" customHeight="1">
      <c r="A35" s="37" t="s">
        <v>42</v>
      </c>
      <c r="B35" s="7"/>
      <c r="C35" s="51">
        <f>SUM(E35,K35)</f>
        <v>25236705</v>
      </c>
      <c r="D35" s="51">
        <f>SUM(H35,O35)</f>
        <v>729086826</v>
      </c>
      <c r="E35" s="51">
        <f aca="true" t="shared" si="5" ref="E35:Q35">SUM(E36:E47)</f>
        <v>6476193</v>
      </c>
      <c r="F35" s="51">
        <f t="shared" si="5"/>
        <v>3246698</v>
      </c>
      <c r="G35" s="51">
        <f t="shared" si="5"/>
        <v>3229495</v>
      </c>
      <c r="H35" s="51">
        <f t="shared" si="5"/>
        <v>19275826</v>
      </c>
      <c r="I35" s="51">
        <f t="shared" si="5"/>
        <v>9414912</v>
      </c>
      <c r="J35" s="51">
        <f t="shared" si="5"/>
        <v>9860914</v>
      </c>
      <c r="K35" s="51">
        <f t="shared" si="5"/>
        <v>18760512</v>
      </c>
      <c r="L35" s="51">
        <f t="shared" si="5"/>
        <v>9246252</v>
      </c>
      <c r="M35" s="51">
        <f t="shared" si="5"/>
        <v>9301962</v>
      </c>
      <c r="N35" s="51">
        <f t="shared" si="5"/>
        <v>212298</v>
      </c>
      <c r="O35" s="51">
        <f t="shared" si="5"/>
        <v>709811000</v>
      </c>
      <c r="P35" s="51">
        <f t="shared" si="5"/>
        <v>336679000</v>
      </c>
      <c r="Q35" s="51">
        <f t="shared" si="5"/>
        <v>373132000</v>
      </c>
      <c r="R35" s="27"/>
    </row>
    <row r="36" spans="1:17" s="5" customFormat="1" ht="15" customHeight="1">
      <c r="A36" s="40" t="s">
        <v>17</v>
      </c>
      <c r="B36" s="8"/>
      <c r="C36" s="51">
        <f aca="true" t="shared" si="6" ref="C36:C47">SUM(E36,K36)</f>
        <v>1980520</v>
      </c>
      <c r="D36" s="51">
        <f aca="true" t="shared" si="7" ref="D36:D47">SUM(H36,O36)</f>
        <v>54182612</v>
      </c>
      <c r="E36" s="52">
        <f>SUM(F36:G36)</f>
        <v>502201</v>
      </c>
      <c r="F36" s="53">
        <v>253523</v>
      </c>
      <c r="G36" s="53">
        <v>248678</v>
      </c>
      <c r="H36" s="52">
        <f>SUM(I36:J36)</f>
        <v>1766612</v>
      </c>
      <c r="I36" s="53">
        <v>885953</v>
      </c>
      <c r="J36" s="53">
        <v>880659</v>
      </c>
      <c r="K36" s="52">
        <f>SUM(L36:N36)</f>
        <v>1478319</v>
      </c>
      <c r="L36" s="53">
        <v>712564</v>
      </c>
      <c r="M36" s="53">
        <v>744313</v>
      </c>
      <c r="N36" s="53">
        <v>21442</v>
      </c>
      <c r="O36" s="52">
        <f>SUM(P36:Q36)</f>
        <v>52416000</v>
      </c>
      <c r="P36" s="53">
        <v>25240000</v>
      </c>
      <c r="Q36" s="53">
        <v>27176000</v>
      </c>
    </row>
    <row r="37" spans="1:17" s="5" customFormat="1" ht="15" customHeight="1">
      <c r="A37" s="40" t="s">
        <v>11</v>
      </c>
      <c r="B37" s="8"/>
      <c r="C37" s="51">
        <f>SUM(E37,K37)</f>
        <v>2030181</v>
      </c>
      <c r="D37" s="51">
        <f t="shared" si="7"/>
        <v>46525651</v>
      </c>
      <c r="E37" s="52">
        <f aca="true" t="shared" si="8" ref="E37:E47">SUM(F37:G37)</f>
        <v>495866</v>
      </c>
      <c r="F37" s="53">
        <v>246265</v>
      </c>
      <c r="G37" s="53">
        <v>249601</v>
      </c>
      <c r="H37" s="52">
        <f aca="true" t="shared" si="9" ref="H37:H47">SUM(I37:J37)</f>
        <v>1756651</v>
      </c>
      <c r="I37" s="53">
        <v>821235</v>
      </c>
      <c r="J37" s="53">
        <v>935416</v>
      </c>
      <c r="K37" s="52">
        <f aca="true" t="shared" si="10" ref="K37:K47">SUM(L37:N37)</f>
        <v>1534315</v>
      </c>
      <c r="L37" s="53">
        <v>782961</v>
      </c>
      <c r="M37" s="53">
        <v>737122</v>
      </c>
      <c r="N37" s="53">
        <v>14232</v>
      </c>
      <c r="O37" s="52">
        <f aca="true" t="shared" si="11" ref="O37:O47">SUM(P37:Q37)</f>
        <v>44769000</v>
      </c>
      <c r="P37" s="53">
        <v>21533000</v>
      </c>
      <c r="Q37" s="53">
        <v>23236000</v>
      </c>
    </row>
    <row r="38" spans="1:17" s="5" customFormat="1" ht="15" customHeight="1">
      <c r="A38" s="40" t="s">
        <v>7</v>
      </c>
      <c r="B38" s="8"/>
      <c r="C38" s="51">
        <f t="shared" si="6"/>
        <v>2180203</v>
      </c>
      <c r="D38" s="51">
        <f t="shared" si="7"/>
        <v>62553969</v>
      </c>
      <c r="E38" s="52">
        <f t="shared" si="8"/>
        <v>569321</v>
      </c>
      <c r="F38" s="53">
        <v>282271</v>
      </c>
      <c r="G38" s="53">
        <v>287050</v>
      </c>
      <c r="H38" s="52">
        <f t="shared" si="9"/>
        <v>1967969</v>
      </c>
      <c r="I38" s="53">
        <v>926554</v>
      </c>
      <c r="J38" s="53">
        <v>1041415</v>
      </c>
      <c r="K38" s="52">
        <f t="shared" si="10"/>
        <v>1610882</v>
      </c>
      <c r="L38" s="53">
        <v>759651</v>
      </c>
      <c r="M38" s="53">
        <v>841249</v>
      </c>
      <c r="N38" s="53">
        <v>9982</v>
      </c>
      <c r="O38" s="52">
        <f t="shared" si="11"/>
        <v>60586000</v>
      </c>
      <c r="P38" s="53">
        <v>28062000</v>
      </c>
      <c r="Q38" s="53">
        <v>32524000</v>
      </c>
    </row>
    <row r="39" spans="1:17" s="5" customFormat="1" ht="15" customHeight="1">
      <c r="A39" s="40" t="s">
        <v>4</v>
      </c>
      <c r="B39" s="8"/>
      <c r="C39" s="51">
        <f t="shared" si="6"/>
        <v>2099436</v>
      </c>
      <c r="D39" s="51">
        <f t="shared" si="7"/>
        <v>59810230</v>
      </c>
      <c r="E39" s="52">
        <f t="shared" si="8"/>
        <v>510514</v>
      </c>
      <c r="F39" s="53">
        <v>257777</v>
      </c>
      <c r="G39" s="53">
        <v>252737</v>
      </c>
      <c r="H39" s="52">
        <f t="shared" si="9"/>
        <v>1520230</v>
      </c>
      <c r="I39" s="53">
        <v>730028</v>
      </c>
      <c r="J39" s="53">
        <v>790202</v>
      </c>
      <c r="K39" s="52">
        <f t="shared" si="10"/>
        <v>1588922</v>
      </c>
      <c r="L39" s="53">
        <v>817990</v>
      </c>
      <c r="M39" s="53">
        <v>758788</v>
      </c>
      <c r="N39" s="53">
        <v>12144</v>
      </c>
      <c r="O39" s="52">
        <f t="shared" si="11"/>
        <v>58290000</v>
      </c>
      <c r="P39" s="53">
        <v>28267000</v>
      </c>
      <c r="Q39" s="53">
        <v>30023000</v>
      </c>
    </row>
    <row r="40" spans="1:17" s="5" customFormat="1" ht="15" customHeight="1">
      <c r="A40" s="40" t="s">
        <v>5</v>
      </c>
      <c r="B40" s="8"/>
      <c r="C40" s="51">
        <f t="shared" si="6"/>
        <v>1986974</v>
      </c>
      <c r="D40" s="51">
        <f t="shared" si="7"/>
        <v>55944618</v>
      </c>
      <c r="E40" s="52">
        <f t="shared" si="8"/>
        <v>547846</v>
      </c>
      <c r="F40" s="53">
        <v>275331</v>
      </c>
      <c r="G40" s="53">
        <v>272515</v>
      </c>
      <c r="H40" s="52">
        <f t="shared" si="9"/>
        <v>1504618</v>
      </c>
      <c r="I40" s="53">
        <v>689173</v>
      </c>
      <c r="J40" s="53">
        <v>815445</v>
      </c>
      <c r="K40" s="52">
        <f t="shared" si="10"/>
        <v>1439128</v>
      </c>
      <c r="L40" s="53">
        <v>698258</v>
      </c>
      <c r="M40" s="53">
        <v>724976</v>
      </c>
      <c r="N40" s="53">
        <v>15894</v>
      </c>
      <c r="O40" s="52">
        <f t="shared" si="11"/>
        <v>54440000</v>
      </c>
      <c r="P40" s="53">
        <v>26714000</v>
      </c>
      <c r="Q40" s="53">
        <v>27726000</v>
      </c>
    </row>
    <row r="41" spans="1:17" s="5" customFormat="1" ht="15" customHeight="1">
      <c r="A41" s="40" t="s">
        <v>6</v>
      </c>
      <c r="B41" s="8"/>
      <c r="C41" s="51">
        <f t="shared" si="6"/>
        <v>2019518</v>
      </c>
      <c r="D41" s="51">
        <f t="shared" si="7"/>
        <v>58893967</v>
      </c>
      <c r="E41" s="52">
        <f t="shared" si="8"/>
        <v>517311</v>
      </c>
      <c r="F41" s="53">
        <v>262230</v>
      </c>
      <c r="G41" s="53">
        <v>255081</v>
      </c>
      <c r="H41" s="52">
        <f t="shared" si="9"/>
        <v>1521967</v>
      </c>
      <c r="I41" s="53">
        <v>737552</v>
      </c>
      <c r="J41" s="53">
        <v>784415</v>
      </c>
      <c r="K41" s="52">
        <f t="shared" si="10"/>
        <v>1502207</v>
      </c>
      <c r="L41" s="53">
        <v>725456</v>
      </c>
      <c r="M41" s="53">
        <v>752473</v>
      </c>
      <c r="N41" s="53">
        <v>24278</v>
      </c>
      <c r="O41" s="52">
        <f t="shared" si="11"/>
        <v>57372000</v>
      </c>
      <c r="P41" s="53">
        <v>27802000</v>
      </c>
      <c r="Q41" s="53">
        <v>29570000</v>
      </c>
    </row>
    <row r="42" spans="1:17" s="5" customFormat="1" ht="15" customHeight="1">
      <c r="A42" s="40" t="s">
        <v>8</v>
      </c>
      <c r="B42" s="8"/>
      <c r="C42" s="51">
        <f t="shared" si="6"/>
        <v>2271894</v>
      </c>
      <c r="D42" s="51">
        <f t="shared" si="7"/>
        <v>59381287</v>
      </c>
      <c r="E42" s="52">
        <f t="shared" si="8"/>
        <v>570297</v>
      </c>
      <c r="F42" s="53">
        <v>287168</v>
      </c>
      <c r="G42" s="53">
        <v>283129</v>
      </c>
      <c r="H42" s="52">
        <f t="shared" si="9"/>
        <v>1508287</v>
      </c>
      <c r="I42" s="53">
        <v>723588</v>
      </c>
      <c r="J42" s="53">
        <v>784699</v>
      </c>
      <c r="K42" s="52">
        <f t="shared" si="10"/>
        <v>1701597</v>
      </c>
      <c r="L42" s="53">
        <v>832478</v>
      </c>
      <c r="M42" s="53">
        <v>843625</v>
      </c>
      <c r="N42" s="53">
        <v>25494</v>
      </c>
      <c r="O42" s="52">
        <f t="shared" si="11"/>
        <v>57873000</v>
      </c>
      <c r="P42" s="53">
        <v>27445000</v>
      </c>
      <c r="Q42" s="53">
        <v>30428000</v>
      </c>
    </row>
    <row r="43" spans="1:17" s="5" customFormat="1" ht="15" customHeight="1">
      <c r="A43" s="40" t="s">
        <v>9</v>
      </c>
      <c r="B43" s="8"/>
      <c r="C43" s="51">
        <f t="shared" si="6"/>
        <v>2375996</v>
      </c>
      <c r="D43" s="51">
        <f t="shared" si="7"/>
        <v>59512781</v>
      </c>
      <c r="E43" s="52">
        <f t="shared" si="8"/>
        <v>605048</v>
      </c>
      <c r="F43" s="53">
        <v>302668</v>
      </c>
      <c r="G43" s="53">
        <v>302380</v>
      </c>
      <c r="H43" s="52">
        <f t="shared" si="9"/>
        <v>1462781</v>
      </c>
      <c r="I43" s="53">
        <v>734450</v>
      </c>
      <c r="J43" s="53">
        <v>728331</v>
      </c>
      <c r="K43" s="52">
        <f>SUM(L43:N43)</f>
        <v>1770948</v>
      </c>
      <c r="L43" s="53">
        <v>896177</v>
      </c>
      <c r="M43" s="53">
        <v>854503</v>
      </c>
      <c r="N43" s="53">
        <v>20268</v>
      </c>
      <c r="O43" s="52">
        <f t="shared" si="11"/>
        <v>58050000</v>
      </c>
      <c r="P43" s="53">
        <v>27540000</v>
      </c>
      <c r="Q43" s="53">
        <v>30510000</v>
      </c>
    </row>
    <row r="44" spans="1:17" s="5" customFormat="1" ht="15" customHeight="1">
      <c r="A44" s="40" t="s">
        <v>10</v>
      </c>
      <c r="B44" s="8"/>
      <c r="C44" s="51">
        <f t="shared" si="6"/>
        <v>2057417</v>
      </c>
      <c r="D44" s="51">
        <f t="shared" si="7"/>
        <v>65703987</v>
      </c>
      <c r="E44" s="52">
        <f t="shared" si="8"/>
        <v>563554</v>
      </c>
      <c r="F44" s="53">
        <v>282065</v>
      </c>
      <c r="G44" s="53">
        <v>281489</v>
      </c>
      <c r="H44" s="52">
        <f t="shared" si="9"/>
        <v>1496987</v>
      </c>
      <c r="I44" s="53">
        <v>729537</v>
      </c>
      <c r="J44" s="53">
        <v>767450</v>
      </c>
      <c r="K44" s="52">
        <f t="shared" si="10"/>
        <v>1493863</v>
      </c>
      <c r="L44" s="53">
        <v>715563</v>
      </c>
      <c r="M44" s="53">
        <v>758274</v>
      </c>
      <c r="N44" s="53">
        <v>20026</v>
      </c>
      <c r="O44" s="52">
        <f t="shared" si="11"/>
        <v>64207000</v>
      </c>
      <c r="P44" s="53">
        <v>31095000</v>
      </c>
      <c r="Q44" s="53">
        <v>33112000</v>
      </c>
    </row>
    <row r="45" spans="1:17" s="5" customFormat="1" ht="15" customHeight="1">
      <c r="A45" s="40" t="s">
        <v>18</v>
      </c>
      <c r="B45" s="8"/>
      <c r="C45" s="51">
        <f t="shared" si="6"/>
        <v>2133736</v>
      </c>
      <c r="D45" s="51">
        <f t="shared" si="7"/>
        <v>67975138</v>
      </c>
      <c r="E45" s="52">
        <f t="shared" si="8"/>
        <v>572117</v>
      </c>
      <c r="F45" s="53">
        <v>286611</v>
      </c>
      <c r="G45" s="53">
        <v>285506</v>
      </c>
      <c r="H45" s="52">
        <f t="shared" si="9"/>
        <v>1498138</v>
      </c>
      <c r="I45" s="53">
        <v>750882</v>
      </c>
      <c r="J45" s="53">
        <v>747256</v>
      </c>
      <c r="K45" s="52">
        <f t="shared" si="10"/>
        <v>1561619</v>
      </c>
      <c r="L45" s="53">
        <v>771247</v>
      </c>
      <c r="M45" s="53">
        <v>773794</v>
      </c>
      <c r="N45" s="53">
        <v>16578</v>
      </c>
      <c r="O45" s="52">
        <f t="shared" si="11"/>
        <v>66477000</v>
      </c>
      <c r="P45" s="53">
        <v>30935000</v>
      </c>
      <c r="Q45" s="53">
        <v>35542000</v>
      </c>
    </row>
    <row r="46" spans="1:17" s="5" customFormat="1" ht="15" customHeight="1">
      <c r="A46" s="40" t="s">
        <v>12</v>
      </c>
      <c r="B46" s="8"/>
      <c r="C46" s="51">
        <f t="shared" si="6"/>
        <v>2037177</v>
      </c>
      <c r="D46" s="51">
        <f t="shared" si="7"/>
        <v>68324549</v>
      </c>
      <c r="E46" s="52">
        <f t="shared" si="8"/>
        <v>515550</v>
      </c>
      <c r="F46" s="53">
        <v>257673</v>
      </c>
      <c r="G46" s="53">
        <v>257877</v>
      </c>
      <c r="H46" s="52">
        <f t="shared" si="9"/>
        <v>1461549</v>
      </c>
      <c r="I46" s="53">
        <v>765357</v>
      </c>
      <c r="J46" s="53">
        <v>696192</v>
      </c>
      <c r="K46" s="52">
        <f t="shared" si="10"/>
        <v>1521627</v>
      </c>
      <c r="L46" s="53">
        <v>754535</v>
      </c>
      <c r="M46" s="53">
        <v>754636</v>
      </c>
      <c r="N46" s="53">
        <v>12456</v>
      </c>
      <c r="O46" s="52">
        <f t="shared" si="11"/>
        <v>66863000</v>
      </c>
      <c r="P46" s="53">
        <v>30486000</v>
      </c>
      <c r="Q46" s="53">
        <v>36377000</v>
      </c>
    </row>
    <row r="47" spans="1:17" s="10" customFormat="1" ht="15" customHeight="1">
      <c r="A47" s="40" t="s">
        <v>13</v>
      </c>
      <c r="B47" s="44"/>
      <c r="C47" s="51">
        <f t="shared" si="6"/>
        <v>2063653</v>
      </c>
      <c r="D47" s="51">
        <f t="shared" si="7"/>
        <v>70278037</v>
      </c>
      <c r="E47" s="52">
        <f t="shared" si="8"/>
        <v>506568</v>
      </c>
      <c r="F47" s="54">
        <v>253116</v>
      </c>
      <c r="G47" s="54">
        <v>253452</v>
      </c>
      <c r="H47" s="52">
        <f t="shared" si="9"/>
        <v>1810037</v>
      </c>
      <c r="I47" s="54">
        <v>920603</v>
      </c>
      <c r="J47" s="54">
        <v>889434</v>
      </c>
      <c r="K47" s="52">
        <f t="shared" si="10"/>
        <v>1557085</v>
      </c>
      <c r="L47" s="54">
        <v>779372</v>
      </c>
      <c r="M47" s="54">
        <v>758209</v>
      </c>
      <c r="N47" s="54">
        <v>19504</v>
      </c>
      <c r="O47" s="52">
        <f t="shared" si="11"/>
        <v>68468000</v>
      </c>
      <c r="P47" s="54">
        <v>31560000</v>
      </c>
      <c r="Q47" s="54">
        <v>36908000</v>
      </c>
    </row>
    <row r="48" spans="1:17" s="10" customFormat="1" ht="6" customHeight="1">
      <c r="A48" s="16"/>
      <c r="B48" s="16"/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</row>
    <row r="49" spans="1:17" ht="15.75" customHeight="1">
      <c r="A49" s="29" t="s">
        <v>39</v>
      </c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5.75" customHeight="1">
      <c r="A50" s="4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3:17" ht="13.5">
      <c r="C51" s="17"/>
      <c r="D51" s="12"/>
      <c r="E51" s="17"/>
      <c r="F51" s="17"/>
      <c r="G51" s="17"/>
      <c r="H51" s="12"/>
      <c r="I51" s="12"/>
      <c r="J51" s="12"/>
      <c r="K51" s="17"/>
      <c r="L51" s="17"/>
      <c r="M51" s="17"/>
      <c r="N51" s="17"/>
      <c r="O51" s="12"/>
      <c r="P51" s="12"/>
      <c r="Q51" s="12"/>
    </row>
    <row r="52" spans="3:17" ht="13.5">
      <c r="C52" s="17"/>
      <c r="D52" s="12"/>
      <c r="E52" s="17"/>
      <c r="F52" s="17"/>
      <c r="G52" s="17"/>
      <c r="H52" s="13"/>
      <c r="I52" s="13"/>
      <c r="J52" s="13"/>
      <c r="K52" s="17"/>
      <c r="L52" s="17"/>
      <c r="M52" s="17"/>
      <c r="N52" s="17"/>
      <c r="O52" s="13"/>
      <c r="P52" s="13"/>
      <c r="Q52" s="13"/>
    </row>
    <row r="53" spans="3:17" ht="13.5">
      <c r="C53" s="17"/>
      <c r="D53" s="12"/>
      <c r="E53" s="17"/>
      <c r="F53" s="17"/>
      <c r="G53" s="17"/>
      <c r="H53" s="13"/>
      <c r="I53" s="13"/>
      <c r="J53" s="13"/>
      <c r="K53" s="17"/>
      <c r="L53" s="17"/>
      <c r="M53" s="17"/>
      <c r="N53" s="17"/>
      <c r="O53" s="13"/>
      <c r="P53" s="13"/>
      <c r="Q53" s="13"/>
    </row>
    <row r="54" spans="3:17" ht="13.5">
      <c r="C54" s="17"/>
      <c r="D54" s="12"/>
      <c r="E54" s="17"/>
      <c r="F54" s="17"/>
      <c r="G54" s="17"/>
      <c r="H54" s="13"/>
      <c r="I54" s="13"/>
      <c r="J54" s="13"/>
      <c r="K54" s="17"/>
      <c r="L54" s="17"/>
      <c r="M54" s="17"/>
      <c r="N54" s="17"/>
      <c r="O54" s="13"/>
      <c r="P54" s="13"/>
      <c r="Q54" s="13"/>
    </row>
    <row r="55" spans="3:17" ht="13.5">
      <c r="C55" s="17"/>
      <c r="D55" s="12"/>
      <c r="E55" s="17"/>
      <c r="F55" s="17"/>
      <c r="G55" s="17"/>
      <c r="H55" s="13"/>
      <c r="I55" s="13"/>
      <c r="J55" s="13"/>
      <c r="K55" s="17"/>
      <c r="L55" s="17"/>
      <c r="M55" s="17"/>
      <c r="N55" s="17"/>
      <c r="O55" s="13"/>
      <c r="P55" s="13"/>
      <c r="Q55" s="13"/>
    </row>
    <row r="56" spans="3:17" ht="13.5">
      <c r="C56" s="17"/>
      <c r="D56" s="12"/>
      <c r="E56" s="17"/>
      <c r="F56" s="17"/>
      <c r="G56" s="17"/>
      <c r="H56" s="13"/>
      <c r="I56" s="13"/>
      <c r="J56" s="13"/>
      <c r="K56" s="17"/>
      <c r="L56" s="17"/>
      <c r="M56" s="17"/>
      <c r="N56" s="17"/>
      <c r="O56" s="13"/>
      <c r="P56" s="13"/>
      <c r="Q56" s="13"/>
    </row>
    <row r="57" spans="3:17" ht="13.5">
      <c r="C57" s="17"/>
      <c r="D57" s="12"/>
      <c r="E57" s="17"/>
      <c r="F57" s="17"/>
      <c r="G57" s="17"/>
      <c r="H57" s="13"/>
      <c r="I57" s="13"/>
      <c r="J57" s="13"/>
      <c r="K57" s="17"/>
      <c r="L57" s="17"/>
      <c r="M57" s="17"/>
      <c r="N57" s="17"/>
      <c r="O57" s="13"/>
      <c r="P57" s="13"/>
      <c r="Q57" s="13"/>
    </row>
    <row r="58" spans="3:17" ht="13.5">
      <c r="C58" s="17"/>
      <c r="D58" s="12"/>
      <c r="E58" s="17"/>
      <c r="F58" s="17"/>
      <c r="G58" s="17"/>
      <c r="H58" s="13"/>
      <c r="I58" s="13"/>
      <c r="J58" s="13"/>
      <c r="K58" s="17"/>
      <c r="L58" s="17"/>
      <c r="M58" s="17"/>
      <c r="N58" s="17"/>
      <c r="O58" s="13"/>
      <c r="P58" s="13"/>
      <c r="Q58" s="13"/>
    </row>
    <row r="59" spans="3:17" ht="13.5">
      <c r="C59" s="17"/>
      <c r="D59" s="12"/>
      <c r="E59" s="17"/>
      <c r="F59" s="17"/>
      <c r="G59" s="17"/>
      <c r="H59" s="13"/>
      <c r="I59" s="13"/>
      <c r="J59" s="13"/>
      <c r="K59" s="17"/>
      <c r="L59" s="17"/>
      <c r="M59" s="17"/>
      <c r="N59" s="17"/>
      <c r="O59" s="13"/>
      <c r="P59" s="13"/>
      <c r="Q59" s="13"/>
    </row>
    <row r="60" spans="3:17" ht="13.5">
      <c r="C60" s="17"/>
      <c r="D60" s="12"/>
      <c r="E60" s="17"/>
      <c r="F60" s="17"/>
      <c r="G60" s="17"/>
      <c r="H60" s="13"/>
      <c r="I60" s="13"/>
      <c r="J60" s="13"/>
      <c r="K60" s="17"/>
      <c r="L60" s="17"/>
      <c r="M60" s="17"/>
      <c r="N60" s="17"/>
      <c r="O60" s="13"/>
      <c r="P60" s="13"/>
      <c r="Q60" s="13"/>
    </row>
    <row r="61" spans="3:17" ht="13.5">
      <c r="C61" s="17"/>
      <c r="D61" s="12"/>
      <c r="E61" s="17"/>
      <c r="F61" s="17"/>
      <c r="G61" s="17"/>
      <c r="H61" s="13"/>
      <c r="I61" s="13"/>
      <c r="J61" s="13"/>
      <c r="K61" s="17"/>
      <c r="L61" s="17"/>
      <c r="M61" s="17"/>
      <c r="N61" s="17"/>
      <c r="O61" s="13"/>
      <c r="P61" s="13"/>
      <c r="Q61" s="13"/>
    </row>
    <row r="62" spans="3:17" ht="13.5">
      <c r="C62" s="17"/>
      <c r="D62" s="12"/>
      <c r="E62" s="17"/>
      <c r="F62" s="17"/>
      <c r="G62" s="17"/>
      <c r="H62" s="13"/>
      <c r="I62" s="13"/>
      <c r="J62" s="13"/>
      <c r="K62" s="17"/>
      <c r="L62" s="17"/>
      <c r="M62" s="17"/>
      <c r="N62" s="17"/>
      <c r="O62" s="13"/>
      <c r="P62" s="13"/>
      <c r="Q62" s="13"/>
    </row>
    <row r="63" spans="3:17" ht="13.5">
      <c r="C63" s="17"/>
      <c r="D63" s="18"/>
      <c r="E63" s="19"/>
      <c r="F63" s="19"/>
      <c r="G63" s="19"/>
      <c r="H63" s="20"/>
      <c r="I63" s="20"/>
      <c r="J63" s="20"/>
      <c r="K63" s="17"/>
      <c r="L63" s="17"/>
      <c r="M63" s="17"/>
      <c r="N63" s="17"/>
      <c r="O63" s="20"/>
      <c r="P63" s="20"/>
      <c r="Q63" s="20"/>
    </row>
  </sheetData>
  <sheetProtection/>
  <mergeCells count="11">
    <mergeCell ref="F2:O2"/>
    <mergeCell ref="C5:D5"/>
    <mergeCell ref="E5:J5"/>
    <mergeCell ref="K5:Q5"/>
    <mergeCell ref="E6:G6"/>
    <mergeCell ref="H6:J6"/>
    <mergeCell ref="K6:N6"/>
    <mergeCell ref="O6:Q6"/>
    <mergeCell ref="A5:B7"/>
    <mergeCell ref="C6:C7"/>
    <mergeCell ref="D6:D7"/>
  </mergeCells>
  <printOptions/>
  <pageMargins left="0.5905511811023623" right="0.5905511811023623" top="0.5905511811023623" bottom="0.1968503937007874" header="0.3937007874015748" footer="0"/>
  <pageSetup horizontalDpi="300" verticalDpi="300" orientation="portrait" paperSize="9" scale="70" r:id="rId1"/>
  <headerFooter scaleWithDoc="0">
    <oddHeader>&amp;R&amp;"ＭＳ ゴシック,標準"&amp;8第 ９ 章  運輸・通信      199</oddHeader>
  </headerFooter>
  <ignoredErrors>
    <ignoredError sqref="A14 A16:A28 A36:A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2015-03-24T07:18:42Z</dcterms:created>
  <dcterms:modified xsi:type="dcterms:W3CDTF">2018-03-28T01:40:48Z</dcterms:modified>
  <cp:category/>
  <cp:version/>
  <cp:contentType/>
  <cp:contentStatus/>
</cp:coreProperties>
</file>