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360" tabRatio="604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<sst xmlns="http://schemas.openxmlformats.org/spreadsheetml/2006/main" count="58" uniqueCount="41">
  <si>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     第２９表</t>
  </si>
  <si>
    <t xml:space="preserve"> </t>
  </si>
  <si>
    <t xml:space="preserve">        ア）大学・短期大学通信教育部・別科、高等学校専攻科、盲・聾・養護学校高等部専攻科に進学した者である。</t>
  </si>
  <si>
    <t>（各年５月１日現在）</t>
  </si>
  <si>
    <t>進          学          者</t>
  </si>
  <si>
    <t>専修学校</t>
  </si>
  <si>
    <t>専門課程</t>
  </si>
  <si>
    <t>（学部）</t>
  </si>
  <si>
    <t>（本科）</t>
  </si>
  <si>
    <t>一般課程等</t>
  </si>
  <si>
    <t>人</t>
  </si>
  <si>
    <t>男　子</t>
  </si>
  <si>
    <t>女　子</t>
  </si>
  <si>
    <t>普    通    科</t>
  </si>
  <si>
    <t xml:space="preserve">  資  料    大阪府企画調整部統計課「大阪の学校統計」</t>
  </si>
  <si>
    <t>農  業  科</t>
  </si>
  <si>
    <t>工  業  科</t>
  </si>
  <si>
    <t>商  業  科</t>
  </si>
  <si>
    <t>家  庭  科</t>
  </si>
  <si>
    <t>看  護  科</t>
  </si>
  <si>
    <t>そ  の  他</t>
  </si>
  <si>
    <t>　専 修 学 校 一 般 課 程 等 入 学 者</t>
  </si>
  <si>
    <t>公共職業能</t>
  </si>
  <si>
    <t>総　　　数</t>
  </si>
  <si>
    <t>大　　　学</t>
  </si>
  <si>
    <t>総　　　数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</si>
  <si>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</si>
  <si>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各 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</si>
  <si>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力開発施設</t>
  </si>
  <si>
    <r>
      <t>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</si>
  <si>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等入学者</t>
  </si>
  <si>
    <t>総　合　学　科</t>
  </si>
  <si>
    <t>学　　科</t>
  </si>
  <si>
    <t>短期大学</t>
  </si>
  <si>
    <t>ア）その他</t>
  </si>
  <si>
    <t xml:space="preserve">        １）通信制を除く。</t>
  </si>
  <si>
    <t>平成１０年３月</t>
  </si>
  <si>
    <t>平成１４年３月</t>
  </si>
  <si>
    <t>　　１１</t>
  </si>
  <si>
    <t>　　１２</t>
  </si>
  <si>
    <t>　　１３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</si>
</sst>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 quotePrefix="1">
      <alignment horizontal="right" vertical="center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 vertical="top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4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28575</xdr:rowOff>
    </xdr:from>
    <xdr:to>
      <xdr:col>0</xdr:col>
      <xdr:colOff>342900</xdr:colOff>
      <xdr:row>36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667250"/>
          <a:ext cx="32385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390525</xdr:colOff>
      <xdr:row>22</xdr:row>
      <xdr:rowOff>28575</xdr:rowOff>
    </xdr:from>
    <xdr:to>
      <xdr:col>0</xdr:col>
      <xdr:colOff>485775</xdr:colOff>
      <xdr:row>39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0525" y="4229100"/>
          <a:ext cx="95250" cy="25908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857250</xdr:colOff>
      <xdr:row>1</xdr:row>
      <xdr:rowOff>0</xdr:rowOff>
    </xdr:from>
    <xdr:ext cx="4610100" cy="352425"/>
    <xdr:sp>
      <xdr:nvSpPr>
        <xdr:cNvPr id="3" name="TextBox 3"/>
        <xdr:cNvSpPr txBox="1">
          <a:spLocks noChangeArrowheads="1"/>
        </xdr:cNvSpPr>
      </xdr:nvSpPr>
      <xdr:spPr>
        <a:xfrm>
          <a:off x="3533775" y="276225"/>
          <a:ext cx="461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学科、進路別高等学校卒業者の</a:t>
          </a:r>
        </a:p>
      </xdr:txBody>
    </xdr:sp>
    <xdr:clientData/>
  </xdr:oneCellAnchor>
  <xdr:oneCellAnchor>
    <xdr:from>
      <xdr:col>2</xdr:col>
      <xdr:colOff>857250</xdr:colOff>
      <xdr:row>2</xdr:row>
      <xdr:rowOff>0</xdr:rowOff>
    </xdr:from>
    <xdr:ext cx="4914900" cy="352425"/>
    <xdr:sp>
      <xdr:nvSpPr>
        <xdr:cNvPr id="4" name="TextBox 4"/>
        <xdr:cNvSpPr txBox="1">
          <a:spLocks noChangeArrowheads="1"/>
        </xdr:cNvSpPr>
      </xdr:nvSpPr>
      <xdr:spPr>
        <a:xfrm>
          <a:off x="3533775" y="552450"/>
          <a:ext cx="4914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進学者数及び専修学校等入学者数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10" customWidth="1"/>
    <col min="2" max="9" width="13" style="10" customWidth="1"/>
    <col min="10" max="10" width="12.5" style="10" customWidth="1"/>
    <col min="11" max="16384" width="9" style="10" customWidth="1"/>
  </cols>
  <sheetData>
    <row r="1" s="8" customFormat="1" ht="21.75" customHeight="1"/>
    <row r="2" spans="1:8" s="8" customFormat="1" ht="21.75" customHeight="1">
      <c r="A2" s="2" t="s">
        <v>0</v>
      </c>
      <c r="C2" s="3"/>
      <c r="D2"/>
      <c r="E2"/>
      <c r="F2"/>
      <c r="G2"/>
      <c r="H2"/>
    </row>
    <row r="3" spans="1:8" s="8" customFormat="1" ht="21.75" customHeight="1">
      <c r="A3" s="9"/>
      <c r="C3" s="3"/>
      <c r="D3"/>
      <c r="E3"/>
      <c r="F3"/>
      <c r="G3"/>
      <c r="H3"/>
    </row>
    <row r="4" ht="24" customHeight="1">
      <c r="A4" s="10" t="s">
        <v>1</v>
      </c>
    </row>
    <row r="5" s="40" customFormat="1" ht="12" customHeight="1">
      <c r="A5" s="40" t="s">
        <v>35</v>
      </c>
    </row>
    <row r="6" spans="1:10" s="40" customFormat="1" ht="15" customHeight="1" thickBot="1">
      <c r="A6" s="41" t="s">
        <v>2</v>
      </c>
      <c r="J6" s="42" t="s">
        <v>3</v>
      </c>
    </row>
    <row r="7" spans="1:10" ht="19.5" customHeight="1">
      <c r="A7" s="12" t="s">
        <v>1</v>
      </c>
      <c r="B7" s="13" t="s">
        <v>4</v>
      </c>
      <c r="C7" s="14"/>
      <c r="D7" s="14"/>
      <c r="E7" s="15"/>
      <c r="F7" s="16" t="s">
        <v>5</v>
      </c>
      <c r="G7" s="17" t="s">
        <v>21</v>
      </c>
      <c r="H7" s="14"/>
      <c r="I7" s="14"/>
      <c r="J7" s="38" t="s">
        <v>22</v>
      </c>
    </row>
    <row r="8" spans="1:10" ht="19.5" customHeight="1">
      <c r="A8" s="18" t="s">
        <v>32</v>
      </c>
      <c r="B8" s="46" t="s">
        <v>23</v>
      </c>
      <c r="C8" s="19" t="s">
        <v>24</v>
      </c>
      <c r="D8" s="39" t="s">
        <v>33</v>
      </c>
      <c r="E8" s="50" t="s">
        <v>34</v>
      </c>
      <c r="F8" s="20" t="s">
        <v>6</v>
      </c>
      <c r="G8" s="46" t="s">
        <v>25</v>
      </c>
      <c r="H8" s="35" t="s">
        <v>26</v>
      </c>
      <c r="I8" s="49" t="s">
        <v>27</v>
      </c>
      <c r="J8" s="37" t="s">
        <v>28</v>
      </c>
    </row>
    <row r="9" spans="1:10" ht="19.5" customHeight="1">
      <c r="A9" s="21"/>
      <c r="B9" s="47"/>
      <c r="C9" s="22" t="s">
        <v>7</v>
      </c>
      <c r="D9" s="22" t="s">
        <v>8</v>
      </c>
      <c r="E9" s="51"/>
      <c r="F9" s="22" t="s">
        <v>29</v>
      </c>
      <c r="G9" s="48"/>
      <c r="H9" s="36" t="s">
        <v>9</v>
      </c>
      <c r="I9" s="48"/>
      <c r="J9" s="36" t="s">
        <v>30</v>
      </c>
    </row>
    <row r="10" spans="1:10" s="8" customFormat="1" ht="15" customHeight="1">
      <c r="A10" s="23"/>
      <c r="B10" s="24" t="s">
        <v>10</v>
      </c>
      <c r="C10" s="24"/>
      <c r="D10" s="24"/>
      <c r="E10" s="24"/>
      <c r="F10" s="24"/>
      <c r="G10" s="24"/>
      <c r="H10" s="24"/>
      <c r="I10" s="24"/>
      <c r="J10" s="24"/>
    </row>
    <row r="11" spans="1:10" s="8" customFormat="1" ht="12.75" customHeight="1">
      <c r="A11" s="26" t="s">
        <v>36</v>
      </c>
      <c r="B11" s="5">
        <v>42901</v>
      </c>
      <c r="C11" s="5">
        <v>28270</v>
      </c>
      <c r="D11" s="5">
        <v>14546</v>
      </c>
      <c r="E11" s="5">
        <v>85</v>
      </c>
      <c r="F11" s="5">
        <v>11827</v>
      </c>
      <c r="G11" s="5">
        <v>11794</v>
      </c>
      <c r="H11" s="5">
        <v>811</v>
      </c>
      <c r="I11" s="25">
        <v>10983</v>
      </c>
      <c r="J11" s="5">
        <v>315</v>
      </c>
    </row>
    <row r="12" spans="1:10" s="8" customFormat="1" ht="12.75" customHeight="1">
      <c r="A12" s="43" t="s">
        <v>38</v>
      </c>
      <c r="B12" s="5">
        <v>42162</v>
      </c>
      <c r="C12" s="5">
        <v>29322</v>
      </c>
      <c r="D12" s="5">
        <v>12740</v>
      </c>
      <c r="E12" s="5">
        <v>100</v>
      </c>
      <c r="F12" s="5">
        <v>11326</v>
      </c>
      <c r="G12" s="5">
        <v>10042</v>
      </c>
      <c r="H12" s="5">
        <v>955</v>
      </c>
      <c r="I12" s="5">
        <v>9087</v>
      </c>
      <c r="J12" s="5">
        <v>253</v>
      </c>
    </row>
    <row r="13" spans="1:10" s="8" customFormat="1" ht="12.75" customHeight="1">
      <c r="A13" s="43" t="s">
        <v>39</v>
      </c>
      <c r="B13" s="5">
        <v>41802</v>
      </c>
      <c r="C13" s="5">
        <v>31120</v>
      </c>
      <c r="D13" s="5">
        <v>10617</v>
      </c>
      <c r="E13" s="5">
        <v>65</v>
      </c>
      <c r="F13" s="5">
        <v>10801</v>
      </c>
      <c r="G13" s="5">
        <v>9040</v>
      </c>
      <c r="H13" s="5">
        <v>1145</v>
      </c>
      <c r="I13" s="5">
        <v>7895</v>
      </c>
      <c r="J13" s="5">
        <v>249</v>
      </c>
    </row>
    <row r="14" spans="1:11" s="8" customFormat="1" ht="12.75" customHeight="1">
      <c r="A14" s="43" t="s">
        <v>40</v>
      </c>
      <c r="B14" s="5">
        <v>41758</v>
      </c>
      <c r="C14" s="5">
        <v>31829</v>
      </c>
      <c r="D14" s="5">
        <v>9878</v>
      </c>
      <c r="E14" s="5">
        <v>51</v>
      </c>
      <c r="F14" s="5">
        <v>11289</v>
      </c>
      <c r="G14" s="5">
        <v>10218</v>
      </c>
      <c r="H14" s="5">
        <v>1480</v>
      </c>
      <c r="I14" s="5">
        <v>8738</v>
      </c>
      <c r="J14" s="5">
        <v>196</v>
      </c>
      <c r="K14" s="32"/>
    </row>
    <row r="15" spans="1:11" s="8" customFormat="1" ht="9.75" customHeight="1">
      <c r="A15" s="44"/>
      <c r="B15" s="5"/>
      <c r="C15" s="5"/>
      <c r="D15" s="5"/>
      <c r="E15" s="5"/>
      <c r="F15" s="5"/>
      <c r="G15" s="5"/>
      <c r="H15" s="5"/>
      <c r="I15" s="5"/>
      <c r="J15" s="5"/>
      <c r="K15" s="32"/>
    </row>
    <row r="16" spans="1:11" s="1" customFormat="1" ht="12.75" customHeight="1">
      <c r="A16" s="45" t="s">
        <v>37</v>
      </c>
      <c r="B16" s="4">
        <f>SUM(C16:E16)</f>
        <v>39713</v>
      </c>
      <c r="C16" s="4">
        <f>SUM(C17:C18)</f>
        <v>30787</v>
      </c>
      <c r="D16" s="4">
        <f>SUM(D17:D18)</f>
        <v>8889</v>
      </c>
      <c r="E16" s="4">
        <f>SUM(E17:E18)</f>
        <v>37</v>
      </c>
      <c r="F16" s="4">
        <f>SUM(F17:F18)</f>
        <v>11520</v>
      </c>
      <c r="G16" s="4">
        <f>SUM(H16:I16)</f>
        <v>9938</v>
      </c>
      <c r="H16" s="4">
        <f>SUM(H17:H18)</f>
        <v>1301</v>
      </c>
      <c r="I16" s="4">
        <f>SUM(I17:I18)</f>
        <v>8637</v>
      </c>
      <c r="J16" s="4">
        <f>SUM(J17:J18)</f>
        <v>173</v>
      </c>
      <c r="K16" s="32"/>
    </row>
    <row r="17" spans="1:10" s="8" customFormat="1" ht="11.25" customHeight="1">
      <c r="A17" s="27" t="s">
        <v>11</v>
      </c>
      <c r="B17" s="5">
        <f>SUM(C17:E17)</f>
        <v>18871</v>
      </c>
      <c r="C17" s="5">
        <f aca="true" t="shared" si="0" ref="C17:F18">SUM(C21,C24,C27,C30,C33,C36,C39,C42)</f>
        <v>17953</v>
      </c>
      <c r="D17" s="5">
        <f t="shared" si="0"/>
        <v>892</v>
      </c>
      <c r="E17" s="5">
        <f t="shared" si="0"/>
        <v>26</v>
      </c>
      <c r="F17" s="5">
        <f t="shared" si="0"/>
        <v>4745</v>
      </c>
      <c r="G17" s="5">
        <f>SUM(H17:I17)</f>
        <v>6975</v>
      </c>
      <c r="H17" s="5">
        <f aca="true" t="shared" si="1" ref="H17:J18">SUM(H21,H24,H27,H30,H33,H36,H39,H42)</f>
        <v>737</v>
      </c>
      <c r="I17" s="5">
        <f t="shared" si="1"/>
        <v>6238</v>
      </c>
      <c r="J17" s="5">
        <f t="shared" si="1"/>
        <v>145</v>
      </c>
    </row>
    <row r="18" spans="1:10" s="8" customFormat="1" ht="11.25" customHeight="1">
      <c r="A18" s="28" t="s">
        <v>12</v>
      </c>
      <c r="B18" s="5">
        <f>SUM(C18:E18)</f>
        <v>20842</v>
      </c>
      <c r="C18" s="5">
        <f t="shared" si="0"/>
        <v>12834</v>
      </c>
      <c r="D18" s="5">
        <f t="shared" si="0"/>
        <v>7997</v>
      </c>
      <c r="E18" s="5">
        <f t="shared" si="0"/>
        <v>11</v>
      </c>
      <c r="F18" s="5">
        <f t="shared" si="0"/>
        <v>6775</v>
      </c>
      <c r="G18" s="5">
        <f>SUM(H18:I18)</f>
        <v>2963</v>
      </c>
      <c r="H18" s="5">
        <f t="shared" si="1"/>
        <v>564</v>
      </c>
      <c r="I18" s="5">
        <f t="shared" si="1"/>
        <v>2399</v>
      </c>
      <c r="J18" s="5">
        <f t="shared" si="1"/>
        <v>28</v>
      </c>
    </row>
    <row r="19" spans="1:10" s="8" customFormat="1" ht="9.75" customHeight="1">
      <c r="A19" s="26"/>
      <c r="B19" s="5"/>
      <c r="C19" s="5"/>
      <c r="D19" s="5"/>
      <c r="E19" s="5"/>
      <c r="F19" s="5"/>
      <c r="G19" s="5"/>
      <c r="H19" s="5"/>
      <c r="I19" s="5"/>
      <c r="J19" s="5"/>
    </row>
    <row r="20" spans="1:10" s="8" customFormat="1" ht="12.75" customHeight="1">
      <c r="A20" s="28" t="s">
        <v>13</v>
      </c>
      <c r="B20" s="5">
        <f>SUM(C20:E20)</f>
        <v>35225</v>
      </c>
      <c r="C20" s="5">
        <f>C21+C22</f>
        <v>27379</v>
      </c>
      <c r="D20" s="5">
        <f>D21+D22</f>
        <v>7823</v>
      </c>
      <c r="E20" s="5">
        <f>E21+E22</f>
        <v>23</v>
      </c>
      <c r="F20" s="5">
        <f>F21+F22</f>
        <v>9335</v>
      </c>
      <c r="G20" s="5">
        <f aca="true" t="shared" si="2" ref="G20:G43">SUM(H20:I20)</f>
        <v>9041</v>
      </c>
      <c r="H20" s="5">
        <f>H21+H22</f>
        <v>1171</v>
      </c>
      <c r="I20" s="5">
        <f>I21+I22</f>
        <v>7870</v>
      </c>
      <c r="J20" s="5">
        <f>J21+J22</f>
        <v>141</v>
      </c>
    </row>
    <row r="21" spans="1:10" s="8" customFormat="1" ht="11.25" customHeight="1">
      <c r="A21" s="27" t="s">
        <v>11</v>
      </c>
      <c r="B21" s="5">
        <v>16779</v>
      </c>
      <c r="C21" s="5">
        <v>16172</v>
      </c>
      <c r="D21" s="5">
        <v>593</v>
      </c>
      <c r="E21" s="5">
        <f>B21-(C21+D21)</f>
        <v>14</v>
      </c>
      <c r="F21" s="5">
        <v>3766</v>
      </c>
      <c r="G21" s="5">
        <f t="shared" si="2"/>
        <v>6401</v>
      </c>
      <c r="H21" s="5">
        <v>672</v>
      </c>
      <c r="I21" s="5">
        <v>5729</v>
      </c>
      <c r="J21" s="5">
        <v>118</v>
      </c>
    </row>
    <row r="22" spans="1:10" s="8" customFormat="1" ht="11.25" customHeight="1">
      <c r="A22" s="28" t="s">
        <v>12</v>
      </c>
      <c r="B22" s="5">
        <v>18446</v>
      </c>
      <c r="C22" s="5">
        <v>11207</v>
      </c>
      <c r="D22" s="5">
        <v>7230</v>
      </c>
      <c r="E22" s="5">
        <f>B22-(C22+D22)</f>
        <v>9</v>
      </c>
      <c r="F22" s="5">
        <v>5569</v>
      </c>
      <c r="G22" s="5">
        <f t="shared" si="2"/>
        <v>2640</v>
      </c>
      <c r="H22" s="5">
        <v>499</v>
      </c>
      <c r="I22" s="5">
        <v>2141</v>
      </c>
      <c r="J22" s="5">
        <v>23</v>
      </c>
    </row>
    <row r="23" spans="1:10" s="8" customFormat="1" ht="12.75" customHeight="1">
      <c r="A23" s="28" t="s">
        <v>15</v>
      </c>
      <c r="B23" s="5">
        <f>SUM(C23,D23,E23)</f>
        <v>64</v>
      </c>
      <c r="C23" s="5">
        <f>C24+C25</f>
        <v>41</v>
      </c>
      <c r="D23" s="5">
        <f>D24+D25</f>
        <v>23</v>
      </c>
      <c r="E23" s="5">
        <f>E24+E25</f>
        <v>0</v>
      </c>
      <c r="F23" s="5">
        <f>F24+F25</f>
        <v>109</v>
      </c>
      <c r="G23" s="5">
        <f t="shared" si="2"/>
        <v>13</v>
      </c>
      <c r="H23" s="5">
        <f>H24+H25</f>
        <v>5</v>
      </c>
      <c r="I23" s="5">
        <f>I24+I25</f>
        <v>8</v>
      </c>
      <c r="J23" s="5">
        <f>J24+J25</f>
        <v>3</v>
      </c>
    </row>
    <row r="24" spans="1:10" s="8" customFormat="1" ht="11.25" customHeight="1">
      <c r="A24" s="6" t="s">
        <v>11</v>
      </c>
      <c r="B24" s="5">
        <v>30</v>
      </c>
      <c r="C24" s="5">
        <v>23</v>
      </c>
      <c r="D24" s="5">
        <v>7</v>
      </c>
      <c r="E24" s="5">
        <f>B24-(C24+D24)</f>
        <v>0</v>
      </c>
      <c r="F24" s="5">
        <v>56</v>
      </c>
      <c r="G24" s="5">
        <f t="shared" si="2"/>
        <v>8</v>
      </c>
      <c r="H24" s="5">
        <v>5</v>
      </c>
      <c r="I24" s="5">
        <v>3</v>
      </c>
      <c r="J24" s="5">
        <v>1</v>
      </c>
    </row>
    <row r="25" spans="1:10" s="8" customFormat="1" ht="10.5" customHeight="1">
      <c r="A25" s="7" t="s">
        <v>12</v>
      </c>
      <c r="B25" s="5">
        <v>34</v>
      </c>
      <c r="C25" s="5">
        <v>18</v>
      </c>
      <c r="D25" s="5">
        <v>16</v>
      </c>
      <c r="E25" s="5">
        <f>B25-(C25+D25)</f>
        <v>0</v>
      </c>
      <c r="F25" s="5">
        <v>53</v>
      </c>
      <c r="G25" s="5">
        <f t="shared" si="2"/>
        <v>5</v>
      </c>
      <c r="H25" s="5">
        <v>0</v>
      </c>
      <c r="I25" s="5">
        <v>5</v>
      </c>
      <c r="J25" s="5">
        <v>2</v>
      </c>
    </row>
    <row r="26" spans="1:10" s="8" customFormat="1" ht="12.75" customHeight="1">
      <c r="A26" s="28" t="s">
        <v>16</v>
      </c>
      <c r="B26" s="5">
        <f>SUM(C26,D26,E26)</f>
        <v>1119</v>
      </c>
      <c r="C26" s="5">
        <f>C27+C28</f>
        <v>792</v>
      </c>
      <c r="D26" s="5">
        <f>D27+D28</f>
        <v>316</v>
      </c>
      <c r="E26" s="5">
        <f>E27+E28</f>
        <v>11</v>
      </c>
      <c r="F26" s="5">
        <f>F27+F28</f>
        <v>817</v>
      </c>
      <c r="G26" s="5">
        <f t="shared" si="2"/>
        <v>76</v>
      </c>
      <c r="H26" s="5">
        <f>H27+H28</f>
        <v>16</v>
      </c>
      <c r="I26" s="5">
        <f>I27+I28</f>
        <v>60</v>
      </c>
      <c r="J26" s="5">
        <f>J27+J28</f>
        <v>23</v>
      </c>
    </row>
    <row r="27" spans="1:10" s="8" customFormat="1" ht="11.25" customHeight="1">
      <c r="A27" s="6" t="s">
        <v>11</v>
      </c>
      <c r="B27" s="5">
        <v>956</v>
      </c>
      <c r="C27" s="5">
        <v>706</v>
      </c>
      <c r="D27" s="5">
        <v>239</v>
      </c>
      <c r="E27" s="5">
        <f>B27-(C27+D27)</f>
        <v>11</v>
      </c>
      <c r="F27" s="5">
        <v>646</v>
      </c>
      <c r="G27" s="5">
        <f t="shared" si="2"/>
        <v>62</v>
      </c>
      <c r="H27" s="5">
        <v>16</v>
      </c>
      <c r="I27" s="5">
        <v>46</v>
      </c>
      <c r="J27" s="5">
        <v>21</v>
      </c>
    </row>
    <row r="28" spans="1:10" s="8" customFormat="1" ht="11.25" customHeight="1">
      <c r="A28" s="7" t="s">
        <v>12</v>
      </c>
      <c r="B28" s="5">
        <v>163</v>
      </c>
      <c r="C28" s="5">
        <v>86</v>
      </c>
      <c r="D28" s="5">
        <v>77</v>
      </c>
      <c r="E28" s="5">
        <f>B28-(C28+D28)</f>
        <v>0</v>
      </c>
      <c r="F28" s="5">
        <v>171</v>
      </c>
      <c r="G28" s="5">
        <f t="shared" si="2"/>
        <v>14</v>
      </c>
      <c r="H28" s="5">
        <v>0</v>
      </c>
      <c r="I28" s="5">
        <v>14</v>
      </c>
      <c r="J28" s="5">
        <v>2</v>
      </c>
    </row>
    <row r="29" spans="1:10" s="8" customFormat="1" ht="12.75" customHeight="1">
      <c r="A29" s="28" t="s">
        <v>17</v>
      </c>
      <c r="B29" s="5">
        <f>SUM(C29,D29,E29)</f>
        <v>552</v>
      </c>
      <c r="C29" s="5">
        <f>C30+C31</f>
        <v>288</v>
      </c>
      <c r="D29" s="5">
        <f>D30+D31</f>
        <v>262</v>
      </c>
      <c r="E29" s="5">
        <f>E30+E31</f>
        <v>2</v>
      </c>
      <c r="F29" s="5">
        <f>F30+F31</f>
        <v>571</v>
      </c>
      <c r="G29" s="5">
        <f t="shared" si="2"/>
        <v>75</v>
      </c>
      <c r="H29" s="5">
        <f>H30+H31</f>
        <v>19</v>
      </c>
      <c r="I29" s="5">
        <f>I30+I31</f>
        <v>56</v>
      </c>
      <c r="J29" s="5">
        <f>J30+J31</f>
        <v>2</v>
      </c>
    </row>
    <row r="30" spans="1:10" s="8" customFormat="1" ht="11.25" customHeight="1">
      <c r="A30" s="6" t="s">
        <v>11</v>
      </c>
      <c r="B30" s="5">
        <v>175</v>
      </c>
      <c r="C30" s="5">
        <v>158</v>
      </c>
      <c r="D30" s="5">
        <v>16</v>
      </c>
      <c r="E30" s="5">
        <f>B30-(C30+D30)</f>
        <v>1</v>
      </c>
      <c r="F30" s="5">
        <v>99</v>
      </c>
      <c r="G30" s="5">
        <f t="shared" si="2"/>
        <v>21</v>
      </c>
      <c r="H30" s="5">
        <v>8</v>
      </c>
      <c r="I30" s="5">
        <v>13</v>
      </c>
      <c r="J30" s="5">
        <v>2</v>
      </c>
    </row>
    <row r="31" spans="1:10" s="8" customFormat="1" ht="10.5" customHeight="1">
      <c r="A31" s="7" t="s">
        <v>12</v>
      </c>
      <c r="B31" s="5">
        <v>377</v>
      </c>
      <c r="C31" s="5">
        <v>130</v>
      </c>
      <c r="D31" s="5">
        <v>246</v>
      </c>
      <c r="E31" s="5">
        <f>B31-(C31+D31)</f>
        <v>1</v>
      </c>
      <c r="F31" s="5">
        <v>472</v>
      </c>
      <c r="G31" s="5">
        <f t="shared" si="2"/>
        <v>54</v>
      </c>
      <c r="H31" s="5">
        <v>11</v>
      </c>
      <c r="I31" s="5">
        <v>43</v>
      </c>
      <c r="J31" s="5">
        <v>0</v>
      </c>
    </row>
    <row r="32" spans="1:10" s="8" customFormat="1" ht="12.75" customHeight="1">
      <c r="A32" s="28" t="s">
        <v>18</v>
      </c>
      <c r="B32" s="5">
        <f>SUM(C32,D32,E32)</f>
        <v>1</v>
      </c>
      <c r="C32" s="5">
        <f>C33+C34</f>
        <v>0</v>
      </c>
      <c r="D32" s="5">
        <f>D33+D34</f>
        <v>1</v>
      </c>
      <c r="E32" s="5">
        <f>E33+E34</f>
        <v>0</v>
      </c>
      <c r="F32" s="5">
        <f>F33+F34</f>
        <v>4</v>
      </c>
      <c r="G32" s="5">
        <f t="shared" si="2"/>
        <v>1</v>
      </c>
      <c r="H32" s="5">
        <f>H33+H34</f>
        <v>0</v>
      </c>
      <c r="I32" s="5">
        <f>I33+I34</f>
        <v>1</v>
      </c>
      <c r="J32" s="5">
        <f>J33+J34</f>
        <v>0</v>
      </c>
    </row>
    <row r="33" spans="1:10" s="8" customFormat="1" ht="11.25" customHeight="1">
      <c r="A33" s="6" t="s">
        <v>11</v>
      </c>
      <c r="B33" s="5">
        <v>0</v>
      </c>
      <c r="C33" s="5">
        <v>0</v>
      </c>
      <c r="D33" s="5">
        <v>0</v>
      </c>
      <c r="E33" s="5">
        <f>B33-(C33+D33)</f>
        <v>0</v>
      </c>
      <c r="F33" s="5">
        <v>0</v>
      </c>
      <c r="G33" s="5">
        <f t="shared" si="2"/>
        <v>0</v>
      </c>
      <c r="H33" s="5">
        <v>0</v>
      </c>
      <c r="I33" s="5">
        <v>0</v>
      </c>
      <c r="J33" s="5">
        <v>0</v>
      </c>
    </row>
    <row r="34" spans="1:10" s="8" customFormat="1" ht="11.25" customHeight="1">
      <c r="A34" s="7" t="s">
        <v>12</v>
      </c>
      <c r="B34" s="5">
        <v>1</v>
      </c>
      <c r="C34" s="5">
        <v>0</v>
      </c>
      <c r="D34" s="5">
        <v>1</v>
      </c>
      <c r="E34" s="5">
        <f>B34-(C34+D34)</f>
        <v>0</v>
      </c>
      <c r="F34" s="5">
        <v>4</v>
      </c>
      <c r="G34" s="5">
        <f t="shared" si="2"/>
        <v>1</v>
      </c>
      <c r="H34" s="5">
        <v>0</v>
      </c>
      <c r="I34" s="5">
        <v>1</v>
      </c>
      <c r="J34" s="5">
        <v>0</v>
      </c>
    </row>
    <row r="35" spans="1:10" s="8" customFormat="1" ht="12.75" customHeight="1">
      <c r="A35" s="28" t="s">
        <v>19</v>
      </c>
      <c r="B35" s="5">
        <f>SUM(C35,D35,E35)</f>
        <v>22</v>
      </c>
      <c r="C35" s="5">
        <f>C36+C37</f>
        <v>6</v>
      </c>
      <c r="D35" s="5">
        <f>D36+D37</f>
        <v>16</v>
      </c>
      <c r="E35" s="5">
        <f>E36+E37</f>
        <v>0</v>
      </c>
      <c r="F35" s="5">
        <f>F36+F37</f>
        <v>101</v>
      </c>
      <c r="G35" s="5">
        <f t="shared" si="2"/>
        <v>0</v>
      </c>
      <c r="H35" s="5">
        <f>H36+H37</f>
        <v>0</v>
      </c>
      <c r="I35" s="5">
        <f>I36+I37</f>
        <v>0</v>
      </c>
      <c r="J35" s="5">
        <f>J36+J37</f>
        <v>0</v>
      </c>
    </row>
    <row r="36" spans="1:10" s="8" customFormat="1" ht="10.5" customHeight="1">
      <c r="A36" s="6" t="s">
        <v>11</v>
      </c>
      <c r="B36" s="5">
        <v>0</v>
      </c>
      <c r="C36" s="5">
        <v>0</v>
      </c>
      <c r="D36" s="5">
        <v>0</v>
      </c>
      <c r="E36" s="5">
        <f>B36-(C36+D36)</f>
        <v>0</v>
      </c>
      <c r="F36" s="5">
        <v>0</v>
      </c>
      <c r="G36" s="5">
        <f t="shared" si="2"/>
        <v>0</v>
      </c>
      <c r="H36" s="5">
        <v>0</v>
      </c>
      <c r="I36" s="5">
        <v>0</v>
      </c>
      <c r="J36" s="5">
        <v>0</v>
      </c>
    </row>
    <row r="37" spans="1:10" s="8" customFormat="1" ht="11.25" customHeight="1">
      <c r="A37" s="7" t="s">
        <v>12</v>
      </c>
      <c r="B37" s="5">
        <v>22</v>
      </c>
      <c r="C37" s="5">
        <v>6</v>
      </c>
      <c r="D37" s="5">
        <v>16</v>
      </c>
      <c r="E37" s="5">
        <f>B37-(C37+D37)</f>
        <v>0</v>
      </c>
      <c r="F37" s="5">
        <v>101</v>
      </c>
      <c r="G37" s="5">
        <f t="shared" si="2"/>
        <v>0</v>
      </c>
      <c r="H37" s="5">
        <v>0</v>
      </c>
      <c r="I37" s="5">
        <v>0</v>
      </c>
      <c r="J37" s="5">
        <v>0</v>
      </c>
    </row>
    <row r="38" spans="1:10" s="8" customFormat="1" ht="12.75" customHeight="1">
      <c r="A38" s="28" t="s">
        <v>20</v>
      </c>
      <c r="B38" s="5">
        <f>SUM(C38,D38,E38)</f>
        <v>2359</v>
      </c>
      <c r="C38" s="5">
        <f>C39+C40</f>
        <v>2028</v>
      </c>
      <c r="D38" s="5">
        <f>D39+D40</f>
        <v>330</v>
      </c>
      <c r="E38" s="5">
        <f>E39+E40</f>
        <v>1</v>
      </c>
      <c r="F38" s="5">
        <f>F39+F40</f>
        <v>348</v>
      </c>
      <c r="G38" s="5">
        <f t="shared" si="2"/>
        <v>661</v>
      </c>
      <c r="H38" s="5">
        <f>H39+H40</f>
        <v>81</v>
      </c>
      <c r="I38" s="5">
        <f>I39+I40</f>
        <v>580</v>
      </c>
      <c r="J38" s="5">
        <f>J39+J40</f>
        <v>2</v>
      </c>
    </row>
    <row r="39" spans="1:10" s="8" customFormat="1" ht="10.5" customHeight="1">
      <c r="A39" s="6" t="s">
        <v>11</v>
      </c>
      <c r="B39" s="5">
        <v>832</v>
      </c>
      <c r="C39" s="5">
        <v>802</v>
      </c>
      <c r="D39" s="5">
        <v>30</v>
      </c>
      <c r="E39" s="5">
        <f>B39-(C39+D39)</f>
        <v>0</v>
      </c>
      <c r="F39" s="5">
        <v>109</v>
      </c>
      <c r="G39" s="29">
        <f t="shared" si="2"/>
        <v>453</v>
      </c>
      <c r="H39" s="5">
        <v>33</v>
      </c>
      <c r="I39" s="5">
        <v>420</v>
      </c>
      <c r="J39" s="5">
        <v>1</v>
      </c>
    </row>
    <row r="40" spans="1:10" s="8" customFormat="1" ht="10.5" customHeight="1">
      <c r="A40" s="7" t="s">
        <v>12</v>
      </c>
      <c r="B40" s="5">
        <v>1527</v>
      </c>
      <c r="C40" s="29">
        <v>1226</v>
      </c>
      <c r="D40" s="29">
        <v>300</v>
      </c>
      <c r="E40" s="29">
        <f>B40-(C40+D40)</f>
        <v>1</v>
      </c>
      <c r="F40" s="29">
        <v>239</v>
      </c>
      <c r="G40" s="29">
        <f t="shared" si="2"/>
        <v>208</v>
      </c>
      <c r="H40" s="29">
        <v>48</v>
      </c>
      <c r="I40" s="29">
        <v>160</v>
      </c>
      <c r="J40" s="5">
        <v>1</v>
      </c>
    </row>
    <row r="41" spans="1:10" s="8" customFormat="1" ht="12.75" customHeight="1">
      <c r="A41" s="27" t="s">
        <v>31</v>
      </c>
      <c r="B41" s="5">
        <f>SUM(C41,D41,E41)</f>
        <v>371</v>
      </c>
      <c r="C41" s="5">
        <f>C42+C43</f>
        <v>253</v>
      </c>
      <c r="D41" s="5">
        <f>D42+D43</f>
        <v>118</v>
      </c>
      <c r="E41" s="5">
        <f>E42+E43</f>
        <v>0</v>
      </c>
      <c r="F41" s="5">
        <f>F42+F43</f>
        <v>235</v>
      </c>
      <c r="G41" s="5">
        <f t="shared" si="2"/>
        <v>71</v>
      </c>
      <c r="H41" s="5">
        <f>H42+H43</f>
        <v>9</v>
      </c>
      <c r="I41" s="5">
        <f>I42+I43</f>
        <v>62</v>
      </c>
      <c r="J41" s="5">
        <f>J42+J43</f>
        <v>2</v>
      </c>
    </row>
    <row r="42" spans="1:10" s="8" customFormat="1" ht="11.25" customHeight="1">
      <c r="A42" s="27" t="s">
        <v>11</v>
      </c>
      <c r="B42" s="5">
        <v>99</v>
      </c>
      <c r="C42" s="5">
        <v>92</v>
      </c>
      <c r="D42" s="5">
        <v>7</v>
      </c>
      <c r="E42" s="5">
        <f>B42-(C42+D42)</f>
        <v>0</v>
      </c>
      <c r="F42" s="5">
        <v>69</v>
      </c>
      <c r="G42" s="29">
        <f t="shared" si="2"/>
        <v>30</v>
      </c>
      <c r="H42" s="5">
        <v>3</v>
      </c>
      <c r="I42" s="5">
        <v>27</v>
      </c>
      <c r="J42" s="5">
        <v>2</v>
      </c>
    </row>
    <row r="43" spans="1:10" s="11" customFormat="1" ht="11.25" customHeight="1">
      <c r="A43" s="34" t="s">
        <v>12</v>
      </c>
      <c r="B43" s="33">
        <v>272</v>
      </c>
      <c r="C43" s="30">
        <v>161</v>
      </c>
      <c r="D43" s="30">
        <v>111</v>
      </c>
      <c r="E43" s="30">
        <f>B43-(C43+D43)</f>
        <v>0</v>
      </c>
      <c r="F43" s="30">
        <v>166</v>
      </c>
      <c r="G43" s="30">
        <f t="shared" si="2"/>
        <v>41</v>
      </c>
      <c r="H43" s="30">
        <v>6</v>
      </c>
      <c r="I43" s="30">
        <v>35</v>
      </c>
      <c r="J43" s="30">
        <v>0</v>
      </c>
    </row>
    <row r="44" spans="1:10" ht="18" customHeight="1">
      <c r="A44" s="31" t="s">
        <v>14</v>
      </c>
      <c r="B44" s="25"/>
      <c r="C44" s="25"/>
      <c r="D44" s="25"/>
      <c r="E44" s="25"/>
      <c r="F44" s="25"/>
      <c r="G44" s="25"/>
      <c r="H44" s="25"/>
      <c r="I44" s="25"/>
      <c r="J44" s="25"/>
    </row>
  </sheetData>
  <mergeCells count="4">
    <mergeCell ref="B8:B9"/>
    <mergeCell ref="G8:G9"/>
    <mergeCell ref="I8:I9"/>
    <mergeCell ref="E8:E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A12:A14" numberStoredAsText="1"/>
    <ignoredError sqref="E23 E26 E29 E32 E35 E38 E41 G16:G20 G23 G26 G29 G32 G35 G38 G41" formula="1"/>
    <ignoredError sqref="G21:G22 G24:G25 G27:G28 G30:G31 G33:G34 G36:G37 G39:G40 G42:G4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2002-09-11T01:04:30Z</cp:lastPrinted>
  <dcterms:created xsi:type="dcterms:W3CDTF">2002-03-27T15:00:00Z</dcterms:created>
  <dcterms:modified xsi:type="dcterms:W3CDTF">2003-03-13T08:22:24Z</dcterms:modified>
  <cp:category/>
  <cp:version/>
  <cp:contentType/>
  <cp:contentStatus/>
</cp:coreProperties>
</file>