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35" windowWidth="6465" windowHeight="9090" activeTab="0"/>
  </bookViews>
  <sheets>
    <sheet name="n-20-21" sheetId="1" r:id="rId1"/>
  </sheets>
  <definedNames/>
  <calcPr fullCalcOnLoad="1"/>
</workbook>
</file>

<file path=xl/sharedStrings.xml><?xml version="1.0" encoding="utf-8"?>
<sst xmlns="http://schemas.openxmlformats.org/spreadsheetml/2006/main" count="203" uniqueCount="83">
  <si>
    <t xml:space="preserve">         第２１表</t>
  </si>
  <si>
    <t>（各年５月１日現在）</t>
  </si>
  <si>
    <t>専          修          学          校</t>
  </si>
  <si>
    <t>各          種          学          校</t>
  </si>
  <si>
    <t>市町村</t>
  </si>
  <si>
    <t>学校数</t>
  </si>
  <si>
    <t>学科数</t>
  </si>
  <si>
    <t>生  徒  数</t>
  </si>
  <si>
    <t>教  員  数</t>
  </si>
  <si>
    <t>課程数</t>
  </si>
  <si>
    <t>総　数</t>
  </si>
  <si>
    <t>本務者</t>
  </si>
  <si>
    <t>兼務者</t>
  </si>
  <si>
    <t>校</t>
  </si>
  <si>
    <t>学科</t>
  </si>
  <si>
    <t>人</t>
  </si>
  <si>
    <t>課程</t>
  </si>
  <si>
    <t>国立</t>
  </si>
  <si>
    <t>公立</t>
  </si>
  <si>
    <t>私立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</si>
  <si>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</si>
  <si>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</si>
  <si>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</si>
  <si>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</si>
  <si>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</si>
  <si>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</si>
  <si>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</si>
  <si>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</si>
  <si>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</si>
  <si>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</si>
  <si>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</si>
  <si>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</si>
  <si>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</si>
  <si>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</si>
  <si>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</si>
  <si>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</si>
  <si>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</si>
  <si>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</si>
  <si>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</si>
  <si>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</si>
  <si>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</si>
  <si>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</si>
  <si>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</si>
  <si>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</si>
  <si>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</si>
  <si>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</si>
  <si>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</si>
  <si>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</si>
  <si>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</si>
  <si>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</si>
  <si>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</si>
  <si>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</si>
  <si>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</si>
  <si>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</si>
  <si>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</si>
  <si>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</si>
  <si>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</si>
  <si>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</si>
  <si>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</si>
  <si>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</si>
  <si>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</si>
  <si>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</si>
  <si>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</si>
  <si>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</si>
  <si>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</si>
  <si>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</si>
  <si>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</si>
  <si>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</si>
  <si>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</si>
  <si>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</si>
  <si>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</si>
  <si>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</si>
  <si>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大阪府企画調整部統計課｢大阪の学校統計｣</t>
  </si>
  <si>
    <t>市町村別専修学校・各種学校の学校数、生徒数、教職員数等</t>
  </si>
  <si>
    <r>
      <t>うち</t>
    </r>
    <r>
      <rPr>
        <sz val="11"/>
        <rFont val="ＭＳ 明朝"/>
        <family val="1"/>
      </rPr>
      <t>男</t>
    </r>
  </si>
  <si>
    <r>
      <t>うち</t>
    </r>
    <r>
      <rPr>
        <sz val="11"/>
        <rFont val="ＭＳ 明朝"/>
        <family val="1"/>
      </rPr>
      <t>男</t>
    </r>
  </si>
  <si>
    <r>
      <t xml:space="preserve">職員数 </t>
    </r>
    <r>
      <rPr>
        <sz val="11"/>
        <rFont val="ＭＳ 明朝"/>
        <family val="1"/>
      </rPr>
      <t xml:space="preserve">    (</t>
    </r>
    <r>
      <rPr>
        <sz val="11"/>
        <rFont val="ＭＳ 明朝"/>
        <family val="1"/>
      </rPr>
      <t>本務者</t>
    </r>
    <r>
      <rPr>
        <sz val="11"/>
        <rFont val="ＭＳ 明朝"/>
        <family val="1"/>
      </rPr>
      <t>)</t>
    </r>
  </si>
  <si>
    <t xml:space="preserve">        </t>
  </si>
  <si>
    <r>
      <t>平 成 １ 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</si>
  <si>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１</t>
  </si>
  <si>
    <t>　 　 １ ２</t>
  </si>
  <si>
    <t>　 　 １ ３</t>
  </si>
  <si>
    <t>平 成 １ ４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</si>
</sst>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6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7" fontId="4" fillId="0" borderId="0" xfId="16" applyNumberFormat="1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8" style="10" customWidth="1"/>
    <col min="3" max="3" width="8.09765625" style="10" customWidth="1"/>
    <col min="4" max="7" width="8.19921875" style="10" customWidth="1"/>
    <col min="8" max="9" width="8.5" style="10" customWidth="1"/>
    <col min="10" max="10" width="8.59765625" style="10" customWidth="1"/>
    <col min="11" max="11" width="8.69921875" style="10" customWidth="1"/>
    <col min="12" max="14" width="8.19921875" style="10" customWidth="1"/>
    <col min="15" max="15" width="8.59765625" style="10" customWidth="1"/>
    <col min="16" max="16384" width="9" style="10" customWidth="1"/>
  </cols>
  <sheetData>
    <row r="1" s="8" customFormat="1" ht="21.75" customHeight="1"/>
    <row r="2" spans="1:15" s="8" customFormat="1" ht="21.75" customHeight="1">
      <c r="A2" s="4" t="s">
        <v>0</v>
      </c>
      <c r="B2" s="5"/>
      <c r="C2" s="5" t="s">
        <v>73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4" customHeight="1"/>
    <row r="4" s="11" customFormat="1" ht="15" customHeight="1" thickBot="1">
      <c r="O4" s="12" t="s">
        <v>1</v>
      </c>
    </row>
    <row r="5" spans="1:15" ht="30" customHeight="1">
      <c r="A5" s="13"/>
      <c r="B5" s="14" t="s">
        <v>2</v>
      </c>
      <c r="C5" s="15"/>
      <c r="D5" s="15"/>
      <c r="E5" s="15"/>
      <c r="F5" s="15"/>
      <c r="G5" s="15"/>
      <c r="H5" s="15"/>
      <c r="I5" s="16" t="s">
        <v>3</v>
      </c>
      <c r="J5" s="15"/>
      <c r="K5" s="15"/>
      <c r="L5" s="15"/>
      <c r="M5" s="15"/>
      <c r="N5" s="15"/>
      <c r="O5" s="15"/>
    </row>
    <row r="6" spans="1:15" ht="30" customHeight="1">
      <c r="A6" s="17" t="s">
        <v>4</v>
      </c>
      <c r="B6" s="40" t="s">
        <v>5</v>
      </c>
      <c r="C6" s="42" t="s">
        <v>6</v>
      </c>
      <c r="D6" s="18" t="s">
        <v>7</v>
      </c>
      <c r="E6" s="19"/>
      <c r="F6" s="18" t="s">
        <v>8</v>
      </c>
      <c r="G6" s="19"/>
      <c r="H6" s="44" t="s">
        <v>76</v>
      </c>
      <c r="I6" s="42" t="s">
        <v>5</v>
      </c>
      <c r="J6" s="42" t="s">
        <v>9</v>
      </c>
      <c r="K6" s="18" t="s">
        <v>7</v>
      </c>
      <c r="L6" s="19"/>
      <c r="M6" s="18" t="s">
        <v>8</v>
      </c>
      <c r="N6" s="19"/>
      <c r="O6" s="38" t="s">
        <v>76</v>
      </c>
    </row>
    <row r="7" spans="1:15" ht="30" customHeight="1">
      <c r="A7" s="20"/>
      <c r="B7" s="41"/>
      <c r="C7" s="43"/>
      <c r="D7" s="21" t="s">
        <v>10</v>
      </c>
      <c r="E7" s="32" t="s">
        <v>75</v>
      </c>
      <c r="F7" s="21" t="s">
        <v>11</v>
      </c>
      <c r="G7" s="21" t="s">
        <v>12</v>
      </c>
      <c r="H7" s="45"/>
      <c r="I7" s="43"/>
      <c r="J7" s="43"/>
      <c r="K7" s="21" t="s">
        <v>10</v>
      </c>
      <c r="L7" s="32" t="s">
        <v>74</v>
      </c>
      <c r="M7" s="21" t="s">
        <v>11</v>
      </c>
      <c r="N7" s="21" t="s">
        <v>12</v>
      </c>
      <c r="O7" s="39"/>
    </row>
    <row r="8" spans="1:15" s="8" customFormat="1" ht="15" customHeight="1">
      <c r="A8" s="22"/>
      <c r="B8" s="23" t="s">
        <v>13</v>
      </c>
      <c r="C8" s="23" t="s">
        <v>14</v>
      </c>
      <c r="D8" s="23" t="s">
        <v>15</v>
      </c>
      <c r="E8" s="23"/>
      <c r="F8" s="23"/>
      <c r="G8" s="23"/>
      <c r="H8" s="23"/>
      <c r="I8" s="23" t="s">
        <v>13</v>
      </c>
      <c r="J8" s="23" t="s">
        <v>16</v>
      </c>
      <c r="K8" s="23" t="s">
        <v>15</v>
      </c>
      <c r="L8" s="24"/>
      <c r="M8" s="24"/>
      <c r="N8" s="24"/>
      <c r="O8" s="24"/>
    </row>
    <row r="9" spans="1:15" s="8" customFormat="1" ht="13.5" customHeight="1">
      <c r="A9" s="33" t="s">
        <v>78</v>
      </c>
      <c r="B9" s="7">
        <v>248</v>
      </c>
      <c r="C9" s="7">
        <v>779</v>
      </c>
      <c r="D9" s="7">
        <v>81997</v>
      </c>
      <c r="E9" s="7">
        <v>41854</v>
      </c>
      <c r="F9" s="7">
        <v>3206</v>
      </c>
      <c r="G9" s="7">
        <v>8862</v>
      </c>
      <c r="H9" s="7">
        <v>1830</v>
      </c>
      <c r="I9" s="25">
        <v>92</v>
      </c>
      <c r="J9" s="26">
        <v>140</v>
      </c>
      <c r="K9" s="26">
        <v>19488</v>
      </c>
      <c r="L9" s="26">
        <v>12105</v>
      </c>
      <c r="M9" s="26">
        <v>886</v>
      </c>
      <c r="N9" s="7">
        <v>731</v>
      </c>
      <c r="O9" s="7">
        <v>392</v>
      </c>
    </row>
    <row r="10" spans="1:15" s="8" customFormat="1" ht="13.5" customHeight="1">
      <c r="A10" s="33" t="s">
        <v>79</v>
      </c>
      <c r="B10" s="7">
        <v>243</v>
      </c>
      <c r="C10" s="7">
        <v>774</v>
      </c>
      <c r="D10" s="7">
        <v>82533</v>
      </c>
      <c r="E10" s="7">
        <v>40485</v>
      </c>
      <c r="F10" s="7">
        <v>3270</v>
      </c>
      <c r="G10" s="7">
        <v>8898</v>
      </c>
      <c r="H10" s="7">
        <v>1784</v>
      </c>
      <c r="I10" s="7">
        <v>90</v>
      </c>
      <c r="J10" s="7">
        <v>131</v>
      </c>
      <c r="K10" s="7">
        <v>17960</v>
      </c>
      <c r="L10" s="7">
        <v>11149</v>
      </c>
      <c r="M10" s="7">
        <v>819</v>
      </c>
      <c r="N10" s="7">
        <v>682</v>
      </c>
      <c r="O10" s="7">
        <v>362</v>
      </c>
    </row>
    <row r="11" spans="1:15" s="8" customFormat="1" ht="13.5" customHeight="1">
      <c r="A11" s="33" t="s">
        <v>80</v>
      </c>
      <c r="B11" s="7">
        <v>243</v>
      </c>
      <c r="C11" s="7">
        <v>785</v>
      </c>
      <c r="D11" s="7">
        <v>82332</v>
      </c>
      <c r="E11" s="7">
        <v>39292</v>
      </c>
      <c r="F11" s="7">
        <v>3356</v>
      </c>
      <c r="G11" s="7">
        <v>8913</v>
      </c>
      <c r="H11" s="7">
        <v>1725</v>
      </c>
      <c r="I11" s="7">
        <v>88</v>
      </c>
      <c r="J11" s="7">
        <v>127</v>
      </c>
      <c r="K11" s="7">
        <v>15930</v>
      </c>
      <c r="L11" s="7">
        <v>9711</v>
      </c>
      <c r="M11" s="7">
        <v>683</v>
      </c>
      <c r="N11" s="7">
        <v>670</v>
      </c>
      <c r="O11" s="7">
        <v>350</v>
      </c>
    </row>
    <row r="12" spans="1:16" s="8" customFormat="1" ht="13.5" customHeight="1">
      <c r="A12" s="33" t="s">
        <v>81</v>
      </c>
      <c r="B12" s="7">
        <v>240</v>
      </c>
      <c r="C12" s="7">
        <v>795</v>
      </c>
      <c r="D12" s="7">
        <v>83700</v>
      </c>
      <c r="E12" s="7">
        <v>39300</v>
      </c>
      <c r="F12" s="7">
        <v>3465</v>
      </c>
      <c r="G12" s="7">
        <v>9166</v>
      </c>
      <c r="H12" s="7">
        <v>1715</v>
      </c>
      <c r="I12" s="7">
        <v>83</v>
      </c>
      <c r="J12" s="7">
        <v>121</v>
      </c>
      <c r="K12" s="7">
        <v>14866</v>
      </c>
      <c r="L12" s="7">
        <v>9117</v>
      </c>
      <c r="M12" s="7">
        <v>589</v>
      </c>
      <c r="N12" s="7">
        <v>661</v>
      </c>
      <c r="O12" s="7">
        <v>306</v>
      </c>
      <c r="P12" s="25"/>
    </row>
    <row r="13" spans="1:16" s="8" customFormat="1" ht="9.75" customHeight="1">
      <c r="A13" s="27"/>
      <c r="B13" s="7"/>
      <c r="C13" s="7"/>
      <c r="D13" s="7"/>
      <c r="E13" s="7"/>
      <c r="F13" s="7"/>
      <c r="G13" s="7"/>
      <c r="H13" s="7"/>
      <c r="I13" s="25"/>
      <c r="J13" s="25"/>
      <c r="K13" s="25"/>
      <c r="L13" s="25"/>
      <c r="M13" s="25"/>
      <c r="N13" s="25"/>
      <c r="O13" s="25"/>
      <c r="P13" s="25"/>
    </row>
    <row r="14" spans="1:16" s="3" customFormat="1" ht="13.5" customHeight="1">
      <c r="A14" s="37" t="s">
        <v>82</v>
      </c>
      <c r="B14" s="1">
        <f aca="true" t="shared" si="0" ref="B14:O14">SUM(B20:B27)</f>
        <v>234</v>
      </c>
      <c r="C14" s="1">
        <f t="shared" si="0"/>
        <v>837</v>
      </c>
      <c r="D14" s="1">
        <f t="shared" si="0"/>
        <v>86407</v>
      </c>
      <c r="E14" s="1">
        <f t="shared" si="0"/>
        <v>40755</v>
      </c>
      <c r="F14" s="1">
        <f t="shared" si="0"/>
        <v>3614</v>
      </c>
      <c r="G14" s="1">
        <f t="shared" si="0"/>
        <v>9183</v>
      </c>
      <c r="H14" s="1">
        <f t="shared" si="0"/>
        <v>1694</v>
      </c>
      <c r="I14" s="1">
        <f t="shared" si="0"/>
        <v>82</v>
      </c>
      <c r="J14" s="1">
        <f t="shared" si="0"/>
        <v>116</v>
      </c>
      <c r="K14" s="1">
        <f t="shared" si="0"/>
        <v>14909</v>
      </c>
      <c r="L14" s="1">
        <f t="shared" si="0"/>
        <v>9299</v>
      </c>
      <c r="M14" s="1">
        <f t="shared" si="0"/>
        <v>593</v>
      </c>
      <c r="N14" s="1">
        <f t="shared" si="0"/>
        <v>676</v>
      </c>
      <c r="O14" s="1">
        <f t="shared" si="0"/>
        <v>315</v>
      </c>
      <c r="P14" s="25"/>
    </row>
    <row r="15" spans="1:15" s="3" customFormat="1" ht="9.75" customHeight="1">
      <c r="A15" s="6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</row>
    <row r="16" spans="1:15" s="3" customFormat="1" ht="13.5" customHeight="1">
      <c r="A16" s="6" t="s">
        <v>17</v>
      </c>
      <c r="B16" s="1">
        <v>6</v>
      </c>
      <c r="C16" s="1">
        <v>7</v>
      </c>
      <c r="D16" s="1">
        <v>897</v>
      </c>
      <c r="E16" s="1">
        <v>105</v>
      </c>
      <c r="F16" s="1">
        <v>37</v>
      </c>
      <c r="G16" s="1">
        <v>299</v>
      </c>
      <c r="H16" s="1">
        <v>21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36">
        <v>0</v>
      </c>
    </row>
    <row r="17" spans="1:15" s="3" customFormat="1" ht="13.5" customHeight="1">
      <c r="A17" s="6" t="s">
        <v>18</v>
      </c>
      <c r="B17" s="1">
        <v>6</v>
      </c>
      <c r="C17" s="1">
        <v>7</v>
      </c>
      <c r="D17" s="1">
        <v>813</v>
      </c>
      <c r="E17" s="1">
        <v>101</v>
      </c>
      <c r="F17" s="1">
        <v>74</v>
      </c>
      <c r="G17" s="1">
        <v>331</v>
      </c>
      <c r="H17" s="1">
        <v>40</v>
      </c>
      <c r="I17" s="2">
        <v>1</v>
      </c>
      <c r="J17" s="2">
        <v>1</v>
      </c>
      <c r="K17" s="2">
        <v>20</v>
      </c>
      <c r="L17" s="2">
        <v>0</v>
      </c>
      <c r="M17" s="2">
        <v>5</v>
      </c>
      <c r="N17" s="2">
        <v>37</v>
      </c>
      <c r="O17" s="36">
        <v>1</v>
      </c>
    </row>
    <row r="18" spans="1:15" s="3" customFormat="1" ht="13.5" customHeight="1">
      <c r="A18" s="6" t="s">
        <v>19</v>
      </c>
      <c r="B18" s="1">
        <v>222</v>
      </c>
      <c r="C18" s="1">
        <v>823</v>
      </c>
      <c r="D18" s="1">
        <v>84697</v>
      </c>
      <c r="E18" s="1">
        <v>40549</v>
      </c>
      <c r="F18" s="1">
        <v>3503</v>
      </c>
      <c r="G18" s="1">
        <v>8553</v>
      </c>
      <c r="H18" s="1">
        <v>1633</v>
      </c>
      <c r="I18" s="2">
        <v>81</v>
      </c>
      <c r="J18" s="2">
        <v>115</v>
      </c>
      <c r="K18" s="2">
        <v>14889</v>
      </c>
      <c r="L18" s="2">
        <v>9299</v>
      </c>
      <c r="M18" s="2">
        <v>588</v>
      </c>
      <c r="N18" s="2">
        <v>639</v>
      </c>
      <c r="O18" s="36">
        <v>314</v>
      </c>
    </row>
    <row r="19" spans="1:15" s="3" customFormat="1" ht="9.75" customHeight="1">
      <c r="A19" s="6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</row>
    <row r="20" spans="1:15" s="3" customFormat="1" ht="13.5" customHeight="1">
      <c r="A20" s="6" t="s">
        <v>20</v>
      </c>
      <c r="B20" s="1">
        <f aca="true" t="shared" si="1" ref="B20:O20">SUM(B29)</f>
        <v>152</v>
      </c>
      <c r="C20" s="1">
        <f t="shared" si="1"/>
        <v>637</v>
      </c>
      <c r="D20" s="1">
        <f t="shared" si="1"/>
        <v>67391</v>
      </c>
      <c r="E20" s="1">
        <f t="shared" si="1"/>
        <v>32103</v>
      </c>
      <c r="F20" s="1">
        <f t="shared" si="1"/>
        <v>2565</v>
      </c>
      <c r="G20" s="1">
        <f t="shared" si="1"/>
        <v>5587</v>
      </c>
      <c r="H20" s="1">
        <f t="shared" si="1"/>
        <v>1339</v>
      </c>
      <c r="I20" s="1">
        <f t="shared" si="1"/>
        <v>46</v>
      </c>
      <c r="J20" s="1">
        <f t="shared" si="1"/>
        <v>71</v>
      </c>
      <c r="K20" s="1">
        <f t="shared" si="1"/>
        <v>9801</v>
      </c>
      <c r="L20" s="1">
        <f t="shared" si="1"/>
        <v>6365</v>
      </c>
      <c r="M20" s="1">
        <f t="shared" si="1"/>
        <v>323</v>
      </c>
      <c r="N20" s="1">
        <f t="shared" si="1"/>
        <v>532</v>
      </c>
      <c r="O20" s="1">
        <f t="shared" si="1"/>
        <v>188</v>
      </c>
    </row>
    <row r="21" spans="1:15" s="3" customFormat="1" ht="13.5" customHeight="1">
      <c r="A21" s="6" t="s">
        <v>21</v>
      </c>
      <c r="B21" s="1">
        <f aca="true" t="shared" si="2" ref="B21:O21">SUM(B35,B37,B42,B57,B69)</f>
        <v>15</v>
      </c>
      <c r="C21" s="1">
        <f t="shared" si="2"/>
        <v>39</v>
      </c>
      <c r="D21" s="1">
        <f t="shared" si="2"/>
        <v>4912</v>
      </c>
      <c r="E21" s="1">
        <f t="shared" si="2"/>
        <v>2540</v>
      </c>
      <c r="F21" s="1">
        <f t="shared" si="2"/>
        <v>215</v>
      </c>
      <c r="G21" s="1">
        <f t="shared" si="2"/>
        <v>933</v>
      </c>
      <c r="H21" s="1">
        <f t="shared" si="2"/>
        <v>84</v>
      </c>
      <c r="I21" s="1">
        <f t="shared" si="2"/>
        <v>5</v>
      </c>
      <c r="J21" s="1">
        <f t="shared" si="2"/>
        <v>5</v>
      </c>
      <c r="K21" s="1">
        <f t="shared" si="2"/>
        <v>1095</v>
      </c>
      <c r="L21" s="1">
        <f t="shared" si="2"/>
        <v>853</v>
      </c>
      <c r="M21" s="1">
        <f t="shared" si="2"/>
        <v>29</v>
      </c>
      <c r="N21" s="1">
        <f t="shared" si="2"/>
        <v>34</v>
      </c>
      <c r="O21" s="1">
        <f t="shared" si="2"/>
        <v>31</v>
      </c>
    </row>
    <row r="22" spans="1:15" s="3" customFormat="1" ht="13.5" customHeight="1">
      <c r="A22" s="6" t="s">
        <v>22</v>
      </c>
      <c r="B22" s="1">
        <f aca="true" t="shared" si="3" ref="B22:O22">SUM(B32,B33,B53,B70,B71)</f>
        <v>7</v>
      </c>
      <c r="C22" s="1">
        <f t="shared" si="3"/>
        <v>34</v>
      </c>
      <c r="D22" s="1">
        <f t="shared" si="3"/>
        <v>1821</v>
      </c>
      <c r="E22" s="1">
        <f t="shared" si="3"/>
        <v>723</v>
      </c>
      <c r="F22" s="1">
        <f t="shared" si="3"/>
        <v>80</v>
      </c>
      <c r="G22" s="1">
        <f t="shared" si="3"/>
        <v>383</v>
      </c>
      <c r="H22" s="1">
        <f t="shared" si="3"/>
        <v>30</v>
      </c>
      <c r="I22" s="1">
        <f t="shared" si="3"/>
        <v>6</v>
      </c>
      <c r="J22" s="1">
        <f t="shared" si="3"/>
        <v>11</v>
      </c>
      <c r="K22" s="1">
        <f t="shared" si="3"/>
        <v>1428</v>
      </c>
      <c r="L22" s="1">
        <f t="shared" si="3"/>
        <v>887</v>
      </c>
      <c r="M22" s="1">
        <f t="shared" si="3"/>
        <v>49</v>
      </c>
      <c r="N22" s="1">
        <f t="shared" si="3"/>
        <v>60</v>
      </c>
      <c r="O22" s="1">
        <f t="shared" si="3"/>
        <v>58</v>
      </c>
    </row>
    <row r="23" spans="1:15" s="3" customFormat="1" ht="13.5" customHeight="1">
      <c r="A23" s="6" t="s">
        <v>23</v>
      </c>
      <c r="B23" s="1">
        <f aca="true" t="shared" si="4" ref="B23:O23">SUM(B39,B41,B47,B50,B56,B63,B65)</f>
        <v>11</v>
      </c>
      <c r="C23" s="1">
        <f t="shared" si="4"/>
        <v>21</v>
      </c>
      <c r="D23" s="1">
        <f t="shared" si="4"/>
        <v>2090</v>
      </c>
      <c r="E23" s="1">
        <f t="shared" si="4"/>
        <v>1007</v>
      </c>
      <c r="F23" s="1">
        <f t="shared" si="4"/>
        <v>143</v>
      </c>
      <c r="G23" s="1">
        <f t="shared" si="4"/>
        <v>530</v>
      </c>
      <c r="H23" s="1">
        <f t="shared" si="4"/>
        <v>47</v>
      </c>
      <c r="I23" s="1">
        <f t="shared" si="4"/>
        <v>2</v>
      </c>
      <c r="J23" s="1">
        <f t="shared" si="4"/>
        <v>1</v>
      </c>
      <c r="K23" s="1">
        <f t="shared" si="4"/>
        <v>15</v>
      </c>
      <c r="L23" s="1">
        <f t="shared" si="4"/>
        <v>0</v>
      </c>
      <c r="M23" s="1">
        <f t="shared" si="4"/>
        <v>2</v>
      </c>
      <c r="N23" s="1">
        <f t="shared" si="4"/>
        <v>1</v>
      </c>
      <c r="O23" s="1">
        <f t="shared" si="4"/>
        <v>1</v>
      </c>
    </row>
    <row r="24" spans="1:15" s="3" customFormat="1" ht="13.5" customHeight="1">
      <c r="A24" s="6" t="s">
        <v>24</v>
      </c>
      <c r="B24" s="1">
        <f aca="true" t="shared" si="5" ref="B24:O24">SUM(B43,B54,B61)</f>
        <v>9</v>
      </c>
      <c r="C24" s="1">
        <f t="shared" si="5"/>
        <v>18</v>
      </c>
      <c r="D24" s="1">
        <f t="shared" si="5"/>
        <v>1404</v>
      </c>
      <c r="E24" s="1">
        <f t="shared" si="5"/>
        <v>397</v>
      </c>
      <c r="F24" s="1">
        <f t="shared" si="5"/>
        <v>86</v>
      </c>
      <c r="G24" s="1">
        <f t="shared" si="5"/>
        <v>247</v>
      </c>
      <c r="H24" s="1">
        <f t="shared" si="5"/>
        <v>37</v>
      </c>
      <c r="I24" s="1">
        <f t="shared" si="5"/>
        <v>9</v>
      </c>
      <c r="J24" s="1">
        <f t="shared" si="5"/>
        <v>10</v>
      </c>
      <c r="K24" s="1">
        <f t="shared" si="5"/>
        <v>1260</v>
      </c>
      <c r="L24" s="1">
        <f t="shared" si="5"/>
        <v>502</v>
      </c>
      <c r="M24" s="1">
        <f t="shared" si="5"/>
        <v>81</v>
      </c>
      <c r="N24" s="1">
        <f t="shared" si="5"/>
        <v>40</v>
      </c>
      <c r="O24" s="1">
        <f t="shared" si="5"/>
        <v>17</v>
      </c>
    </row>
    <row r="25" spans="1:15" s="3" customFormat="1" ht="13.5" customHeight="1">
      <c r="A25" s="6" t="s">
        <v>25</v>
      </c>
      <c r="B25" s="1">
        <f aca="true" t="shared" si="6" ref="B25:O25">SUM(B45,B48,B49,B55,B60,B66,B77,B78,B79,B80)</f>
        <v>7</v>
      </c>
      <c r="C25" s="1">
        <f t="shared" si="6"/>
        <v>11</v>
      </c>
      <c r="D25" s="1">
        <f t="shared" si="6"/>
        <v>2101</v>
      </c>
      <c r="E25" s="1">
        <f t="shared" si="6"/>
        <v>827</v>
      </c>
      <c r="F25" s="1">
        <f t="shared" si="6"/>
        <v>132</v>
      </c>
      <c r="G25" s="1">
        <f t="shared" si="6"/>
        <v>348</v>
      </c>
      <c r="H25" s="1">
        <f t="shared" si="6"/>
        <v>37</v>
      </c>
      <c r="I25" s="1">
        <f t="shared" si="6"/>
        <v>2</v>
      </c>
      <c r="J25" s="1">
        <f t="shared" si="6"/>
        <v>4</v>
      </c>
      <c r="K25" s="1">
        <f t="shared" si="6"/>
        <v>902</v>
      </c>
      <c r="L25" s="1">
        <f t="shared" si="6"/>
        <v>511</v>
      </c>
      <c r="M25" s="1">
        <f t="shared" si="6"/>
        <v>54</v>
      </c>
      <c r="N25" s="1">
        <f t="shared" si="6"/>
        <v>0</v>
      </c>
      <c r="O25" s="1">
        <f t="shared" si="6"/>
        <v>11</v>
      </c>
    </row>
    <row r="26" spans="1:15" s="3" customFormat="1" ht="13.5" customHeight="1">
      <c r="A26" s="6" t="s">
        <v>26</v>
      </c>
      <c r="B26" s="1">
        <f aca="true" t="shared" si="7" ref="B26:O26">SUM(B30,B36,B51,B59,B72)</f>
        <v>24</v>
      </c>
      <c r="C26" s="1">
        <f t="shared" si="7"/>
        <v>58</v>
      </c>
      <c r="D26" s="1">
        <f t="shared" si="7"/>
        <v>4969</v>
      </c>
      <c r="E26" s="1">
        <f t="shared" si="7"/>
        <v>2363</v>
      </c>
      <c r="F26" s="1">
        <f t="shared" si="7"/>
        <v>290</v>
      </c>
      <c r="G26" s="1">
        <f t="shared" si="7"/>
        <v>842</v>
      </c>
      <c r="H26" s="1">
        <f t="shared" si="7"/>
        <v>88</v>
      </c>
      <c r="I26" s="1">
        <f t="shared" si="7"/>
        <v>9</v>
      </c>
      <c r="J26" s="1">
        <f t="shared" si="7"/>
        <v>11</v>
      </c>
      <c r="K26" s="1">
        <f t="shared" si="7"/>
        <v>386</v>
      </c>
      <c r="L26" s="1">
        <f t="shared" si="7"/>
        <v>181</v>
      </c>
      <c r="M26" s="1">
        <f t="shared" si="7"/>
        <v>51</v>
      </c>
      <c r="N26" s="1">
        <f t="shared" si="7"/>
        <v>6</v>
      </c>
      <c r="O26" s="1">
        <f t="shared" si="7"/>
        <v>6</v>
      </c>
    </row>
    <row r="27" spans="1:15" s="3" customFormat="1" ht="13.5" customHeight="1">
      <c r="A27" s="6" t="s">
        <v>27</v>
      </c>
      <c r="B27" s="1">
        <f aca="true" t="shared" si="8" ref="B27:O27">SUM(B31,B38,B44,B62,B67,B73,B75,B76)</f>
        <v>9</v>
      </c>
      <c r="C27" s="1">
        <f t="shared" si="8"/>
        <v>19</v>
      </c>
      <c r="D27" s="1">
        <f t="shared" si="8"/>
        <v>1719</v>
      </c>
      <c r="E27" s="1">
        <f t="shared" si="8"/>
        <v>795</v>
      </c>
      <c r="F27" s="1">
        <f t="shared" si="8"/>
        <v>103</v>
      </c>
      <c r="G27" s="1">
        <f t="shared" si="8"/>
        <v>313</v>
      </c>
      <c r="H27" s="1">
        <f t="shared" si="8"/>
        <v>32</v>
      </c>
      <c r="I27" s="1">
        <f t="shared" si="8"/>
        <v>3</v>
      </c>
      <c r="J27" s="1">
        <f t="shared" si="8"/>
        <v>3</v>
      </c>
      <c r="K27" s="1">
        <f t="shared" si="8"/>
        <v>22</v>
      </c>
      <c r="L27" s="1">
        <f t="shared" si="8"/>
        <v>0</v>
      </c>
      <c r="M27" s="1">
        <f t="shared" si="8"/>
        <v>4</v>
      </c>
      <c r="N27" s="1">
        <f t="shared" si="8"/>
        <v>3</v>
      </c>
      <c r="O27" s="1">
        <f t="shared" si="8"/>
        <v>3</v>
      </c>
    </row>
    <row r="28" spans="1:15" s="8" customFormat="1" ht="9.75" customHeight="1">
      <c r="A28" s="27"/>
      <c r="B28" s="7"/>
      <c r="C28" s="7"/>
      <c r="D28" s="7"/>
      <c r="E28" s="7"/>
      <c r="F28" s="7"/>
      <c r="G28" s="7"/>
      <c r="H28" s="7"/>
      <c r="I28" s="25"/>
      <c r="J28" s="25"/>
      <c r="K28" s="25"/>
      <c r="L28" s="25"/>
      <c r="M28" s="25"/>
      <c r="N28" s="25"/>
      <c r="O28" s="25"/>
    </row>
    <row r="29" spans="1:15" s="8" customFormat="1" ht="13.5" customHeight="1">
      <c r="A29" s="27" t="s">
        <v>28</v>
      </c>
      <c r="B29" s="7">
        <v>152</v>
      </c>
      <c r="C29" s="7">
        <v>637</v>
      </c>
      <c r="D29" s="7">
        <v>67391</v>
      </c>
      <c r="E29" s="7">
        <v>32103</v>
      </c>
      <c r="F29" s="7">
        <v>2565</v>
      </c>
      <c r="G29" s="7">
        <v>5587</v>
      </c>
      <c r="H29" s="7">
        <v>1339</v>
      </c>
      <c r="I29" s="25">
        <v>46</v>
      </c>
      <c r="J29" s="25">
        <v>71</v>
      </c>
      <c r="K29" s="25">
        <v>9801</v>
      </c>
      <c r="L29" s="25">
        <v>6365</v>
      </c>
      <c r="M29" s="25">
        <v>323</v>
      </c>
      <c r="N29" s="25">
        <v>532</v>
      </c>
      <c r="O29" s="25">
        <v>188</v>
      </c>
    </row>
    <row r="30" spans="1:15" s="8" customFormat="1" ht="13.5" customHeight="1">
      <c r="A30" s="27" t="s">
        <v>29</v>
      </c>
      <c r="B30" s="7">
        <v>20</v>
      </c>
      <c r="C30" s="7">
        <v>49</v>
      </c>
      <c r="D30" s="7">
        <v>4135</v>
      </c>
      <c r="E30" s="7">
        <v>1991</v>
      </c>
      <c r="F30" s="7">
        <v>249</v>
      </c>
      <c r="G30" s="7">
        <v>727</v>
      </c>
      <c r="H30" s="7">
        <v>74</v>
      </c>
      <c r="I30" s="25">
        <v>7</v>
      </c>
      <c r="J30" s="25">
        <v>8</v>
      </c>
      <c r="K30" s="25">
        <v>249</v>
      </c>
      <c r="L30" s="25">
        <v>118</v>
      </c>
      <c r="M30" s="25">
        <v>39</v>
      </c>
      <c r="N30" s="25">
        <v>4</v>
      </c>
      <c r="O30" s="25">
        <v>3</v>
      </c>
    </row>
    <row r="31" spans="1:15" s="8" customFormat="1" ht="13.5" customHeight="1">
      <c r="A31" s="27" t="s">
        <v>30</v>
      </c>
      <c r="B31" s="7">
        <v>4</v>
      </c>
      <c r="C31" s="7">
        <v>10</v>
      </c>
      <c r="D31" s="7">
        <v>928</v>
      </c>
      <c r="E31" s="7">
        <v>449</v>
      </c>
      <c r="F31" s="7">
        <v>52</v>
      </c>
      <c r="G31" s="7">
        <v>112</v>
      </c>
      <c r="H31" s="7">
        <v>11</v>
      </c>
      <c r="I31" s="25">
        <v>3</v>
      </c>
      <c r="J31" s="25">
        <v>3</v>
      </c>
      <c r="K31" s="25">
        <v>22</v>
      </c>
      <c r="L31" s="25">
        <v>0</v>
      </c>
      <c r="M31" s="25">
        <v>4</v>
      </c>
      <c r="N31" s="25">
        <v>3</v>
      </c>
      <c r="O31" s="25">
        <v>3</v>
      </c>
    </row>
    <row r="32" spans="1:15" s="8" customFormat="1" ht="13.5" customHeight="1">
      <c r="A32" s="27" t="s">
        <v>31</v>
      </c>
      <c r="B32" s="7">
        <v>6</v>
      </c>
      <c r="C32" s="7">
        <v>31</v>
      </c>
      <c r="D32" s="7">
        <v>1568</v>
      </c>
      <c r="E32" s="7">
        <v>597</v>
      </c>
      <c r="F32" s="7">
        <v>64</v>
      </c>
      <c r="G32" s="7">
        <v>315</v>
      </c>
      <c r="H32" s="7">
        <v>30</v>
      </c>
      <c r="I32" s="25">
        <v>2</v>
      </c>
      <c r="J32" s="25">
        <v>1</v>
      </c>
      <c r="K32" s="25">
        <v>1048</v>
      </c>
      <c r="L32" s="25">
        <v>770</v>
      </c>
      <c r="M32" s="25">
        <v>11</v>
      </c>
      <c r="N32" s="25">
        <v>39</v>
      </c>
      <c r="O32" s="25">
        <v>56</v>
      </c>
    </row>
    <row r="33" spans="1:15" s="8" customFormat="1" ht="13.5" customHeight="1">
      <c r="A33" s="27" t="s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25">
        <v>2</v>
      </c>
      <c r="J33" s="25">
        <v>4</v>
      </c>
      <c r="K33" s="25">
        <v>112</v>
      </c>
      <c r="L33" s="25">
        <v>2</v>
      </c>
      <c r="M33" s="25">
        <v>4</v>
      </c>
      <c r="N33" s="25">
        <v>2</v>
      </c>
      <c r="O33" s="25">
        <v>0</v>
      </c>
    </row>
    <row r="34" spans="1:15" s="8" customFormat="1" ht="9.75" customHeight="1">
      <c r="A34" s="33"/>
      <c r="B34" s="34" t="s">
        <v>77</v>
      </c>
      <c r="C34" s="7" t="s">
        <v>77</v>
      </c>
      <c r="D34" s="7" t="s">
        <v>77</v>
      </c>
      <c r="E34" s="7" t="s">
        <v>77</v>
      </c>
      <c r="F34" s="7" t="s">
        <v>77</v>
      </c>
      <c r="G34" s="7" t="s">
        <v>77</v>
      </c>
      <c r="H34" s="7" t="s">
        <v>77</v>
      </c>
      <c r="I34" s="25" t="s">
        <v>77</v>
      </c>
      <c r="J34" s="25" t="s">
        <v>77</v>
      </c>
      <c r="K34" s="25" t="s">
        <v>77</v>
      </c>
      <c r="L34" s="25" t="s">
        <v>77</v>
      </c>
      <c r="M34" s="25" t="s">
        <v>77</v>
      </c>
      <c r="N34" s="25" t="s">
        <v>77</v>
      </c>
      <c r="O34" s="25" t="s">
        <v>77</v>
      </c>
    </row>
    <row r="35" spans="1:15" s="8" customFormat="1" ht="13.5" customHeight="1">
      <c r="A35" s="27" t="s">
        <v>33</v>
      </c>
      <c r="B35" s="7">
        <v>6</v>
      </c>
      <c r="C35" s="7">
        <v>19</v>
      </c>
      <c r="D35" s="7">
        <v>2816</v>
      </c>
      <c r="E35" s="7">
        <v>1728</v>
      </c>
      <c r="F35" s="7">
        <v>103</v>
      </c>
      <c r="G35" s="7">
        <v>361</v>
      </c>
      <c r="H35" s="7">
        <v>49</v>
      </c>
      <c r="I35" s="25">
        <v>3</v>
      </c>
      <c r="J35" s="25">
        <v>3</v>
      </c>
      <c r="K35" s="25">
        <v>1068</v>
      </c>
      <c r="L35" s="25">
        <v>838</v>
      </c>
      <c r="M35" s="25">
        <v>25</v>
      </c>
      <c r="N35" s="25">
        <v>20</v>
      </c>
      <c r="O35" s="25">
        <v>30</v>
      </c>
    </row>
    <row r="36" spans="1:15" s="8" customFormat="1" ht="13.5" customHeight="1">
      <c r="A36" s="27" t="s">
        <v>34</v>
      </c>
      <c r="B36" s="7">
        <v>3</v>
      </c>
      <c r="C36" s="7">
        <v>5</v>
      </c>
      <c r="D36" s="7">
        <v>384</v>
      </c>
      <c r="E36" s="7">
        <v>139</v>
      </c>
      <c r="F36" s="7">
        <v>21</v>
      </c>
      <c r="G36" s="7">
        <v>61</v>
      </c>
      <c r="H36" s="7">
        <v>5</v>
      </c>
      <c r="I36" s="25">
        <v>1</v>
      </c>
      <c r="J36" s="25">
        <v>2</v>
      </c>
      <c r="K36" s="25">
        <v>51</v>
      </c>
      <c r="L36" s="25">
        <v>17</v>
      </c>
      <c r="M36" s="25">
        <v>8</v>
      </c>
      <c r="N36" s="25">
        <v>1</v>
      </c>
      <c r="O36" s="25">
        <v>2</v>
      </c>
    </row>
    <row r="37" spans="1:15" s="8" customFormat="1" ht="13.5" customHeight="1">
      <c r="A37" s="27" t="s">
        <v>35</v>
      </c>
      <c r="B37" s="7">
        <v>4</v>
      </c>
      <c r="C37" s="7">
        <v>7</v>
      </c>
      <c r="D37" s="7">
        <v>597</v>
      </c>
      <c r="E37" s="7">
        <v>36</v>
      </c>
      <c r="F37" s="7">
        <v>47</v>
      </c>
      <c r="G37" s="7">
        <v>267</v>
      </c>
      <c r="H37" s="7">
        <v>13</v>
      </c>
      <c r="I37" s="25">
        <v>1</v>
      </c>
      <c r="J37" s="25">
        <v>1</v>
      </c>
      <c r="K37" s="25">
        <v>23</v>
      </c>
      <c r="L37" s="25">
        <v>15</v>
      </c>
      <c r="M37" s="25">
        <v>1</v>
      </c>
      <c r="N37" s="25">
        <v>14</v>
      </c>
      <c r="O37" s="25">
        <v>1</v>
      </c>
    </row>
    <row r="38" spans="1:15" s="8" customFormat="1" ht="13.5" customHeight="1">
      <c r="A38" s="27" t="s">
        <v>36</v>
      </c>
      <c r="B38" s="7">
        <v>4</v>
      </c>
      <c r="C38" s="7">
        <v>7</v>
      </c>
      <c r="D38" s="7">
        <v>709</v>
      </c>
      <c r="E38" s="7">
        <v>335</v>
      </c>
      <c r="F38" s="7">
        <v>39</v>
      </c>
      <c r="G38" s="7">
        <v>169</v>
      </c>
      <c r="H38" s="7">
        <v>19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s="8" customFormat="1" ht="13.5" customHeight="1">
      <c r="A39" s="27" t="s">
        <v>37</v>
      </c>
      <c r="B39" s="7">
        <v>2</v>
      </c>
      <c r="C39" s="7">
        <v>2</v>
      </c>
      <c r="D39" s="7">
        <v>214</v>
      </c>
      <c r="E39" s="7">
        <v>70</v>
      </c>
      <c r="F39" s="7">
        <v>15</v>
      </c>
      <c r="G39" s="7">
        <v>45</v>
      </c>
      <c r="H39" s="7">
        <v>7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s="8" customFormat="1" ht="9.75" customHeight="1">
      <c r="A40" s="27"/>
      <c r="B40" s="25" t="s">
        <v>77</v>
      </c>
      <c r="C40" s="7" t="s">
        <v>77</v>
      </c>
      <c r="D40" s="7" t="s">
        <v>77</v>
      </c>
      <c r="E40" s="7" t="s">
        <v>77</v>
      </c>
      <c r="F40" s="7" t="s">
        <v>77</v>
      </c>
      <c r="G40" s="7" t="s">
        <v>77</v>
      </c>
      <c r="H40" s="7" t="s">
        <v>77</v>
      </c>
      <c r="I40" s="25" t="s">
        <v>77</v>
      </c>
      <c r="J40" s="25" t="s">
        <v>77</v>
      </c>
      <c r="K40" s="25" t="s">
        <v>77</v>
      </c>
      <c r="L40" s="25" t="s">
        <v>77</v>
      </c>
      <c r="M40" s="25" t="s">
        <v>77</v>
      </c>
      <c r="N40" s="25" t="s">
        <v>77</v>
      </c>
      <c r="O40" s="25" t="s">
        <v>77</v>
      </c>
    </row>
    <row r="41" spans="1:15" s="8" customFormat="1" ht="13.5" customHeight="1">
      <c r="A41" s="27" t="s">
        <v>38</v>
      </c>
      <c r="B41" s="7">
        <v>7</v>
      </c>
      <c r="C41" s="7">
        <v>16</v>
      </c>
      <c r="D41" s="7">
        <v>1554</v>
      </c>
      <c r="E41" s="7">
        <v>789</v>
      </c>
      <c r="F41" s="7">
        <v>111</v>
      </c>
      <c r="G41" s="7">
        <v>396</v>
      </c>
      <c r="H41" s="7">
        <v>32</v>
      </c>
      <c r="I41" s="25">
        <v>2</v>
      </c>
      <c r="J41" s="25">
        <v>1</v>
      </c>
      <c r="K41" s="25">
        <v>15</v>
      </c>
      <c r="L41" s="25">
        <v>0</v>
      </c>
      <c r="M41" s="25">
        <v>2</v>
      </c>
      <c r="N41" s="25">
        <v>1</v>
      </c>
      <c r="O41" s="25">
        <v>1</v>
      </c>
    </row>
    <row r="42" spans="1:15" s="8" customFormat="1" ht="13.5" customHeight="1">
      <c r="A42" s="27" t="s">
        <v>39</v>
      </c>
      <c r="B42" s="7">
        <v>3</v>
      </c>
      <c r="C42" s="7">
        <v>8</v>
      </c>
      <c r="D42" s="7">
        <v>989</v>
      </c>
      <c r="E42" s="7">
        <v>548</v>
      </c>
      <c r="F42" s="7">
        <v>42</v>
      </c>
      <c r="G42" s="7">
        <v>198</v>
      </c>
      <c r="H42" s="7">
        <v>12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s="8" customFormat="1" ht="13.5" customHeight="1">
      <c r="A43" s="27" t="s">
        <v>40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25">
        <v>1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s="8" customFormat="1" ht="13.5" customHeight="1">
      <c r="A44" s="27" t="s">
        <v>41</v>
      </c>
      <c r="B44" s="7">
        <v>1</v>
      </c>
      <c r="C44" s="7">
        <v>2</v>
      </c>
      <c r="D44" s="7">
        <v>82</v>
      </c>
      <c r="E44" s="7">
        <v>11</v>
      </c>
      <c r="F44" s="7">
        <v>12</v>
      </c>
      <c r="G44" s="7">
        <v>32</v>
      </c>
      <c r="H44" s="7">
        <v>2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s="8" customFormat="1" ht="13.5" customHeight="1">
      <c r="A45" s="27" t="s">
        <v>42</v>
      </c>
      <c r="B45" s="7">
        <v>2</v>
      </c>
      <c r="C45" s="7">
        <v>2</v>
      </c>
      <c r="D45" s="7">
        <v>299</v>
      </c>
      <c r="E45" s="7">
        <v>94</v>
      </c>
      <c r="F45" s="7">
        <v>22</v>
      </c>
      <c r="G45" s="7">
        <v>88</v>
      </c>
      <c r="H45" s="7">
        <v>12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s="8" customFormat="1" ht="9.75" customHeight="1">
      <c r="A46" s="27"/>
      <c r="B46" s="35" t="s">
        <v>77</v>
      </c>
      <c r="C46" s="7" t="s">
        <v>77</v>
      </c>
      <c r="D46" s="7" t="s">
        <v>77</v>
      </c>
      <c r="E46" s="7" t="s">
        <v>77</v>
      </c>
      <c r="F46" s="7" t="s">
        <v>77</v>
      </c>
      <c r="G46" s="7" t="s">
        <v>77</v>
      </c>
      <c r="H46" s="7" t="s">
        <v>77</v>
      </c>
      <c r="I46" s="25" t="s">
        <v>77</v>
      </c>
      <c r="J46" s="25" t="s">
        <v>77</v>
      </c>
      <c r="K46" s="25" t="s">
        <v>77</v>
      </c>
      <c r="L46" s="25" t="s">
        <v>77</v>
      </c>
      <c r="M46" s="25" t="s">
        <v>77</v>
      </c>
      <c r="N46" s="25" t="s">
        <v>77</v>
      </c>
      <c r="O46" s="25" t="s">
        <v>77</v>
      </c>
    </row>
    <row r="47" spans="1:15" s="8" customFormat="1" ht="13.5" customHeight="1">
      <c r="A47" s="27" t="s">
        <v>43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s="8" customFormat="1" ht="13.5" customHeight="1">
      <c r="A48" s="27" t="s">
        <v>44</v>
      </c>
      <c r="B48" s="7">
        <v>2</v>
      </c>
      <c r="C48" s="7">
        <v>3</v>
      </c>
      <c r="D48" s="7">
        <v>530</v>
      </c>
      <c r="E48" s="7">
        <v>14</v>
      </c>
      <c r="F48" s="7">
        <v>26</v>
      </c>
      <c r="G48" s="7">
        <v>98</v>
      </c>
      <c r="H48" s="7">
        <v>12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s="8" customFormat="1" ht="13.5" customHeight="1">
      <c r="A49" s="27" t="s">
        <v>45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25">
        <v>1</v>
      </c>
      <c r="J49" s="25">
        <v>2</v>
      </c>
      <c r="K49" s="25">
        <v>894</v>
      </c>
      <c r="L49" s="25">
        <v>511</v>
      </c>
      <c r="M49" s="25">
        <v>52</v>
      </c>
      <c r="N49" s="25">
        <v>0</v>
      </c>
      <c r="O49" s="25">
        <v>11</v>
      </c>
    </row>
    <row r="50" spans="1:15" s="8" customFormat="1" ht="13.5" customHeight="1">
      <c r="A50" s="27" t="s">
        <v>46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s="8" customFormat="1" ht="13.5" customHeight="1">
      <c r="A51" s="27" t="s">
        <v>47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s="8" customFormat="1" ht="9.75" customHeight="1">
      <c r="A52" s="27"/>
      <c r="B52" s="25" t="s">
        <v>77</v>
      </c>
      <c r="C52" s="7" t="s">
        <v>77</v>
      </c>
      <c r="D52" s="7" t="s">
        <v>77</v>
      </c>
      <c r="E52" s="7" t="s">
        <v>77</v>
      </c>
      <c r="F52" s="7" t="s">
        <v>77</v>
      </c>
      <c r="G52" s="7" t="s">
        <v>77</v>
      </c>
      <c r="H52" s="7" t="s">
        <v>77</v>
      </c>
      <c r="I52" s="25" t="s">
        <v>77</v>
      </c>
      <c r="J52" s="25" t="s">
        <v>77</v>
      </c>
      <c r="K52" s="25" t="s">
        <v>77</v>
      </c>
      <c r="L52" s="25" t="s">
        <v>77</v>
      </c>
      <c r="M52" s="25" t="s">
        <v>77</v>
      </c>
      <c r="N52" s="25" t="s">
        <v>77</v>
      </c>
      <c r="O52" s="25" t="s">
        <v>77</v>
      </c>
    </row>
    <row r="53" spans="1:15" s="8" customFormat="1" ht="13.5" customHeight="1">
      <c r="A53" s="27" t="s">
        <v>48</v>
      </c>
      <c r="B53" s="7">
        <v>1</v>
      </c>
      <c r="C53" s="7">
        <v>3</v>
      </c>
      <c r="D53" s="7">
        <v>253</v>
      </c>
      <c r="E53" s="7">
        <v>126</v>
      </c>
      <c r="F53" s="7">
        <v>16</v>
      </c>
      <c r="G53" s="7">
        <v>68</v>
      </c>
      <c r="H53" s="7">
        <v>0</v>
      </c>
      <c r="I53" s="25">
        <v>2</v>
      </c>
      <c r="J53" s="25">
        <v>6</v>
      </c>
      <c r="K53" s="25">
        <v>268</v>
      </c>
      <c r="L53" s="25">
        <v>115</v>
      </c>
      <c r="M53" s="25">
        <v>34</v>
      </c>
      <c r="N53" s="25">
        <v>19</v>
      </c>
      <c r="O53" s="25">
        <v>2</v>
      </c>
    </row>
    <row r="54" spans="1:15" s="8" customFormat="1" ht="13.5" customHeight="1">
      <c r="A54" s="27" t="s">
        <v>49</v>
      </c>
      <c r="B54" s="7">
        <v>1</v>
      </c>
      <c r="C54" s="7">
        <v>6</v>
      </c>
      <c r="D54" s="7">
        <v>380</v>
      </c>
      <c r="E54" s="7">
        <v>138</v>
      </c>
      <c r="F54" s="7">
        <v>26</v>
      </c>
      <c r="G54" s="7">
        <v>41</v>
      </c>
      <c r="H54" s="7">
        <v>10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s="8" customFormat="1" ht="13.5" customHeight="1">
      <c r="A55" s="27" t="s">
        <v>50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s="8" customFormat="1" ht="13.5" customHeight="1">
      <c r="A56" s="27" t="s">
        <v>51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s="8" customFormat="1" ht="13.5" customHeight="1">
      <c r="A57" s="27" t="s">
        <v>52</v>
      </c>
      <c r="B57" s="7">
        <v>1</v>
      </c>
      <c r="C57" s="7">
        <v>1</v>
      </c>
      <c r="D57" s="7">
        <v>88</v>
      </c>
      <c r="E57" s="7">
        <v>54</v>
      </c>
      <c r="F57" s="7">
        <v>5</v>
      </c>
      <c r="G57" s="7">
        <v>25</v>
      </c>
      <c r="H57" s="7">
        <v>4</v>
      </c>
      <c r="I57" s="25">
        <v>1</v>
      </c>
      <c r="J57" s="25">
        <v>1</v>
      </c>
      <c r="K57" s="25">
        <v>4</v>
      </c>
      <c r="L57" s="25">
        <v>0</v>
      </c>
      <c r="M57" s="25">
        <v>3</v>
      </c>
      <c r="N57" s="25">
        <v>0</v>
      </c>
      <c r="O57" s="25">
        <v>0</v>
      </c>
    </row>
    <row r="58" spans="1:15" s="8" customFormat="1" ht="9.75" customHeight="1">
      <c r="A58" s="27"/>
      <c r="B58" s="25" t="s">
        <v>77</v>
      </c>
      <c r="C58" s="7" t="s">
        <v>77</v>
      </c>
      <c r="D58" s="7" t="s">
        <v>77</v>
      </c>
      <c r="E58" s="7" t="s">
        <v>77</v>
      </c>
      <c r="F58" s="7" t="s">
        <v>77</v>
      </c>
      <c r="G58" s="7" t="s">
        <v>77</v>
      </c>
      <c r="H58" s="7" t="s">
        <v>77</v>
      </c>
      <c r="I58" s="25" t="s">
        <v>77</v>
      </c>
      <c r="J58" s="25" t="s">
        <v>77</v>
      </c>
      <c r="K58" s="25" t="s">
        <v>77</v>
      </c>
      <c r="L58" s="25" t="s">
        <v>77</v>
      </c>
      <c r="M58" s="25" t="s">
        <v>77</v>
      </c>
      <c r="N58" s="25" t="s">
        <v>77</v>
      </c>
      <c r="O58" s="25" t="s">
        <v>77</v>
      </c>
    </row>
    <row r="59" spans="1:15" s="8" customFormat="1" ht="13.5" customHeight="1">
      <c r="A59" s="27" t="s">
        <v>53</v>
      </c>
      <c r="B59" s="7">
        <v>1</v>
      </c>
      <c r="C59" s="7">
        <v>4</v>
      </c>
      <c r="D59" s="7">
        <v>450</v>
      </c>
      <c r="E59" s="7">
        <v>233</v>
      </c>
      <c r="F59" s="7">
        <v>20</v>
      </c>
      <c r="G59" s="7">
        <v>54</v>
      </c>
      <c r="H59" s="7">
        <v>9</v>
      </c>
      <c r="I59" s="25">
        <v>1</v>
      </c>
      <c r="J59" s="25">
        <v>1</v>
      </c>
      <c r="K59" s="25">
        <v>86</v>
      </c>
      <c r="L59" s="25">
        <v>46</v>
      </c>
      <c r="M59" s="25">
        <v>4</v>
      </c>
      <c r="N59" s="25">
        <v>1</v>
      </c>
      <c r="O59" s="25">
        <v>1</v>
      </c>
    </row>
    <row r="60" spans="1:15" s="8" customFormat="1" ht="13.5" customHeight="1">
      <c r="A60" s="27" t="s">
        <v>54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5">
        <v>1</v>
      </c>
      <c r="J60" s="25">
        <v>2</v>
      </c>
      <c r="K60" s="25">
        <v>8</v>
      </c>
      <c r="L60" s="25">
        <v>0</v>
      </c>
      <c r="M60" s="25">
        <v>2</v>
      </c>
      <c r="N60" s="25">
        <v>0</v>
      </c>
      <c r="O60" s="25">
        <v>0</v>
      </c>
    </row>
    <row r="61" spans="1:15" s="8" customFormat="1" ht="13.5" customHeight="1">
      <c r="A61" s="27" t="s">
        <v>55</v>
      </c>
      <c r="B61" s="7">
        <v>8</v>
      </c>
      <c r="C61" s="7">
        <v>12</v>
      </c>
      <c r="D61" s="7">
        <v>1024</v>
      </c>
      <c r="E61" s="7">
        <v>259</v>
      </c>
      <c r="F61" s="7">
        <v>60</v>
      </c>
      <c r="G61" s="7">
        <v>206</v>
      </c>
      <c r="H61" s="7">
        <v>27</v>
      </c>
      <c r="I61" s="25">
        <v>8</v>
      </c>
      <c r="J61" s="25">
        <v>10</v>
      </c>
      <c r="K61" s="25">
        <v>1260</v>
      </c>
      <c r="L61" s="25">
        <v>502</v>
      </c>
      <c r="M61" s="25">
        <v>81</v>
      </c>
      <c r="N61" s="25">
        <v>40</v>
      </c>
      <c r="O61" s="25">
        <v>17</v>
      </c>
    </row>
    <row r="62" spans="1:15" s="8" customFormat="1" ht="13.5" customHeight="1">
      <c r="A62" s="27" t="s">
        <v>56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s="8" customFormat="1" ht="13.5" customHeight="1">
      <c r="A63" s="27" t="s">
        <v>57</v>
      </c>
      <c r="B63" s="7">
        <v>2</v>
      </c>
      <c r="C63" s="7">
        <v>3</v>
      </c>
      <c r="D63" s="7">
        <v>322</v>
      </c>
      <c r="E63" s="7">
        <v>148</v>
      </c>
      <c r="F63" s="7">
        <v>17</v>
      </c>
      <c r="G63" s="7">
        <v>89</v>
      </c>
      <c r="H63" s="7">
        <v>8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s="8" customFormat="1" ht="9.75" customHeight="1">
      <c r="A64" s="27"/>
      <c r="B64" s="25" t="s">
        <v>77</v>
      </c>
      <c r="C64" s="7" t="s">
        <v>77</v>
      </c>
      <c r="D64" s="7" t="s">
        <v>77</v>
      </c>
      <c r="E64" s="7" t="s">
        <v>77</v>
      </c>
      <c r="F64" s="7" t="s">
        <v>77</v>
      </c>
      <c r="G64" s="7" t="s">
        <v>77</v>
      </c>
      <c r="H64" s="7" t="s">
        <v>77</v>
      </c>
      <c r="I64" s="25" t="s">
        <v>77</v>
      </c>
      <c r="J64" s="25" t="s">
        <v>77</v>
      </c>
      <c r="K64" s="25" t="s">
        <v>77</v>
      </c>
      <c r="L64" s="25" t="s">
        <v>77</v>
      </c>
      <c r="M64" s="25" t="s">
        <v>77</v>
      </c>
      <c r="N64" s="25" t="s">
        <v>77</v>
      </c>
      <c r="O64" s="25" t="s">
        <v>77</v>
      </c>
    </row>
    <row r="65" spans="1:15" s="8" customFormat="1" ht="13.5" customHeight="1">
      <c r="A65" s="27" t="s">
        <v>58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s="8" customFormat="1" ht="13.5" customHeight="1">
      <c r="A66" s="27" t="s">
        <v>59</v>
      </c>
      <c r="B66" s="7">
        <v>2</v>
      </c>
      <c r="C66" s="7">
        <v>5</v>
      </c>
      <c r="D66" s="7">
        <v>1165</v>
      </c>
      <c r="E66" s="7">
        <v>705</v>
      </c>
      <c r="F66" s="7">
        <v>75</v>
      </c>
      <c r="G66" s="7">
        <v>126</v>
      </c>
      <c r="H66" s="7">
        <v>10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s="8" customFormat="1" ht="13.5" customHeight="1">
      <c r="A67" s="27" t="s">
        <v>60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s="8" customFormat="1" ht="9.75" customHeight="1">
      <c r="A68" s="27"/>
      <c r="B68" s="25" t="s">
        <v>77</v>
      </c>
      <c r="C68" s="7" t="s">
        <v>77</v>
      </c>
      <c r="D68" s="7" t="s">
        <v>77</v>
      </c>
      <c r="E68" s="7" t="s">
        <v>77</v>
      </c>
      <c r="F68" s="7" t="s">
        <v>77</v>
      </c>
      <c r="G68" s="7" t="s">
        <v>77</v>
      </c>
      <c r="H68" s="7" t="s">
        <v>77</v>
      </c>
      <c r="I68" s="25" t="s">
        <v>77</v>
      </c>
      <c r="J68" s="25" t="s">
        <v>77</v>
      </c>
      <c r="K68" s="25" t="s">
        <v>77</v>
      </c>
      <c r="L68" s="25" t="s">
        <v>77</v>
      </c>
      <c r="M68" s="25" t="s">
        <v>77</v>
      </c>
      <c r="N68" s="25" t="s">
        <v>77</v>
      </c>
      <c r="O68" s="25" t="s">
        <v>77</v>
      </c>
    </row>
    <row r="69" spans="1:15" s="8" customFormat="1" ht="13.5" customHeight="1">
      <c r="A69" s="27" t="s">
        <v>61</v>
      </c>
      <c r="B69" s="7">
        <v>1</v>
      </c>
      <c r="C69" s="7">
        <v>4</v>
      </c>
      <c r="D69" s="7">
        <v>422</v>
      </c>
      <c r="E69" s="7">
        <v>174</v>
      </c>
      <c r="F69" s="7">
        <v>18</v>
      </c>
      <c r="G69" s="7">
        <v>82</v>
      </c>
      <c r="H69" s="7">
        <v>6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s="8" customFormat="1" ht="13.5" customHeight="1">
      <c r="A70" s="27" t="s">
        <v>62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s="8" customFormat="1" ht="13.5" customHeight="1">
      <c r="A71" s="27" t="s">
        <v>63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s="8" customFormat="1" ht="13.5" customHeight="1">
      <c r="A72" s="27" t="s">
        <v>64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s="8" customFormat="1" ht="13.5" customHeight="1">
      <c r="A73" s="27" t="s">
        <v>65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s="8" customFormat="1" ht="9.75" customHeight="1">
      <c r="A74" s="27"/>
      <c r="B74" s="25" t="s">
        <v>77</v>
      </c>
      <c r="C74" s="7" t="s">
        <v>77</v>
      </c>
      <c r="D74" s="7" t="s">
        <v>77</v>
      </c>
      <c r="E74" s="7" t="s">
        <v>77</v>
      </c>
      <c r="F74" s="7" t="s">
        <v>77</v>
      </c>
      <c r="G74" s="7" t="s">
        <v>77</v>
      </c>
      <c r="H74" s="7" t="s">
        <v>77</v>
      </c>
      <c r="I74" s="25" t="s">
        <v>77</v>
      </c>
      <c r="J74" s="25" t="s">
        <v>77</v>
      </c>
      <c r="K74" s="25" t="s">
        <v>77</v>
      </c>
      <c r="L74" s="25" t="s">
        <v>77</v>
      </c>
      <c r="M74" s="25" t="s">
        <v>77</v>
      </c>
      <c r="N74" s="25" t="s">
        <v>77</v>
      </c>
      <c r="O74" s="25" t="s">
        <v>77</v>
      </c>
    </row>
    <row r="75" spans="1:15" s="8" customFormat="1" ht="13.5" customHeight="1">
      <c r="A75" s="27" t="s">
        <v>66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s="8" customFormat="1" ht="13.5" customHeight="1">
      <c r="A76" s="27" t="s">
        <v>67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s="8" customFormat="1" ht="13.5" customHeight="1">
      <c r="A77" s="27" t="s">
        <v>68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s="8" customFormat="1" ht="13.5" customHeight="1">
      <c r="A78" s="27" t="s">
        <v>69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1:15" s="8" customFormat="1" ht="13.5" customHeight="1">
      <c r="A79" s="27" t="s">
        <v>70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s="11" customFormat="1" ht="15.75" customHeight="1">
      <c r="A80" s="28" t="s">
        <v>71</v>
      </c>
      <c r="B80" s="29">
        <v>1</v>
      </c>
      <c r="C80" s="29">
        <v>1</v>
      </c>
      <c r="D80" s="29">
        <v>107</v>
      </c>
      <c r="E80" s="29">
        <v>14</v>
      </c>
      <c r="F80" s="29">
        <v>9</v>
      </c>
      <c r="G80" s="29">
        <v>36</v>
      </c>
      <c r="H80" s="29">
        <v>3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</row>
    <row r="81" spans="1:2" ht="14.25" customHeight="1">
      <c r="A81" s="31" t="s">
        <v>72</v>
      </c>
      <c r="B81" s="31"/>
    </row>
  </sheetData>
  <mergeCells count="6">
    <mergeCell ref="O6:O7"/>
    <mergeCell ref="B6:B7"/>
    <mergeCell ref="C6:C7"/>
    <mergeCell ref="I6:I7"/>
    <mergeCell ref="J6:J7"/>
    <mergeCell ref="H6:H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2002-12-11T02:07:46Z</cp:lastPrinted>
  <dcterms:created xsi:type="dcterms:W3CDTF">2002-03-27T15:00:00Z</dcterms:created>
  <dcterms:modified xsi:type="dcterms:W3CDTF">2003-03-13T08:21:05Z</dcterms:modified>
  <cp:category/>
  <cp:version/>
  <cp:contentType/>
  <cp:contentStatus/>
</cp:coreProperties>
</file>