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9450" windowHeight="4470" tabRatio="389" activeTab="0"/>
  </bookViews>
  <sheets>
    <sheet name="n-20-11" sheetId="1" r:id="rId1"/>
  </sheets>
  <definedNames/>
  <calcPr fullCalcOnLoad="1"/>
</workbook>
</file>

<file path=xl/sharedStrings.xml><?xml version="1.0" encoding="utf-8"?>
<sst xmlns="http://schemas.openxmlformats.org/spreadsheetml/2006/main" count="44" uniqueCount="35">
  <si>
    <t xml:space="preserve">      第１１表</t>
  </si>
  <si>
    <t>（各年５月１日現在）</t>
  </si>
  <si>
    <t>教          員          数     （ 本     務     者 ）</t>
  </si>
  <si>
    <t>職  員  数 （本 務 者）</t>
  </si>
  <si>
    <t>総            数</t>
  </si>
  <si>
    <t>男</t>
  </si>
  <si>
    <t>女</t>
  </si>
  <si>
    <t>計</t>
  </si>
  <si>
    <t>助教諭</t>
  </si>
  <si>
    <t>養護助教諭</t>
  </si>
  <si>
    <t>人</t>
  </si>
  <si>
    <t>国     立</t>
  </si>
  <si>
    <t>府     立</t>
  </si>
  <si>
    <t>市     立</t>
  </si>
  <si>
    <t>私     立</t>
  </si>
  <si>
    <t>全日制</t>
  </si>
  <si>
    <t>定時制</t>
  </si>
  <si>
    <t>校  長</t>
  </si>
  <si>
    <t>教  頭</t>
  </si>
  <si>
    <t>講  師</t>
  </si>
  <si>
    <t>教　員　数</t>
  </si>
  <si>
    <t>総　数</t>
  </si>
  <si>
    <t>課程</t>
  </si>
  <si>
    <t>設置者</t>
  </si>
  <si>
    <t xml:space="preserve">  資  料    大阪府企画調整部統計課「大阪の学校統計」        </t>
  </si>
  <si>
    <t>養護教諭</t>
  </si>
  <si>
    <t>課程、設置者別高等学校の教職員数</t>
  </si>
  <si>
    <t>（兼務者）</t>
  </si>
  <si>
    <t>教   諭</t>
  </si>
  <si>
    <t xml:space="preserve">        １）通信制を除く。</t>
  </si>
  <si>
    <t>平 成 １ ０ 年</t>
  </si>
  <si>
    <t xml:space="preserve"> 　　 １ １</t>
  </si>
  <si>
    <t>　　  １ ２</t>
  </si>
  <si>
    <t>　 　 １ ３</t>
  </si>
  <si>
    <t>平 成 １ ４ 年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</si>
</sst>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&quot;△&quot;#\ ##0;\-"/>
    <numFmt numFmtId="177" formatCode="#,###;[Red]&quot;△&quot;#,###;\-"/>
  </numFmts>
  <fonts count="9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Alignment="1" applyProtection="1">
      <alignment vertical="center"/>
      <protection/>
    </xf>
    <xf numFmtId="0" fontId="6" fillId="0" borderId="0" xfId="0" applyFont="1" applyAlignment="1" applyProtection="1" quotePrefix="1">
      <alignment horizontal="left"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horizontal="centerContinuous" vertical="center"/>
      <protection/>
    </xf>
    <xf numFmtId="0" fontId="4" fillId="0" borderId="0" xfId="0" applyFont="1" applyAlignment="1" applyProtection="1">
      <alignment horizontal="centerContinuous" vertical="center"/>
      <protection/>
    </xf>
    <xf numFmtId="0" fontId="4" fillId="0" borderId="1" xfId="0" applyFont="1" applyBorder="1" applyAlignment="1" applyProtection="1">
      <alignment horizontal="distributed"/>
      <protection/>
    </xf>
    <xf numFmtId="0" fontId="4" fillId="0" borderId="2" xfId="0" applyFont="1" applyBorder="1" applyAlignment="1" applyProtection="1">
      <alignment horizontal="centerContinuous" vertical="center"/>
      <protection/>
    </xf>
    <xf numFmtId="0" fontId="4" fillId="0" borderId="3" xfId="0" applyFont="1" applyBorder="1" applyAlignment="1" applyProtection="1" quotePrefix="1">
      <alignment horizontal="centerContinuous" vertical="center"/>
      <protection/>
    </xf>
    <xf numFmtId="0" fontId="4" fillId="0" borderId="0" xfId="0" applyFont="1" applyAlignment="1" applyProtection="1">
      <alignment/>
      <protection/>
    </xf>
    <xf numFmtId="0" fontId="4" fillId="0" borderId="4" xfId="0" applyFont="1" applyBorder="1" applyAlignment="1" applyProtection="1">
      <alignment horizontal="distributed"/>
      <protection/>
    </xf>
    <xf numFmtId="0" fontId="4" fillId="0" borderId="5" xfId="0" applyFont="1" applyBorder="1" applyAlignment="1" applyProtection="1" quotePrefix="1">
      <alignment horizontal="centerContinuous" vertical="center"/>
      <protection/>
    </xf>
    <xf numFmtId="0" fontId="4" fillId="0" borderId="5" xfId="0" applyFont="1" applyBorder="1" applyAlignment="1" applyProtection="1">
      <alignment horizontal="centerContinuous" vertical="center"/>
      <protection/>
    </xf>
    <xf numFmtId="0" fontId="4" fillId="0" borderId="6" xfId="0" applyFont="1" applyBorder="1" applyAlignment="1" applyProtection="1">
      <alignment horizontal="distributed"/>
      <protection/>
    </xf>
    <xf numFmtId="0" fontId="4" fillId="0" borderId="4" xfId="0" applyFont="1" applyBorder="1" applyAlignment="1" applyProtection="1">
      <alignment horizontal="distributed" vertical="top"/>
      <protection/>
    </xf>
    <xf numFmtId="0" fontId="4" fillId="0" borderId="6" xfId="0" applyFont="1" applyBorder="1" applyAlignment="1" applyProtection="1" quotePrefix="1">
      <alignment horizontal="distributed" vertical="center"/>
      <protection/>
    </xf>
    <xf numFmtId="0" fontId="4" fillId="0" borderId="6" xfId="0" applyFont="1" applyBorder="1" applyAlignment="1" applyProtection="1">
      <alignment horizontal="distributed" vertical="center"/>
      <protection/>
    </xf>
    <xf numFmtId="0" fontId="4" fillId="0" borderId="7" xfId="0" applyFont="1" applyBorder="1" applyAlignment="1" applyProtection="1">
      <alignment vertical="center"/>
      <protection/>
    </xf>
    <xf numFmtId="176" fontId="4" fillId="0" borderId="5" xfId="0" applyNumberFormat="1" applyFont="1" applyBorder="1" applyAlignment="1" applyProtection="1">
      <alignment horizontal="right" vertical="center"/>
      <protection/>
    </xf>
    <xf numFmtId="176" fontId="4" fillId="0" borderId="0" xfId="0" applyNumberFormat="1" applyFont="1" applyAlignment="1" applyProtection="1">
      <alignment horizontal="right" vertical="center"/>
      <protection/>
    </xf>
    <xf numFmtId="0" fontId="4" fillId="0" borderId="4" xfId="0" applyFont="1" applyBorder="1" applyAlignment="1" applyProtection="1">
      <alignment horizontal="distributed" vertical="center"/>
      <protection/>
    </xf>
    <xf numFmtId="176" fontId="5" fillId="0" borderId="0" xfId="0" applyNumberFormat="1" applyFont="1" applyAlignment="1" applyProtection="1">
      <alignment horizontal="right" vertical="center"/>
      <protection/>
    </xf>
    <xf numFmtId="0" fontId="5" fillId="0" borderId="0" xfId="0" applyFont="1" applyAlignment="1" applyProtection="1">
      <alignment vertical="center"/>
      <protection/>
    </xf>
    <xf numFmtId="0" fontId="4" fillId="0" borderId="4" xfId="0" applyFont="1" applyBorder="1" applyAlignment="1" applyProtection="1">
      <alignment vertical="center"/>
      <protection/>
    </xf>
    <xf numFmtId="0" fontId="4" fillId="0" borderId="4" xfId="0" applyFont="1" applyBorder="1" applyAlignment="1" applyProtection="1" quotePrefix="1">
      <alignment horizontal="right" vertical="center"/>
      <protection/>
    </xf>
    <xf numFmtId="0" fontId="5" fillId="0" borderId="4" xfId="0" applyFont="1" applyBorder="1" applyAlignment="1" applyProtection="1">
      <alignment horizontal="distributed" vertical="center"/>
      <protection/>
    </xf>
    <xf numFmtId="0" fontId="4" fillId="0" borderId="8" xfId="0" applyFont="1" applyBorder="1" applyAlignment="1" applyProtection="1" quotePrefix="1">
      <alignment horizontal="right" vertical="center"/>
      <protection/>
    </xf>
    <xf numFmtId="176" fontId="4" fillId="0" borderId="9" xfId="0" applyNumberFormat="1" applyFont="1" applyBorder="1" applyAlignment="1" applyProtection="1">
      <alignment horizontal="right" vertical="center"/>
      <protection/>
    </xf>
    <xf numFmtId="0" fontId="4" fillId="0" borderId="0" xfId="0" applyFont="1" applyAlignment="1" applyProtection="1" quotePrefix="1">
      <alignment horizontal="left"/>
      <protection/>
    </xf>
    <xf numFmtId="176" fontId="4" fillId="0" borderId="0" xfId="0" applyNumberFormat="1" applyFont="1" applyAlignment="1" applyProtection="1">
      <alignment/>
      <protection/>
    </xf>
    <xf numFmtId="176" fontId="5" fillId="0" borderId="0" xfId="0" applyNumberFormat="1" applyFont="1" applyAlignment="1" applyProtection="1">
      <alignment vertical="center"/>
      <protection/>
    </xf>
    <xf numFmtId="0" fontId="4" fillId="0" borderId="3" xfId="0" applyFont="1" applyBorder="1" applyAlignment="1" applyProtection="1">
      <alignment horizontal="center"/>
      <protection/>
    </xf>
    <xf numFmtId="176" fontId="4" fillId="0" borderId="0" xfId="0" applyNumberFormat="1" applyFont="1" applyAlignment="1" applyProtection="1">
      <alignment vertical="center"/>
      <protection/>
    </xf>
    <xf numFmtId="0" fontId="0" fillId="0" borderId="10" xfId="0" applyFont="1" applyBorder="1" applyAlignment="1" applyProtection="1" quotePrefix="1">
      <alignment horizontal="distributed" vertical="center"/>
      <protection/>
    </xf>
    <xf numFmtId="0" fontId="4" fillId="0" borderId="6" xfId="0" applyFont="1" applyBorder="1" applyAlignment="1" applyProtection="1">
      <alignment horizontal="distributed"/>
      <protection/>
    </xf>
    <xf numFmtId="0" fontId="4" fillId="0" borderId="10" xfId="0" applyFont="1" applyBorder="1" applyAlignment="1" applyProtection="1">
      <alignment horizontal="distributed" vertical="center"/>
      <protection/>
    </xf>
    <xf numFmtId="0" fontId="4" fillId="0" borderId="10" xfId="0" applyFont="1" applyBorder="1" applyAlignment="1" applyProtection="1">
      <alignment horizontal="distributed" vertical="center"/>
      <protection/>
    </xf>
    <xf numFmtId="0" fontId="4" fillId="0" borderId="10" xfId="0" applyFont="1" applyBorder="1" applyAlignment="1" applyProtection="1">
      <alignment vertical="top"/>
      <protection/>
    </xf>
    <xf numFmtId="177" fontId="4" fillId="0" borderId="0" xfId="16" applyNumberFormat="1" applyFont="1" applyAlignment="1" applyProtection="1">
      <alignment horizontal="right" vertical="center"/>
      <protection locked="0"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Alignment="1" applyProtection="1" quotePrefix="1">
      <alignment horizontal="right" vertical="top"/>
      <protection/>
    </xf>
    <xf numFmtId="0" fontId="5" fillId="0" borderId="4" xfId="0" applyFont="1" applyBorder="1" applyAlignment="1" applyProtection="1">
      <alignment vertical="center"/>
      <protection/>
    </xf>
    <xf numFmtId="0" fontId="4" fillId="0" borderId="11" xfId="0" applyFont="1" applyBorder="1" applyAlignment="1" applyProtection="1" quotePrefix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6" xfId="0" applyFont="1" applyBorder="1" applyAlignment="1" applyProtection="1">
      <alignment horizontal="center" vertical="center"/>
      <protection/>
    </xf>
    <xf numFmtId="0" fontId="0" fillId="0" borderId="13" xfId="0" applyBorder="1" applyAlignment="1">
      <alignment horizontal="center" vertical="center"/>
    </xf>
    <xf numFmtId="0" fontId="4" fillId="0" borderId="12" xfId="0" applyFont="1" applyBorder="1" applyAlignment="1" applyProtection="1" quotePrefix="1">
      <alignment horizontal="center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1"/>
  <sheetViews>
    <sheetView showGridLines="0"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15.875" style="9" customWidth="1"/>
    <col min="2" max="4" width="10.75390625" style="9" customWidth="1"/>
    <col min="5" max="6" width="10.125" style="9" customWidth="1"/>
    <col min="7" max="7" width="10.75390625" style="9" customWidth="1"/>
    <col min="8" max="8" width="11.875" style="9" customWidth="1"/>
    <col min="9" max="9" width="10.75390625" style="9" customWidth="1"/>
    <col min="10" max="10" width="11.875" style="9" customWidth="1"/>
    <col min="11" max="11" width="10.75390625" style="9" customWidth="1"/>
    <col min="12" max="13" width="10.625" style="9" customWidth="1"/>
    <col min="14" max="16384" width="12.125" style="9" customWidth="1"/>
  </cols>
  <sheetData>
    <row r="1" s="1" customFormat="1" ht="21.75" customHeight="1"/>
    <row r="2" spans="1:13" s="1" customFormat="1" ht="21.75" customHeight="1">
      <c r="A2" s="2" t="s">
        <v>0</v>
      </c>
      <c r="B2" s="3"/>
      <c r="C2" s="4" t="s">
        <v>26</v>
      </c>
      <c r="D2" s="5"/>
      <c r="E2" s="5"/>
      <c r="F2" s="5"/>
      <c r="G2" s="5"/>
      <c r="H2" s="5"/>
      <c r="I2" s="5"/>
      <c r="J2" s="5"/>
      <c r="K2" s="5"/>
      <c r="L2" s="5"/>
      <c r="M2" s="5"/>
    </row>
    <row r="3" s="1" customFormat="1" ht="24" customHeight="1"/>
    <row r="4" spans="1:13" s="39" customFormat="1" ht="15" customHeight="1" thickBot="1">
      <c r="A4" s="39" t="s">
        <v>29</v>
      </c>
      <c r="M4" s="40" t="s">
        <v>1</v>
      </c>
    </row>
    <row r="5" spans="1:13" ht="24.75" customHeight="1">
      <c r="A5" s="6" t="s">
        <v>22</v>
      </c>
      <c r="B5" s="7" t="s">
        <v>2</v>
      </c>
      <c r="C5" s="7"/>
      <c r="D5" s="7"/>
      <c r="E5" s="7"/>
      <c r="F5" s="7"/>
      <c r="G5" s="7"/>
      <c r="H5" s="7"/>
      <c r="I5" s="7"/>
      <c r="J5" s="31"/>
      <c r="K5" s="8" t="s">
        <v>3</v>
      </c>
      <c r="L5" s="7"/>
      <c r="M5" s="7"/>
    </row>
    <row r="6" spans="1:13" ht="24.75" customHeight="1">
      <c r="A6" s="10"/>
      <c r="B6" s="11" t="s">
        <v>4</v>
      </c>
      <c r="C6" s="12"/>
      <c r="D6" s="12"/>
      <c r="E6" s="42" t="s">
        <v>17</v>
      </c>
      <c r="F6" s="42" t="s">
        <v>18</v>
      </c>
      <c r="G6" s="34" t="s">
        <v>28</v>
      </c>
      <c r="H6" s="13" t="s">
        <v>25</v>
      </c>
      <c r="I6" s="42" t="s">
        <v>19</v>
      </c>
      <c r="J6" s="36" t="s">
        <v>20</v>
      </c>
      <c r="K6" s="42" t="s">
        <v>21</v>
      </c>
      <c r="L6" s="44" t="s">
        <v>5</v>
      </c>
      <c r="M6" s="45" t="s">
        <v>6</v>
      </c>
    </row>
    <row r="7" spans="1:13" ht="24.75" customHeight="1">
      <c r="A7" s="14" t="s">
        <v>23</v>
      </c>
      <c r="B7" s="15" t="s">
        <v>7</v>
      </c>
      <c r="C7" s="16" t="s">
        <v>5</v>
      </c>
      <c r="D7" s="16" t="s">
        <v>6</v>
      </c>
      <c r="E7" s="47"/>
      <c r="F7" s="43"/>
      <c r="G7" s="35" t="s">
        <v>8</v>
      </c>
      <c r="H7" s="33" t="s">
        <v>9</v>
      </c>
      <c r="I7" s="43"/>
      <c r="J7" s="37" t="s">
        <v>27</v>
      </c>
      <c r="K7" s="43"/>
      <c r="L7" s="43"/>
      <c r="M7" s="46"/>
    </row>
    <row r="8" spans="1:13" s="1" customFormat="1" ht="15" customHeight="1">
      <c r="A8" s="17"/>
      <c r="B8" s="18" t="s">
        <v>10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</row>
    <row r="9" spans="1:13" s="1" customFormat="1" ht="13.5" customHeight="1">
      <c r="A9" s="23" t="s">
        <v>30</v>
      </c>
      <c r="B9" s="19">
        <v>16755</v>
      </c>
      <c r="C9" s="19">
        <v>12579</v>
      </c>
      <c r="D9" s="19">
        <v>4176</v>
      </c>
      <c r="E9" s="19">
        <v>272</v>
      </c>
      <c r="F9" s="19">
        <v>360</v>
      </c>
      <c r="G9" s="19">
        <v>14984</v>
      </c>
      <c r="H9" s="19">
        <v>320</v>
      </c>
      <c r="I9" s="19">
        <v>819</v>
      </c>
      <c r="J9" s="19">
        <v>4337</v>
      </c>
      <c r="K9" s="19">
        <v>3371</v>
      </c>
      <c r="L9" s="19">
        <v>1851</v>
      </c>
      <c r="M9" s="19">
        <v>1520</v>
      </c>
    </row>
    <row r="10" spans="1:13" s="1" customFormat="1" ht="13.5" customHeight="1">
      <c r="A10" s="23" t="s">
        <v>31</v>
      </c>
      <c r="B10" s="19">
        <v>16377</v>
      </c>
      <c r="C10" s="19">
        <v>12270</v>
      </c>
      <c r="D10" s="19">
        <v>4107</v>
      </c>
      <c r="E10" s="19">
        <v>273</v>
      </c>
      <c r="F10" s="19">
        <v>360</v>
      </c>
      <c r="G10" s="19">
        <v>14645</v>
      </c>
      <c r="H10" s="19">
        <v>317</v>
      </c>
      <c r="I10" s="19">
        <v>782</v>
      </c>
      <c r="J10" s="19">
        <v>4354</v>
      </c>
      <c r="K10" s="19">
        <v>3284</v>
      </c>
      <c r="L10" s="19">
        <v>1794</v>
      </c>
      <c r="M10" s="19">
        <v>1490</v>
      </c>
    </row>
    <row r="11" spans="1:13" s="1" customFormat="1" ht="13.5" customHeight="1">
      <c r="A11" s="23" t="s">
        <v>32</v>
      </c>
      <c r="B11" s="19">
        <v>16125</v>
      </c>
      <c r="C11" s="19">
        <v>11991</v>
      </c>
      <c r="D11" s="19">
        <v>4134</v>
      </c>
      <c r="E11" s="19">
        <v>273</v>
      </c>
      <c r="F11" s="19">
        <v>378</v>
      </c>
      <c r="G11" s="19">
        <v>14288</v>
      </c>
      <c r="H11" s="19">
        <v>315</v>
      </c>
      <c r="I11" s="19">
        <v>871</v>
      </c>
      <c r="J11" s="19">
        <v>4565</v>
      </c>
      <c r="K11" s="19">
        <v>3214</v>
      </c>
      <c r="L11" s="19">
        <v>1756</v>
      </c>
      <c r="M11" s="19">
        <v>1458</v>
      </c>
    </row>
    <row r="12" spans="1:14" s="1" customFormat="1" ht="13.5">
      <c r="A12" s="23" t="s">
        <v>33</v>
      </c>
      <c r="B12" s="19">
        <v>15870</v>
      </c>
      <c r="C12" s="19">
        <v>11714</v>
      </c>
      <c r="D12" s="19">
        <v>4156</v>
      </c>
      <c r="E12" s="19">
        <v>274</v>
      </c>
      <c r="F12" s="19">
        <v>398</v>
      </c>
      <c r="G12" s="19">
        <v>13941</v>
      </c>
      <c r="H12" s="19">
        <v>331</v>
      </c>
      <c r="I12" s="19">
        <v>926</v>
      </c>
      <c r="J12" s="19">
        <v>4726</v>
      </c>
      <c r="K12" s="19">
        <v>3170</v>
      </c>
      <c r="L12" s="19">
        <v>1726</v>
      </c>
      <c r="M12" s="19">
        <v>1444</v>
      </c>
      <c r="N12" s="32"/>
    </row>
    <row r="13" spans="1:14" s="1" customFormat="1" ht="13.5" customHeight="1">
      <c r="A13" s="20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32"/>
    </row>
    <row r="14" spans="1:14" s="22" customFormat="1" ht="13.5">
      <c r="A14" s="41" t="s">
        <v>34</v>
      </c>
      <c r="B14" s="30">
        <f aca="true" t="shared" si="0" ref="B14:M14">SUM(B16:B19)</f>
        <v>15594</v>
      </c>
      <c r="C14" s="30">
        <f t="shared" si="0"/>
        <v>11418</v>
      </c>
      <c r="D14" s="30">
        <f t="shared" si="0"/>
        <v>4176</v>
      </c>
      <c r="E14" s="30">
        <f t="shared" si="0"/>
        <v>274</v>
      </c>
      <c r="F14" s="30">
        <f t="shared" si="0"/>
        <v>405</v>
      </c>
      <c r="G14" s="30">
        <f t="shared" si="0"/>
        <v>13546</v>
      </c>
      <c r="H14" s="30">
        <f t="shared" si="0"/>
        <v>343</v>
      </c>
      <c r="I14" s="30">
        <f t="shared" si="0"/>
        <v>1026</v>
      </c>
      <c r="J14" s="30">
        <f t="shared" si="0"/>
        <v>4549</v>
      </c>
      <c r="K14" s="30">
        <f t="shared" si="0"/>
        <v>3122</v>
      </c>
      <c r="L14" s="30">
        <f t="shared" si="0"/>
        <v>1696</v>
      </c>
      <c r="M14" s="30">
        <f t="shared" si="0"/>
        <v>1426</v>
      </c>
      <c r="N14" s="32"/>
    </row>
    <row r="15" spans="1:13" s="1" customFormat="1" ht="9.75" customHeight="1">
      <c r="A15" s="23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</row>
    <row r="16" spans="1:13" s="1" customFormat="1" ht="13.5">
      <c r="A16" s="24" t="s">
        <v>11</v>
      </c>
      <c r="B16" s="19">
        <f>B22</f>
        <v>77</v>
      </c>
      <c r="C16" s="19">
        <f aca="true" t="shared" si="1" ref="C16:M16">C22</f>
        <v>66</v>
      </c>
      <c r="D16" s="19">
        <f t="shared" si="1"/>
        <v>11</v>
      </c>
      <c r="E16" s="19">
        <f t="shared" si="1"/>
        <v>0</v>
      </c>
      <c r="F16" s="19">
        <f t="shared" si="1"/>
        <v>3</v>
      </c>
      <c r="G16" s="19">
        <f t="shared" si="1"/>
        <v>71</v>
      </c>
      <c r="H16" s="19">
        <f t="shared" si="1"/>
        <v>3</v>
      </c>
      <c r="I16" s="19">
        <f t="shared" si="1"/>
        <v>0</v>
      </c>
      <c r="J16" s="19">
        <f t="shared" si="1"/>
        <v>59</v>
      </c>
      <c r="K16" s="19">
        <f t="shared" si="1"/>
        <v>4</v>
      </c>
      <c r="L16" s="19">
        <f t="shared" si="1"/>
        <v>2</v>
      </c>
      <c r="M16" s="19">
        <f t="shared" si="1"/>
        <v>2</v>
      </c>
    </row>
    <row r="17" spans="1:13" s="1" customFormat="1" ht="13.5">
      <c r="A17" s="24" t="s">
        <v>12</v>
      </c>
      <c r="B17" s="19">
        <f>B23+B28</f>
        <v>9009</v>
      </c>
      <c r="C17" s="19">
        <f aca="true" t="shared" si="2" ref="C17:M19">C23+C28</f>
        <v>6337</v>
      </c>
      <c r="D17" s="19">
        <f t="shared" si="2"/>
        <v>2672</v>
      </c>
      <c r="E17" s="19">
        <f t="shared" si="2"/>
        <v>156</v>
      </c>
      <c r="F17" s="19">
        <f t="shared" si="2"/>
        <v>198</v>
      </c>
      <c r="G17" s="19">
        <f t="shared" si="2"/>
        <v>7946</v>
      </c>
      <c r="H17" s="19">
        <f t="shared" si="2"/>
        <v>228</v>
      </c>
      <c r="I17" s="19">
        <f t="shared" si="2"/>
        <v>481</v>
      </c>
      <c r="J17" s="19">
        <f t="shared" si="2"/>
        <v>1589</v>
      </c>
      <c r="K17" s="19">
        <f t="shared" si="2"/>
        <v>1806</v>
      </c>
      <c r="L17" s="19">
        <f t="shared" si="2"/>
        <v>970</v>
      </c>
      <c r="M17" s="19">
        <f t="shared" si="2"/>
        <v>836</v>
      </c>
    </row>
    <row r="18" spans="1:13" s="1" customFormat="1" ht="13.5">
      <c r="A18" s="24" t="s">
        <v>13</v>
      </c>
      <c r="B18" s="19">
        <f>B24+B29</f>
        <v>1746</v>
      </c>
      <c r="C18" s="19">
        <f t="shared" si="2"/>
        <v>1319</v>
      </c>
      <c r="D18" s="19">
        <f t="shared" si="2"/>
        <v>427</v>
      </c>
      <c r="E18" s="19">
        <f t="shared" si="2"/>
        <v>31</v>
      </c>
      <c r="F18" s="19">
        <f t="shared" si="2"/>
        <v>79</v>
      </c>
      <c r="G18" s="19">
        <f t="shared" si="2"/>
        <v>1415</v>
      </c>
      <c r="H18" s="19">
        <f t="shared" si="2"/>
        <v>40</v>
      </c>
      <c r="I18" s="19">
        <f t="shared" si="2"/>
        <v>181</v>
      </c>
      <c r="J18" s="19">
        <f t="shared" si="2"/>
        <v>424</v>
      </c>
      <c r="K18" s="19">
        <f t="shared" si="2"/>
        <v>373</v>
      </c>
      <c r="L18" s="19">
        <f t="shared" si="2"/>
        <v>228</v>
      </c>
      <c r="M18" s="19">
        <f t="shared" si="2"/>
        <v>145</v>
      </c>
    </row>
    <row r="19" spans="1:13" s="1" customFormat="1" ht="13.5" customHeight="1">
      <c r="A19" s="24" t="s">
        <v>14</v>
      </c>
      <c r="B19" s="19">
        <f>B25+B30</f>
        <v>4762</v>
      </c>
      <c r="C19" s="19">
        <f t="shared" si="2"/>
        <v>3696</v>
      </c>
      <c r="D19" s="19">
        <f t="shared" si="2"/>
        <v>1066</v>
      </c>
      <c r="E19" s="19">
        <f t="shared" si="2"/>
        <v>87</v>
      </c>
      <c r="F19" s="19">
        <f t="shared" si="2"/>
        <v>125</v>
      </c>
      <c r="G19" s="19">
        <f t="shared" si="2"/>
        <v>4114</v>
      </c>
      <c r="H19" s="19">
        <f t="shared" si="2"/>
        <v>72</v>
      </c>
      <c r="I19" s="19">
        <f t="shared" si="2"/>
        <v>364</v>
      </c>
      <c r="J19" s="19">
        <f t="shared" si="2"/>
        <v>2477</v>
      </c>
      <c r="K19" s="19">
        <f t="shared" si="2"/>
        <v>939</v>
      </c>
      <c r="L19" s="19">
        <f t="shared" si="2"/>
        <v>496</v>
      </c>
      <c r="M19" s="19">
        <f t="shared" si="2"/>
        <v>443</v>
      </c>
    </row>
    <row r="20" spans="1:13" s="1" customFormat="1" ht="9.75" customHeight="1">
      <c r="A20" s="23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</row>
    <row r="21" spans="1:13" s="22" customFormat="1" ht="13.5">
      <c r="A21" s="25" t="s">
        <v>15</v>
      </c>
      <c r="B21" s="21">
        <f>SUM(B22:B25)</f>
        <v>14731</v>
      </c>
      <c r="C21" s="21">
        <f aca="true" t="shared" si="3" ref="C21:M21">SUM(C22:C25)</f>
        <v>10707</v>
      </c>
      <c r="D21" s="21">
        <f t="shared" si="3"/>
        <v>4024</v>
      </c>
      <c r="E21" s="21">
        <f t="shared" si="3"/>
        <v>266</v>
      </c>
      <c r="F21" s="21">
        <f t="shared" si="3"/>
        <v>364</v>
      </c>
      <c r="G21" s="21">
        <f t="shared" si="3"/>
        <v>12879</v>
      </c>
      <c r="H21" s="21">
        <f t="shared" si="3"/>
        <v>303</v>
      </c>
      <c r="I21" s="21">
        <f t="shared" si="3"/>
        <v>919</v>
      </c>
      <c r="J21" s="21">
        <f t="shared" si="3"/>
        <v>4070</v>
      </c>
      <c r="K21" s="21">
        <f t="shared" si="3"/>
        <v>2890</v>
      </c>
      <c r="L21" s="21">
        <f t="shared" si="3"/>
        <v>1516</v>
      </c>
      <c r="M21" s="21">
        <f t="shared" si="3"/>
        <v>1374</v>
      </c>
    </row>
    <row r="22" spans="1:13" s="1" customFormat="1" ht="13.5">
      <c r="A22" s="24" t="s">
        <v>11</v>
      </c>
      <c r="B22" s="38">
        <v>77</v>
      </c>
      <c r="C22" s="38">
        <v>66</v>
      </c>
      <c r="D22" s="38">
        <v>11</v>
      </c>
      <c r="E22" s="38">
        <v>0</v>
      </c>
      <c r="F22" s="19">
        <v>3</v>
      </c>
      <c r="G22" s="19">
        <v>71</v>
      </c>
      <c r="H22" s="19">
        <v>3</v>
      </c>
      <c r="I22" s="19">
        <v>0</v>
      </c>
      <c r="J22" s="19">
        <v>59</v>
      </c>
      <c r="K22" s="19">
        <v>4</v>
      </c>
      <c r="L22" s="19">
        <v>2</v>
      </c>
      <c r="M22" s="19">
        <v>2</v>
      </c>
    </row>
    <row r="23" spans="1:13" s="1" customFormat="1" ht="13.5">
      <c r="A23" s="24" t="s">
        <v>12</v>
      </c>
      <c r="B23" s="19">
        <v>8404</v>
      </c>
      <c r="C23" s="19">
        <v>5842</v>
      </c>
      <c r="D23" s="19">
        <v>2562</v>
      </c>
      <c r="E23" s="19">
        <v>155</v>
      </c>
      <c r="F23" s="19">
        <v>167</v>
      </c>
      <c r="G23" s="19">
        <v>7484</v>
      </c>
      <c r="H23" s="19">
        <v>197</v>
      </c>
      <c r="I23" s="19">
        <v>401</v>
      </c>
      <c r="J23" s="19">
        <v>1253</v>
      </c>
      <c r="K23" s="19">
        <v>1643</v>
      </c>
      <c r="L23" s="19">
        <v>843</v>
      </c>
      <c r="M23" s="19">
        <v>800</v>
      </c>
    </row>
    <row r="24" spans="1:13" s="1" customFormat="1" ht="13.5">
      <c r="A24" s="24" t="s">
        <v>13</v>
      </c>
      <c r="B24" s="19">
        <v>1488</v>
      </c>
      <c r="C24" s="19">
        <v>1103</v>
      </c>
      <c r="D24" s="19">
        <v>385</v>
      </c>
      <c r="E24" s="19">
        <v>24</v>
      </c>
      <c r="F24" s="19">
        <v>69</v>
      </c>
      <c r="G24" s="19">
        <v>1210</v>
      </c>
      <c r="H24" s="19">
        <v>31</v>
      </c>
      <c r="I24" s="19">
        <v>154</v>
      </c>
      <c r="J24" s="19">
        <v>281</v>
      </c>
      <c r="K24" s="19">
        <v>304</v>
      </c>
      <c r="L24" s="19">
        <v>175</v>
      </c>
      <c r="M24" s="19">
        <v>129</v>
      </c>
    </row>
    <row r="25" spans="1:13" s="1" customFormat="1" ht="13.5">
      <c r="A25" s="24" t="s">
        <v>14</v>
      </c>
      <c r="B25" s="19">
        <v>4762</v>
      </c>
      <c r="C25" s="19">
        <v>3696</v>
      </c>
      <c r="D25" s="19">
        <v>1066</v>
      </c>
      <c r="E25" s="19">
        <v>87</v>
      </c>
      <c r="F25" s="19">
        <v>125</v>
      </c>
      <c r="G25" s="19">
        <v>4114</v>
      </c>
      <c r="H25" s="19">
        <v>72</v>
      </c>
      <c r="I25" s="19">
        <v>364</v>
      </c>
      <c r="J25" s="19">
        <v>2477</v>
      </c>
      <c r="K25" s="19">
        <v>939</v>
      </c>
      <c r="L25" s="19">
        <v>496</v>
      </c>
      <c r="M25" s="19">
        <v>443</v>
      </c>
    </row>
    <row r="26" spans="1:13" s="1" customFormat="1" ht="9.75" customHeight="1">
      <c r="A26" s="23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</row>
    <row r="27" spans="1:13" s="22" customFormat="1" ht="13.5">
      <c r="A27" s="25" t="s">
        <v>16</v>
      </c>
      <c r="B27" s="21">
        <f>SUM(B28:B30)</f>
        <v>863</v>
      </c>
      <c r="C27" s="21">
        <f aca="true" t="shared" si="4" ref="C27:M27">SUM(C28:C30)</f>
        <v>711</v>
      </c>
      <c r="D27" s="21">
        <f t="shared" si="4"/>
        <v>152</v>
      </c>
      <c r="E27" s="21">
        <f t="shared" si="4"/>
        <v>8</v>
      </c>
      <c r="F27" s="21">
        <f t="shared" si="4"/>
        <v>41</v>
      </c>
      <c r="G27" s="21">
        <f t="shared" si="4"/>
        <v>667</v>
      </c>
      <c r="H27" s="21">
        <f t="shared" si="4"/>
        <v>40</v>
      </c>
      <c r="I27" s="21">
        <f t="shared" si="4"/>
        <v>107</v>
      </c>
      <c r="J27" s="21">
        <f t="shared" si="4"/>
        <v>479</v>
      </c>
      <c r="K27" s="21">
        <f t="shared" si="4"/>
        <v>232</v>
      </c>
      <c r="L27" s="21">
        <f t="shared" si="4"/>
        <v>180</v>
      </c>
      <c r="M27" s="21">
        <f t="shared" si="4"/>
        <v>52</v>
      </c>
    </row>
    <row r="28" spans="1:13" s="1" customFormat="1" ht="13.5">
      <c r="A28" s="24" t="s">
        <v>12</v>
      </c>
      <c r="B28" s="19">
        <v>605</v>
      </c>
      <c r="C28" s="19">
        <v>495</v>
      </c>
      <c r="D28" s="19">
        <v>110</v>
      </c>
      <c r="E28" s="19">
        <v>1</v>
      </c>
      <c r="F28" s="19">
        <v>31</v>
      </c>
      <c r="G28" s="19">
        <v>462</v>
      </c>
      <c r="H28" s="19">
        <v>31</v>
      </c>
      <c r="I28" s="19">
        <v>80</v>
      </c>
      <c r="J28" s="19">
        <v>336</v>
      </c>
      <c r="K28" s="19">
        <v>163</v>
      </c>
      <c r="L28" s="19">
        <v>127</v>
      </c>
      <c r="M28" s="19">
        <v>36</v>
      </c>
    </row>
    <row r="29" spans="1:13" s="1" customFormat="1" ht="13.5">
      <c r="A29" s="24" t="s">
        <v>13</v>
      </c>
      <c r="B29" s="19">
        <v>258</v>
      </c>
      <c r="C29" s="19">
        <v>216</v>
      </c>
      <c r="D29" s="19">
        <v>42</v>
      </c>
      <c r="E29" s="19">
        <v>7</v>
      </c>
      <c r="F29" s="19">
        <v>10</v>
      </c>
      <c r="G29" s="19">
        <v>205</v>
      </c>
      <c r="H29" s="19">
        <v>9</v>
      </c>
      <c r="I29" s="19">
        <v>27</v>
      </c>
      <c r="J29" s="19">
        <v>143</v>
      </c>
      <c r="K29" s="19">
        <v>69</v>
      </c>
      <c r="L29" s="19">
        <v>53</v>
      </c>
      <c r="M29" s="19">
        <v>16</v>
      </c>
    </row>
    <row r="30" spans="1:13" s="1" customFormat="1" ht="15" customHeight="1">
      <c r="A30" s="26" t="s">
        <v>14</v>
      </c>
      <c r="B30" s="27">
        <v>0</v>
      </c>
      <c r="C30" s="27">
        <v>0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0</v>
      </c>
    </row>
    <row r="31" spans="1:13" ht="18" customHeight="1">
      <c r="A31" s="28" t="s">
        <v>24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</row>
  </sheetData>
  <mergeCells count="6">
    <mergeCell ref="K6:K7"/>
    <mergeCell ref="L6:L7"/>
    <mergeCell ref="M6:M7"/>
    <mergeCell ref="E6:E7"/>
    <mergeCell ref="F6:F7"/>
    <mergeCell ref="I6:I7"/>
  </mergeCells>
  <printOptions/>
  <pageMargins left="0.5905511811023623" right="0.5905511811023623" top="0.5905511811023623" bottom="0.5905511811023623" header="0" footer="0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2002-09-09T06:43:23Z</cp:lastPrinted>
  <dcterms:created xsi:type="dcterms:W3CDTF">2002-03-27T15:00:00Z</dcterms:created>
  <dcterms:modified xsi:type="dcterms:W3CDTF">2003-03-13T08:19:06Z</dcterms:modified>
  <cp:category/>
  <cp:version/>
  <cp:contentType/>
  <cp:contentStatus/>
</cp:coreProperties>
</file>