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9930" windowHeight="7185" tabRatio="599" activeTab="0"/>
  </bookViews>
  <sheets>
    <sheet name="n-20-09" sheetId="1" r:id="rId1"/>
  </sheets>
  <definedNames/>
  <calcPr fullCalcOnLoad="1"/>
</workbook>
</file>

<file path=xl/sharedStrings.xml><?xml version="1.0" encoding="utf-8"?>
<sst xmlns="http://schemas.openxmlformats.org/spreadsheetml/2006/main" count="70" uniqueCount="47">
  <si>
    <t xml:space="preserve">      第 ９ 表</t>
  </si>
  <si>
    <t>（各年５月１日現在）</t>
  </si>
  <si>
    <t>ア）イ）</t>
  </si>
  <si>
    <t>生                               徒                               数</t>
  </si>
  <si>
    <t>課程</t>
  </si>
  <si>
    <t>学 校 数</t>
  </si>
  <si>
    <t>総        数</t>
  </si>
  <si>
    <t>１   学   年</t>
  </si>
  <si>
    <t>２   学   年</t>
  </si>
  <si>
    <t>３   学   年</t>
  </si>
  <si>
    <t>４   学   年</t>
  </si>
  <si>
    <t>計</t>
  </si>
  <si>
    <t>男</t>
  </si>
  <si>
    <t>女</t>
  </si>
  <si>
    <t>校</t>
  </si>
  <si>
    <t>人</t>
  </si>
  <si>
    <t>全日制</t>
  </si>
  <si>
    <t>国    立</t>
  </si>
  <si>
    <t>府    立</t>
  </si>
  <si>
    <t>市    立</t>
  </si>
  <si>
    <t>私    立</t>
  </si>
  <si>
    <t>普 通 科</t>
  </si>
  <si>
    <t xml:space="preserve"> 農 業 科</t>
  </si>
  <si>
    <t>学　工 業 科</t>
  </si>
  <si>
    <t>科　商 業 科</t>
  </si>
  <si>
    <t>別　家 庭 科</t>
  </si>
  <si>
    <t>看 護 科</t>
  </si>
  <si>
    <t>そ の 他</t>
  </si>
  <si>
    <t>総合学科</t>
  </si>
  <si>
    <t>定時制</t>
  </si>
  <si>
    <t xml:space="preserve"> 普 通 科</t>
  </si>
  <si>
    <t>学　農 業 科</t>
  </si>
  <si>
    <t>科　工 業 科</t>
  </si>
  <si>
    <t>別　商 業 科</t>
  </si>
  <si>
    <t>家 庭 科</t>
  </si>
  <si>
    <t xml:space="preserve">  資  料    大阪府企画調整部統計課「大阪の学校統計」</t>
  </si>
  <si>
    <t>課程別高等学校の学校数及び学年別生徒数</t>
  </si>
  <si>
    <t>…</t>
  </si>
  <si>
    <t xml:space="preserve">        １）通信制を除く。</t>
  </si>
  <si>
    <t xml:space="preserve">        ア）（  ）内は分校で内数である。</t>
  </si>
  <si>
    <t xml:space="preserve">        イ）学校数の合計には、併置校を全日制、定時制の課程ごとにそれぞれを１校として算入している｡（併置校は府立28校、市立２校、</t>
  </si>
  <si>
    <t xml:space="preserve">          私立２校の計32校である。）</t>
  </si>
  <si>
    <t>平 成１ ０ 年</t>
  </si>
  <si>
    <t xml:space="preserve">　 　１ １ </t>
  </si>
  <si>
    <t>　 　１ ２</t>
  </si>
  <si>
    <t>　 　１ ３</t>
  </si>
  <si>
    <t>平 成１ ４ 年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</si>
</sst>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&quot;△&quot;#\ ##0;\-"/>
    <numFmt numFmtId="177" formatCode="\(###\);\(&quot;△&quot;###\);"/>
  </numFmts>
  <fonts count="9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176" fontId="5" fillId="0" borderId="0" xfId="0" applyNumberFormat="1" applyFont="1" applyAlignment="1" applyProtection="1">
      <alignment horizontal="right" vertical="center"/>
      <protection/>
    </xf>
    <xf numFmtId="177" fontId="5" fillId="0" borderId="0" xfId="16" applyNumberFormat="1" applyFont="1" applyAlignment="1" applyProtection="1" quotePrefix="1">
      <alignment horizontal="right" vertical="center"/>
      <protection/>
    </xf>
    <xf numFmtId="0" fontId="5" fillId="0" borderId="0" xfId="0" applyFont="1" applyAlignment="1" applyProtection="1">
      <alignment vertical="center"/>
      <protection/>
    </xf>
    <xf numFmtId="0" fontId="6" fillId="0" borderId="0" xfId="0" applyFont="1" applyAlignment="1" applyProtection="1" quotePrefix="1">
      <alignment horizontal="left" vertical="center"/>
      <protection/>
    </xf>
    <xf numFmtId="0" fontId="7" fillId="0" borderId="0" xfId="0" applyFont="1" applyAlignment="1" applyProtection="1">
      <alignment horizontal="centerContinuous" vertical="center"/>
      <protection/>
    </xf>
    <xf numFmtId="38" fontId="5" fillId="0" borderId="0" xfId="16" applyFont="1" applyAlignment="1" applyProtection="1" quotePrefix="1">
      <alignment horizontal="right" vertical="center"/>
      <protection/>
    </xf>
    <xf numFmtId="0" fontId="5" fillId="0" borderId="1" xfId="0" applyFont="1" applyBorder="1" applyAlignment="1" applyProtection="1">
      <alignment horizontal="distributed" vertical="center"/>
      <protection/>
    </xf>
    <xf numFmtId="177" fontId="5" fillId="0" borderId="0" xfId="0" applyNumberFormat="1" applyFont="1" applyAlignment="1" applyProtection="1">
      <alignment vertical="center"/>
      <protection/>
    </xf>
    <xf numFmtId="176" fontId="5" fillId="0" borderId="0" xfId="0" applyNumberFormat="1" applyFont="1" applyAlignment="1" applyProtection="1">
      <alignment vertical="center"/>
      <protection/>
    </xf>
    <xf numFmtId="177" fontId="4" fillId="0" borderId="0" xfId="0" applyNumberFormat="1" applyFont="1" applyAlignment="1" applyProtection="1">
      <alignment horizontal="right" vertical="center"/>
      <protection/>
    </xf>
    <xf numFmtId="176" fontId="4" fillId="0" borderId="0" xfId="0" applyNumberFormat="1" applyFont="1" applyAlignment="1" applyProtection="1">
      <alignment horizontal="righ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Continuous" vertical="center"/>
      <protection/>
    </xf>
    <xf numFmtId="0" fontId="4" fillId="0" borderId="2" xfId="0" applyFont="1" applyBorder="1" applyAlignment="1" applyProtection="1">
      <alignment/>
      <protection/>
    </xf>
    <xf numFmtId="0" fontId="4" fillId="0" borderId="3" xfId="0" applyFont="1" applyBorder="1" applyAlignment="1" applyProtection="1" quotePrefix="1">
      <alignment horizontal="centerContinuous"/>
      <protection/>
    </xf>
    <xf numFmtId="0" fontId="4" fillId="0" borderId="3" xfId="0" applyFont="1" applyBorder="1" applyAlignment="1" applyProtection="1">
      <alignment horizontal="centerContinuous"/>
      <protection/>
    </xf>
    <xf numFmtId="0" fontId="4" fillId="0" borderId="4" xfId="0" applyFont="1" applyBorder="1" applyAlignment="1" applyProtection="1">
      <alignment horizontal="centerContinuous" vertical="center"/>
      <protection/>
    </xf>
    <xf numFmtId="0" fontId="4" fillId="0" borderId="0" xfId="0" applyFont="1" applyAlignment="1" applyProtection="1">
      <alignment/>
      <protection/>
    </xf>
    <xf numFmtId="0" fontId="4" fillId="0" borderId="1" xfId="0" applyFont="1" applyBorder="1" applyAlignment="1" applyProtection="1" quotePrefix="1">
      <alignment horizontal="distributed" vertical="center"/>
      <protection/>
    </xf>
    <xf numFmtId="0" fontId="4" fillId="0" borderId="0" xfId="0" applyFont="1" applyBorder="1" applyAlignment="1" applyProtection="1">
      <alignment horizontal="centerContinuous"/>
      <protection/>
    </xf>
    <xf numFmtId="0" fontId="4" fillId="0" borderId="0" xfId="0" applyFont="1" applyAlignment="1" applyProtection="1" quotePrefix="1">
      <alignment horizontal="centerContinuous"/>
      <protection/>
    </xf>
    <xf numFmtId="0" fontId="4" fillId="0" borderId="5" xfId="0" applyFont="1" applyBorder="1" applyAlignment="1" applyProtection="1" quotePrefix="1">
      <alignment horizontal="centerContinuous" vertical="center"/>
      <protection/>
    </xf>
    <xf numFmtId="0" fontId="4" fillId="0" borderId="6" xfId="0" applyFont="1" applyBorder="1" applyAlignment="1" applyProtection="1">
      <alignment horizontal="centerContinuous" vertical="center"/>
      <protection/>
    </xf>
    <xf numFmtId="0" fontId="4" fillId="0" borderId="5" xfId="0" applyFont="1" applyBorder="1" applyAlignment="1" applyProtection="1">
      <alignment horizontal="centerContinuous" vertical="center"/>
      <protection/>
    </xf>
    <xf numFmtId="0" fontId="4" fillId="0" borderId="1" xfId="0" applyFont="1" applyBorder="1" applyAlignment="1" applyProtection="1">
      <alignment horizontal="distributed"/>
      <protection/>
    </xf>
    <xf numFmtId="0" fontId="4" fillId="0" borderId="7" xfId="0" applyFont="1" applyBorder="1" applyAlignment="1" applyProtection="1">
      <alignment horizontal="distributed"/>
      <protection/>
    </xf>
    <xf numFmtId="0" fontId="4" fillId="0" borderId="0" xfId="0" applyFont="1" applyAlignment="1" applyProtection="1">
      <alignment horizontal="distributed"/>
      <protection/>
    </xf>
    <xf numFmtId="0" fontId="4" fillId="0" borderId="5" xfId="0" applyFont="1" applyBorder="1" applyAlignment="1" applyProtection="1">
      <alignment horizontal="distributed" vertical="center"/>
      <protection/>
    </xf>
    <xf numFmtId="0" fontId="4" fillId="0" borderId="8" xfId="0" applyFont="1" applyBorder="1" applyAlignment="1" applyProtection="1">
      <alignment vertical="center"/>
      <protection/>
    </xf>
    <xf numFmtId="176" fontId="4" fillId="0" borderId="6" xfId="0" applyNumberFormat="1" applyFont="1" applyBorder="1" applyAlignment="1" applyProtection="1">
      <alignment horizontal="right" vertical="center"/>
      <protection/>
    </xf>
    <xf numFmtId="176" fontId="4" fillId="0" borderId="6" xfId="0" applyNumberFormat="1" applyFont="1" applyBorder="1" applyAlignment="1" applyProtection="1" quotePrefix="1">
      <alignment horizontal="right" vertical="center"/>
      <protection/>
    </xf>
    <xf numFmtId="177" fontId="4" fillId="0" borderId="0" xfId="16" applyNumberFormat="1" applyFont="1" applyAlignment="1" applyProtection="1" quotePrefix="1">
      <alignment horizontal="right" vertical="center"/>
      <protection/>
    </xf>
    <xf numFmtId="0" fontId="4" fillId="0" borderId="1" xfId="0" applyFont="1" applyBorder="1" applyAlignment="1" applyProtection="1">
      <alignment horizontal="distributed" vertical="center"/>
      <protection/>
    </xf>
    <xf numFmtId="0" fontId="4" fillId="0" borderId="1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 quotePrefix="1">
      <alignment horizontal="right" vertical="center"/>
      <protection/>
    </xf>
    <xf numFmtId="177" fontId="4" fillId="0" borderId="0" xfId="16" applyNumberFormat="1" applyFont="1" applyBorder="1" applyAlignment="1" applyProtection="1" quotePrefix="1">
      <alignment horizontal="right" vertical="center"/>
      <protection/>
    </xf>
    <xf numFmtId="0" fontId="4" fillId="0" borderId="9" xfId="0" applyFont="1" applyBorder="1" applyAlignment="1" applyProtection="1">
      <alignment horizontal="right" vertical="center"/>
      <protection/>
    </xf>
    <xf numFmtId="177" fontId="4" fillId="0" borderId="7" xfId="16" applyNumberFormat="1" applyFont="1" applyBorder="1" applyAlignment="1" applyProtection="1" quotePrefix="1">
      <alignment horizontal="right" vertical="center"/>
      <protection/>
    </xf>
    <xf numFmtId="176" fontId="4" fillId="0" borderId="7" xfId="0" applyNumberFormat="1" applyFont="1" applyBorder="1" applyAlignment="1" applyProtection="1">
      <alignment horizontal="right" vertical="center"/>
      <protection/>
    </xf>
    <xf numFmtId="0" fontId="4" fillId="0" borderId="0" xfId="0" applyFont="1" applyAlignment="1" applyProtection="1" quotePrefix="1">
      <alignment horizontal="left"/>
      <protection/>
    </xf>
    <xf numFmtId="0" fontId="4" fillId="0" borderId="0" xfId="0" applyFont="1" applyAlignment="1" applyProtection="1">
      <alignment horizontal="center"/>
      <protection/>
    </xf>
    <xf numFmtId="176" fontId="4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Alignment="1" applyProtection="1" quotePrefix="1">
      <alignment horizontal="left" vertical="top"/>
      <protection/>
    </xf>
    <xf numFmtId="0" fontId="0" fillId="0" borderId="0" xfId="0" applyFont="1" applyAlignment="1" applyProtection="1" quotePrefix="1">
      <alignment horizontal="right" vertical="top"/>
      <protection/>
    </xf>
    <xf numFmtId="0" fontId="0" fillId="0" borderId="0" xfId="0" applyFont="1" applyAlignment="1" applyProtection="1" quotePrefix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4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 quotePrefix="1">
      <alignment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25</xdr:row>
      <xdr:rowOff>95250</xdr:rowOff>
    </xdr:from>
    <xdr:to>
      <xdr:col>0</xdr:col>
      <xdr:colOff>361950</xdr:colOff>
      <xdr:row>31</xdr:row>
      <xdr:rowOff>85725</xdr:rowOff>
    </xdr:to>
    <xdr:sp>
      <xdr:nvSpPr>
        <xdr:cNvPr id="1" name="Line 1"/>
        <xdr:cNvSpPr>
          <a:spLocks/>
        </xdr:cNvSpPr>
      </xdr:nvSpPr>
      <xdr:spPr>
        <a:xfrm>
          <a:off x="361950" y="4514850"/>
          <a:ext cx="0" cy="1019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361950</xdr:colOff>
      <xdr:row>24</xdr:row>
      <xdr:rowOff>95250</xdr:rowOff>
    </xdr:from>
    <xdr:to>
      <xdr:col>0</xdr:col>
      <xdr:colOff>419100</xdr:colOff>
      <xdr:row>24</xdr:row>
      <xdr:rowOff>95250</xdr:rowOff>
    </xdr:to>
    <xdr:sp>
      <xdr:nvSpPr>
        <xdr:cNvPr id="2" name="Line 2"/>
        <xdr:cNvSpPr>
          <a:spLocks/>
        </xdr:cNvSpPr>
      </xdr:nvSpPr>
      <xdr:spPr>
        <a:xfrm>
          <a:off x="361950" y="4343400"/>
          <a:ext cx="66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361950</xdr:colOff>
      <xdr:row>31</xdr:row>
      <xdr:rowOff>85725</xdr:rowOff>
    </xdr:from>
    <xdr:to>
      <xdr:col>0</xdr:col>
      <xdr:colOff>409575</xdr:colOff>
      <xdr:row>31</xdr:row>
      <xdr:rowOff>85725</xdr:rowOff>
    </xdr:to>
    <xdr:sp>
      <xdr:nvSpPr>
        <xdr:cNvPr id="3" name="Line 3"/>
        <xdr:cNvSpPr>
          <a:spLocks/>
        </xdr:cNvSpPr>
      </xdr:nvSpPr>
      <xdr:spPr>
        <a:xfrm>
          <a:off x="361950" y="5534025"/>
          <a:ext cx="57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371475</xdr:colOff>
      <xdr:row>39</xdr:row>
      <xdr:rowOff>95250</xdr:rowOff>
    </xdr:from>
    <xdr:to>
      <xdr:col>0</xdr:col>
      <xdr:colOff>371475</xdr:colOff>
      <xdr:row>43</xdr:row>
      <xdr:rowOff>95250</xdr:rowOff>
    </xdr:to>
    <xdr:sp>
      <xdr:nvSpPr>
        <xdr:cNvPr id="4" name="Line 4"/>
        <xdr:cNvSpPr>
          <a:spLocks/>
        </xdr:cNvSpPr>
      </xdr:nvSpPr>
      <xdr:spPr>
        <a:xfrm>
          <a:off x="371475" y="6686550"/>
          <a:ext cx="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371475</xdr:colOff>
      <xdr:row>39</xdr:row>
      <xdr:rowOff>95250</xdr:rowOff>
    </xdr:from>
    <xdr:to>
      <xdr:col>0</xdr:col>
      <xdr:colOff>438150</xdr:colOff>
      <xdr:row>39</xdr:row>
      <xdr:rowOff>95250</xdr:rowOff>
    </xdr:to>
    <xdr:sp>
      <xdr:nvSpPr>
        <xdr:cNvPr id="5" name="Line 5"/>
        <xdr:cNvSpPr>
          <a:spLocks/>
        </xdr:cNvSpPr>
      </xdr:nvSpPr>
      <xdr:spPr>
        <a:xfrm>
          <a:off x="371475" y="6686550"/>
          <a:ext cx="66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371475</xdr:colOff>
      <xdr:row>43</xdr:row>
      <xdr:rowOff>95250</xdr:rowOff>
    </xdr:from>
    <xdr:to>
      <xdr:col>0</xdr:col>
      <xdr:colOff>419100</xdr:colOff>
      <xdr:row>43</xdr:row>
      <xdr:rowOff>95250</xdr:rowOff>
    </xdr:to>
    <xdr:sp>
      <xdr:nvSpPr>
        <xdr:cNvPr id="6" name="Line 6"/>
        <xdr:cNvSpPr>
          <a:spLocks/>
        </xdr:cNvSpPr>
      </xdr:nvSpPr>
      <xdr:spPr>
        <a:xfrm>
          <a:off x="371475" y="7372350"/>
          <a:ext cx="57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361950</xdr:colOff>
      <xdr:row>24</xdr:row>
      <xdr:rowOff>95250</xdr:rowOff>
    </xdr:from>
    <xdr:to>
      <xdr:col>0</xdr:col>
      <xdr:colOff>361950</xdr:colOff>
      <xdr:row>25</xdr:row>
      <xdr:rowOff>85725</xdr:rowOff>
    </xdr:to>
    <xdr:sp>
      <xdr:nvSpPr>
        <xdr:cNvPr id="7" name="Line 7"/>
        <xdr:cNvSpPr>
          <a:spLocks/>
        </xdr:cNvSpPr>
      </xdr:nvSpPr>
      <xdr:spPr>
        <a:xfrm>
          <a:off x="361950" y="4343400"/>
          <a:ext cx="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361950</xdr:colOff>
      <xdr:row>25</xdr:row>
      <xdr:rowOff>47625</xdr:rowOff>
    </xdr:from>
    <xdr:to>
      <xdr:col>0</xdr:col>
      <xdr:colOff>361950</xdr:colOff>
      <xdr:row>25</xdr:row>
      <xdr:rowOff>95250</xdr:rowOff>
    </xdr:to>
    <xdr:sp>
      <xdr:nvSpPr>
        <xdr:cNvPr id="8" name="Line 8"/>
        <xdr:cNvSpPr>
          <a:spLocks/>
        </xdr:cNvSpPr>
      </xdr:nvSpPr>
      <xdr:spPr>
        <a:xfrm>
          <a:off x="361950" y="4467225"/>
          <a:ext cx="0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"/>
  <sheetViews>
    <sheetView showGridLines="0"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14.375" style="18" customWidth="1"/>
    <col min="2" max="2" width="5.875" style="18" customWidth="1"/>
    <col min="3" max="3" width="7.125" style="18" customWidth="1"/>
    <col min="4" max="4" width="11.00390625" style="18" customWidth="1"/>
    <col min="5" max="6" width="10.75390625" style="18" customWidth="1"/>
    <col min="7" max="12" width="10.625" style="18" customWidth="1"/>
    <col min="13" max="14" width="10.375" style="18" customWidth="1"/>
    <col min="15" max="16384" width="9.125" style="18" customWidth="1"/>
  </cols>
  <sheetData>
    <row r="1" spans="1:14" s="12" customFormat="1" ht="21.75" customHeight="1">
      <c r="A1" s="4" t="s">
        <v>0</v>
      </c>
      <c r="B1" s="4"/>
      <c r="C1" s="5" t="s">
        <v>36</v>
      </c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="12" customFormat="1" ht="24" customHeight="1"/>
    <row r="3" s="43" customFormat="1" ht="12" customHeight="1">
      <c r="A3" s="43" t="s">
        <v>38</v>
      </c>
    </row>
    <row r="4" spans="1:2" s="47" customFormat="1" ht="12" customHeight="1">
      <c r="A4" s="46" t="s">
        <v>39</v>
      </c>
      <c r="B4" s="46"/>
    </row>
    <row r="5" spans="1:2" s="43" customFormat="1" ht="12" customHeight="1">
      <c r="A5" s="44" t="s">
        <v>40</v>
      </c>
      <c r="B5" s="44"/>
    </row>
    <row r="6" spans="1:14" s="43" customFormat="1" ht="15" customHeight="1" thickBot="1">
      <c r="A6" s="44" t="s">
        <v>41</v>
      </c>
      <c r="B6" s="44"/>
      <c r="N6" s="45" t="s">
        <v>1</v>
      </c>
    </row>
    <row r="7" spans="1:14" ht="19.5" customHeight="1">
      <c r="A7" s="14"/>
      <c r="B7" s="15" t="s">
        <v>2</v>
      </c>
      <c r="C7" s="16"/>
      <c r="D7" s="17" t="s">
        <v>3</v>
      </c>
      <c r="E7" s="16"/>
      <c r="F7" s="16"/>
      <c r="G7" s="16"/>
      <c r="H7" s="16"/>
      <c r="I7" s="16"/>
      <c r="J7" s="16"/>
      <c r="K7" s="16"/>
      <c r="L7" s="16"/>
      <c r="M7" s="16"/>
      <c r="N7" s="16"/>
    </row>
    <row r="8" spans="1:14" ht="19.5" customHeight="1">
      <c r="A8" s="19" t="s">
        <v>4</v>
      </c>
      <c r="B8" s="20" t="s">
        <v>5</v>
      </c>
      <c r="C8" s="21"/>
      <c r="D8" s="22" t="s">
        <v>6</v>
      </c>
      <c r="E8" s="23"/>
      <c r="F8" s="23"/>
      <c r="G8" s="24" t="s">
        <v>7</v>
      </c>
      <c r="H8" s="23"/>
      <c r="I8" s="22" t="s">
        <v>8</v>
      </c>
      <c r="J8" s="23"/>
      <c r="K8" s="22" t="s">
        <v>9</v>
      </c>
      <c r="L8" s="23"/>
      <c r="M8" s="22" t="s">
        <v>10</v>
      </c>
      <c r="N8" s="23"/>
    </row>
    <row r="9" spans="1:14" ht="19.5" customHeight="1">
      <c r="A9" s="25"/>
      <c r="B9" s="26"/>
      <c r="C9" s="27"/>
      <c r="D9" s="28" t="s">
        <v>11</v>
      </c>
      <c r="E9" s="28" t="s">
        <v>12</v>
      </c>
      <c r="F9" s="28" t="s">
        <v>13</v>
      </c>
      <c r="G9" s="28" t="s">
        <v>12</v>
      </c>
      <c r="H9" s="28" t="s">
        <v>13</v>
      </c>
      <c r="I9" s="28" t="s">
        <v>12</v>
      </c>
      <c r="J9" s="28" t="s">
        <v>13</v>
      </c>
      <c r="K9" s="28" t="s">
        <v>12</v>
      </c>
      <c r="L9" s="28" t="s">
        <v>13</v>
      </c>
      <c r="M9" s="28" t="s">
        <v>12</v>
      </c>
      <c r="N9" s="28" t="s">
        <v>13</v>
      </c>
    </row>
    <row r="10" spans="1:14" s="12" customFormat="1" ht="15" customHeight="1">
      <c r="A10" s="29"/>
      <c r="B10" s="6"/>
      <c r="C10" s="30" t="s">
        <v>14</v>
      </c>
      <c r="D10" s="31" t="s">
        <v>15</v>
      </c>
      <c r="E10" s="30"/>
      <c r="F10" s="30"/>
      <c r="G10" s="30"/>
      <c r="H10" s="30"/>
      <c r="I10" s="30"/>
      <c r="J10" s="30"/>
      <c r="K10" s="30"/>
      <c r="L10" s="30"/>
      <c r="M10" s="30"/>
      <c r="N10" s="30"/>
    </row>
    <row r="11" spans="1:14" s="12" customFormat="1" ht="13.5" customHeight="1">
      <c r="A11" s="48" t="s">
        <v>42</v>
      </c>
      <c r="B11" s="32">
        <v>1</v>
      </c>
      <c r="C11" s="11">
        <v>284</v>
      </c>
      <c r="D11" s="11">
        <v>270898</v>
      </c>
      <c r="E11" s="11">
        <v>139017</v>
      </c>
      <c r="F11" s="11">
        <v>131881</v>
      </c>
      <c r="G11" s="11">
        <v>49005</v>
      </c>
      <c r="H11" s="11">
        <v>45757</v>
      </c>
      <c r="I11" s="11">
        <v>44842</v>
      </c>
      <c r="J11" s="11">
        <v>42712</v>
      </c>
      <c r="K11" s="11">
        <v>44432</v>
      </c>
      <c r="L11" s="11">
        <v>43066</v>
      </c>
      <c r="M11" s="11">
        <v>738</v>
      </c>
      <c r="N11" s="11">
        <v>346</v>
      </c>
    </row>
    <row r="12" spans="1:14" s="12" customFormat="1" ht="13.5" customHeight="1">
      <c r="A12" s="48" t="s">
        <v>43</v>
      </c>
      <c r="B12" s="32">
        <v>1</v>
      </c>
      <c r="C12" s="11">
        <v>282</v>
      </c>
      <c r="D12" s="11">
        <v>266547</v>
      </c>
      <c r="E12" s="11">
        <v>136711</v>
      </c>
      <c r="F12" s="11">
        <v>129836</v>
      </c>
      <c r="G12" s="11">
        <v>47633</v>
      </c>
      <c r="H12" s="11">
        <v>44844</v>
      </c>
      <c r="I12" s="11">
        <v>45508</v>
      </c>
      <c r="J12" s="11">
        <v>43632</v>
      </c>
      <c r="K12" s="11">
        <v>42829</v>
      </c>
      <c r="L12" s="11">
        <v>41017</v>
      </c>
      <c r="M12" s="11">
        <v>741</v>
      </c>
      <c r="N12" s="11">
        <v>343</v>
      </c>
    </row>
    <row r="13" spans="1:14" s="12" customFormat="1" ht="13.5" customHeight="1">
      <c r="A13" s="48" t="s">
        <v>44</v>
      </c>
      <c r="B13" s="10"/>
      <c r="C13" s="11">
        <v>282</v>
      </c>
      <c r="D13" s="11">
        <v>263798</v>
      </c>
      <c r="E13" s="11">
        <v>135248</v>
      </c>
      <c r="F13" s="11">
        <v>128550</v>
      </c>
      <c r="G13" s="11">
        <v>46874</v>
      </c>
      <c r="H13" s="11">
        <v>43329</v>
      </c>
      <c r="I13" s="11">
        <v>44343</v>
      </c>
      <c r="J13" s="11">
        <v>42813</v>
      </c>
      <c r="K13" s="11">
        <v>43411</v>
      </c>
      <c r="L13" s="11">
        <v>42028</v>
      </c>
      <c r="M13" s="11">
        <v>620</v>
      </c>
      <c r="N13" s="11">
        <v>380</v>
      </c>
    </row>
    <row r="14" spans="1:14" s="12" customFormat="1" ht="13.5" customHeight="1">
      <c r="A14" s="48" t="s">
        <v>45</v>
      </c>
      <c r="B14" s="10">
        <v>0</v>
      </c>
      <c r="C14" s="11">
        <v>284</v>
      </c>
      <c r="D14" s="11">
        <v>255732</v>
      </c>
      <c r="E14" s="11">
        <v>131081</v>
      </c>
      <c r="F14" s="11">
        <v>124651</v>
      </c>
      <c r="G14" s="11">
        <v>45003</v>
      </c>
      <c r="H14" s="11">
        <v>42066</v>
      </c>
      <c r="I14" s="11">
        <v>43277</v>
      </c>
      <c r="J14" s="11">
        <v>41109</v>
      </c>
      <c r="K14" s="11">
        <v>42106</v>
      </c>
      <c r="L14" s="11">
        <v>41069</v>
      </c>
      <c r="M14" s="11">
        <v>695</v>
      </c>
      <c r="N14" s="11">
        <v>407</v>
      </c>
    </row>
    <row r="15" spans="1:14" s="12" customFormat="1" ht="7.5" customHeight="1">
      <c r="A15" s="33"/>
      <c r="B15" s="2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</row>
    <row r="16" spans="1:14" s="3" customFormat="1" ht="12.75" customHeight="1">
      <c r="A16" s="49" t="s">
        <v>46</v>
      </c>
      <c r="B16" s="8">
        <v>0</v>
      </c>
      <c r="C16" s="9">
        <v>286</v>
      </c>
      <c r="D16" s="9">
        <f aca="true" t="shared" si="0" ref="D16:N16">SUM(D18+D34)</f>
        <v>247377</v>
      </c>
      <c r="E16" s="9">
        <f t="shared" si="0"/>
        <v>127255</v>
      </c>
      <c r="F16" s="9">
        <f t="shared" si="0"/>
        <v>120122</v>
      </c>
      <c r="G16" s="9">
        <f t="shared" si="0"/>
        <v>43968</v>
      </c>
      <c r="H16" s="9">
        <f t="shared" si="0"/>
        <v>40827</v>
      </c>
      <c r="I16" s="9">
        <f t="shared" si="0"/>
        <v>41504</v>
      </c>
      <c r="J16" s="9">
        <f t="shared" si="0"/>
        <v>39631</v>
      </c>
      <c r="K16" s="9">
        <f t="shared" si="0"/>
        <v>41023</v>
      </c>
      <c r="L16" s="9">
        <f t="shared" si="0"/>
        <v>39228</v>
      </c>
      <c r="M16" s="9">
        <f t="shared" si="0"/>
        <v>760</v>
      </c>
      <c r="N16" s="9">
        <f t="shared" si="0"/>
        <v>436</v>
      </c>
    </row>
    <row r="17" spans="1:14" s="12" customFormat="1" ht="7.5" customHeight="1">
      <c r="A17" s="33"/>
      <c r="B17" s="2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</row>
    <row r="18" spans="1:14" s="3" customFormat="1" ht="13.5">
      <c r="A18" s="7" t="s">
        <v>16</v>
      </c>
      <c r="B18" s="2">
        <v>0</v>
      </c>
      <c r="C18" s="1">
        <f>SUM(C20:C23)</f>
        <v>277</v>
      </c>
      <c r="D18" s="1">
        <f aca="true" t="shared" si="1" ref="D18:N18">SUM(D20:D23)</f>
        <v>237867</v>
      </c>
      <c r="E18" s="1">
        <f t="shared" si="1"/>
        <v>121263</v>
      </c>
      <c r="F18" s="1">
        <f t="shared" si="1"/>
        <v>116604</v>
      </c>
      <c r="G18" s="1">
        <f t="shared" si="1"/>
        <v>41738</v>
      </c>
      <c r="H18" s="1">
        <f t="shared" si="1"/>
        <v>39488</v>
      </c>
      <c r="I18" s="1">
        <f t="shared" si="1"/>
        <v>39927</v>
      </c>
      <c r="J18" s="1">
        <f t="shared" si="1"/>
        <v>38689</v>
      </c>
      <c r="K18" s="1">
        <f t="shared" si="1"/>
        <v>39598</v>
      </c>
      <c r="L18" s="1">
        <f t="shared" si="1"/>
        <v>38427</v>
      </c>
      <c r="M18" s="9">
        <f t="shared" si="1"/>
        <v>0</v>
      </c>
      <c r="N18" s="1">
        <f t="shared" si="1"/>
        <v>0</v>
      </c>
    </row>
    <row r="19" spans="1:14" s="12" customFormat="1" ht="7.5" customHeight="1">
      <c r="A19" s="33"/>
      <c r="B19" s="2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</row>
    <row r="20" spans="1:14" s="12" customFormat="1" ht="13.5">
      <c r="A20" s="34" t="s">
        <v>17</v>
      </c>
      <c r="B20" s="32"/>
      <c r="C20" s="11">
        <v>1</v>
      </c>
      <c r="D20" s="11">
        <f>SUM(E20:F20)</f>
        <v>1357</v>
      </c>
      <c r="E20" s="11">
        <f aca="true" t="shared" si="2" ref="E20:F23">G20+I20+K20+M20</f>
        <v>617</v>
      </c>
      <c r="F20" s="11">
        <f t="shared" si="2"/>
        <v>740</v>
      </c>
      <c r="G20" s="11">
        <v>209</v>
      </c>
      <c r="H20" s="11">
        <v>243</v>
      </c>
      <c r="I20" s="11">
        <v>208</v>
      </c>
      <c r="J20" s="11">
        <v>244</v>
      </c>
      <c r="K20" s="11">
        <v>200</v>
      </c>
      <c r="L20" s="11">
        <v>253</v>
      </c>
      <c r="M20" s="9">
        <v>0</v>
      </c>
      <c r="N20" s="1">
        <v>0</v>
      </c>
    </row>
    <row r="21" spans="1:14" s="12" customFormat="1" ht="13.5">
      <c r="A21" s="34" t="s">
        <v>18</v>
      </c>
      <c r="B21" s="32"/>
      <c r="C21" s="11">
        <v>159</v>
      </c>
      <c r="D21" s="11">
        <f>SUM(E21:F21)</f>
        <v>125504</v>
      </c>
      <c r="E21" s="11">
        <f t="shared" si="2"/>
        <v>61228</v>
      </c>
      <c r="F21" s="11">
        <f t="shared" si="2"/>
        <v>64276</v>
      </c>
      <c r="G21" s="11">
        <v>21269</v>
      </c>
      <c r="H21" s="11">
        <v>21794</v>
      </c>
      <c r="I21" s="11">
        <v>20478</v>
      </c>
      <c r="J21" s="11">
        <v>21077</v>
      </c>
      <c r="K21" s="11">
        <v>19481</v>
      </c>
      <c r="L21" s="11">
        <v>21405</v>
      </c>
      <c r="M21" s="9">
        <v>0</v>
      </c>
      <c r="N21" s="9">
        <v>0</v>
      </c>
    </row>
    <row r="22" spans="1:14" s="12" customFormat="1" ht="13.5">
      <c r="A22" s="34" t="s">
        <v>19</v>
      </c>
      <c r="B22" s="32"/>
      <c r="C22" s="11">
        <v>24</v>
      </c>
      <c r="D22" s="11">
        <f>SUM(E22:F22)</f>
        <v>18560</v>
      </c>
      <c r="E22" s="11">
        <f t="shared" si="2"/>
        <v>7438</v>
      </c>
      <c r="F22" s="11">
        <f t="shared" si="2"/>
        <v>11122</v>
      </c>
      <c r="G22" s="11">
        <v>2747</v>
      </c>
      <c r="H22" s="11">
        <v>3720</v>
      </c>
      <c r="I22" s="11">
        <v>2377</v>
      </c>
      <c r="J22" s="11">
        <v>3751</v>
      </c>
      <c r="K22" s="11">
        <v>2314</v>
      </c>
      <c r="L22" s="11">
        <v>3651</v>
      </c>
      <c r="M22" s="9">
        <v>0</v>
      </c>
      <c r="N22" s="1">
        <v>0</v>
      </c>
    </row>
    <row r="23" spans="1:14" s="12" customFormat="1" ht="13.5">
      <c r="A23" s="34" t="s">
        <v>20</v>
      </c>
      <c r="B23" s="32"/>
      <c r="C23" s="11">
        <v>93</v>
      </c>
      <c r="D23" s="11">
        <f>SUM(E23:F23)</f>
        <v>92446</v>
      </c>
      <c r="E23" s="11">
        <f t="shared" si="2"/>
        <v>51980</v>
      </c>
      <c r="F23" s="11">
        <f t="shared" si="2"/>
        <v>40466</v>
      </c>
      <c r="G23" s="11">
        <v>17513</v>
      </c>
      <c r="H23" s="11">
        <v>13731</v>
      </c>
      <c r="I23" s="11">
        <v>16864</v>
      </c>
      <c r="J23" s="11">
        <v>13617</v>
      </c>
      <c r="K23" s="11">
        <v>17603</v>
      </c>
      <c r="L23" s="11">
        <v>13118</v>
      </c>
      <c r="M23" s="9">
        <v>0</v>
      </c>
      <c r="N23" s="1">
        <v>0</v>
      </c>
    </row>
    <row r="24" spans="1:14" s="12" customFormat="1" ht="7.5" customHeight="1">
      <c r="A24" s="33"/>
      <c r="B24" s="2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</row>
    <row r="25" spans="1:14" s="12" customFormat="1" ht="13.5">
      <c r="A25" s="34" t="s">
        <v>21</v>
      </c>
      <c r="B25" s="32"/>
      <c r="C25" s="11" t="s">
        <v>37</v>
      </c>
      <c r="D25" s="11">
        <f aca="true" t="shared" si="3" ref="D25:D32">SUM(E25:F25)</f>
        <v>195554</v>
      </c>
      <c r="E25" s="11">
        <f aca="true" t="shared" si="4" ref="E25:E32">G25+I25+K25+M25</f>
        <v>98591</v>
      </c>
      <c r="F25" s="11">
        <f aca="true" t="shared" si="5" ref="F25:F32">H25+J25+L25+N25</f>
        <v>96963</v>
      </c>
      <c r="G25" s="11">
        <v>33621</v>
      </c>
      <c r="H25" s="11">
        <v>32731</v>
      </c>
      <c r="I25" s="11">
        <v>32538</v>
      </c>
      <c r="J25" s="11">
        <v>32173</v>
      </c>
      <c r="K25" s="11">
        <v>32432</v>
      </c>
      <c r="L25" s="11">
        <v>32059</v>
      </c>
      <c r="M25" s="9">
        <v>0</v>
      </c>
      <c r="N25" s="1">
        <v>0</v>
      </c>
    </row>
    <row r="26" spans="1:14" s="12" customFormat="1" ht="13.5">
      <c r="A26" s="35" t="s">
        <v>22</v>
      </c>
      <c r="B26" s="32"/>
      <c r="C26" s="11" t="s">
        <v>37</v>
      </c>
      <c r="D26" s="11">
        <f t="shared" si="3"/>
        <v>1560</v>
      </c>
      <c r="E26" s="11">
        <f t="shared" si="4"/>
        <v>771</v>
      </c>
      <c r="F26" s="11">
        <f t="shared" si="5"/>
        <v>789</v>
      </c>
      <c r="G26" s="11">
        <v>281</v>
      </c>
      <c r="H26" s="11">
        <v>305</v>
      </c>
      <c r="I26" s="11">
        <v>244</v>
      </c>
      <c r="J26" s="11">
        <v>253</v>
      </c>
      <c r="K26" s="11">
        <v>246</v>
      </c>
      <c r="L26" s="11">
        <v>231</v>
      </c>
      <c r="M26" s="9">
        <v>0</v>
      </c>
      <c r="N26" s="9">
        <v>0</v>
      </c>
    </row>
    <row r="27" spans="1:14" s="12" customFormat="1" ht="13.5">
      <c r="A27" s="35" t="s">
        <v>23</v>
      </c>
      <c r="B27" s="32"/>
      <c r="C27" s="11" t="s">
        <v>37</v>
      </c>
      <c r="D27" s="11">
        <f t="shared" si="3"/>
        <v>16654</v>
      </c>
      <c r="E27" s="11">
        <f t="shared" si="4"/>
        <v>14686</v>
      </c>
      <c r="F27" s="11">
        <f t="shared" si="5"/>
        <v>1968</v>
      </c>
      <c r="G27" s="11">
        <v>5328</v>
      </c>
      <c r="H27" s="11">
        <v>690</v>
      </c>
      <c r="I27" s="11">
        <v>4706</v>
      </c>
      <c r="J27" s="11">
        <v>665</v>
      </c>
      <c r="K27" s="11">
        <v>4652</v>
      </c>
      <c r="L27" s="11">
        <v>613</v>
      </c>
      <c r="M27" s="9">
        <v>0</v>
      </c>
      <c r="N27" s="1">
        <v>0</v>
      </c>
    </row>
    <row r="28" spans="1:14" s="12" customFormat="1" ht="13.5">
      <c r="A28" s="35" t="s">
        <v>24</v>
      </c>
      <c r="B28" s="32"/>
      <c r="C28" s="11" t="s">
        <v>37</v>
      </c>
      <c r="D28" s="11">
        <f t="shared" si="3"/>
        <v>7736</v>
      </c>
      <c r="E28" s="11">
        <f t="shared" si="4"/>
        <v>1369</v>
      </c>
      <c r="F28" s="11">
        <f t="shared" si="5"/>
        <v>6367</v>
      </c>
      <c r="G28" s="11">
        <v>497</v>
      </c>
      <c r="H28" s="11">
        <v>1988</v>
      </c>
      <c r="I28" s="11">
        <v>427</v>
      </c>
      <c r="J28" s="11">
        <v>2098</v>
      </c>
      <c r="K28" s="11">
        <v>445</v>
      </c>
      <c r="L28" s="11">
        <v>2281</v>
      </c>
      <c r="M28" s="9">
        <v>0</v>
      </c>
      <c r="N28" s="1">
        <v>0</v>
      </c>
    </row>
    <row r="29" spans="1:14" s="12" customFormat="1" ht="13.5">
      <c r="A29" s="35" t="s">
        <v>25</v>
      </c>
      <c r="B29" s="32"/>
      <c r="C29" s="11" t="s">
        <v>37</v>
      </c>
      <c r="D29" s="11">
        <f t="shared" si="3"/>
        <v>110</v>
      </c>
      <c r="E29" s="11">
        <f t="shared" si="4"/>
        <v>4</v>
      </c>
      <c r="F29" s="11">
        <f t="shared" si="5"/>
        <v>106</v>
      </c>
      <c r="G29" s="11">
        <v>0</v>
      </c>
      <c r="H29" s="11">
        <v>44</v>
      </c>
      <c r="I29" s="11">
        <v>3</v>
      </c>
      <c r="J29" s="11">
        <v>33</v>
      </c>
      <c r="K29" s="11">
        <v>1</v>
      </c>
      <c r="L29" s="11">
        <v>29</v>
      </c>
      <c r="M29" s="9">
        <v>0</v>
      </c>
      <c r="N29" s="1">
        <v>0</v>
      </c>
    </row>
    <row r="30" spans="1:14" s="12" customFormat="1" ht="13.5" customHeight="1">
      <c r="A30" s="34" t="s">
        <v>26</v>
      </c>
      <c r="B30" s="32"/>
      <c r="C30" s="11" t="s">
        <v>37</v>
      </c>
      <c r="D30" s="11">
        <f t="shared" si="3"/>
        <v>278</v>
      </c>
      <c r="E30" s="11">
        <f t="shared" si="4"/>
        <v>0</v>
      </c>
      <c r="F30" s="11">
        <f t="shared" si="5"/>
        <v>278</v>
      </c>
      <c r="G30" s="11">
        <v>0</v>
      </c>
      <c r="H30" s="11">
        <v>0</v>
      </c>
      <c r="I30" s="11">
        <v>0</v>
      </c>
      <c r="J30" s="11">
        <v>118</v>
      </c>
      <c r="K30" s="11">
        <v>0</v>
      </c>
      <c r="L30" s="11">
        <v>160</v>
      </c>
      <c r="M30" s="9">
        <v>0</v>
      </c>
      <c r="N30" s="9">
        <v>0</v>
      </c>
    </row>
    <row r="31" spans="1:14" s="12" customFormat="1" ht="13.5">
      <c r="A31" s="34" t="s">
        <v>27</v>
      </c>
      <c r="B31" s="32"/>
      <c r="C31" s="11" t="s">
        <v>37</v>
      </c>
      <c r="D31" s="11">
        <f t="shared" si="3"/>
        <v>11513</v>
      </c>
      <c r="E31" s="11">
        <f t="shared" si="4"/>
        <v>4646</v>
      </c>
      <c r="F31" s="11">
        <f t="shared" si="5"/>
        <v>6867</v>
      </c>
      <c r="G31" s="11">
        <v>1493</v>
      </c>
      <c r="H31" s="11">
        <v>2235</v>
      </c>
      <c r="I31" s="11">
        <v>1595</v>
      </c>
      <c r="J31" s="11">
        <v>2297</v>
      </c>
      <c r="K31" s="11">
        <v>1558</v>
      </c>
      <c r="L31" s="11">
        <v>2335</v>
      </c>
      <c r="M31" s="9">
        <v>0</v>
      </c>
      <c r="N31" s="1">
        <v>0</v>
      </c>
    </row>
    <row r="32" spans="1:14" s="12" customFormat="1" ht="13.5" customHeight="1">
      <c r="A32" s="34" t="s">
        <v>28</v>
      </c>
      <c r="B32" s="32"/>
      <c r="C32" s="11" t="s">
        <v>37</v>
      </c>
      <c r="D32" s="11">
        <f t="shared" si="3"/>
        <v>4462</v>
      </c>
      <c r="E32" s="11">
        <f t="shared" si="4"/>
        <v>1196</v>
      </c>
      <c r="F32" s="11">
        <f t="shared" si="5"/>
        <v>3266</v>
      </c>
      <c r="G32" s="11">
        <v>518</v>
      </c>
      <c r="H32" s="11">
        <v>1495</v>
      </c>
      <c r="I32" s="11">
        <v>414</v>
      </c>
      <c r="J32" s="11">
        <v>1052</v>
      </c>
      <c r="K32" s="11">
        <v>264</v>
      </c>
      <c r="L32" s="11">
        <v>719</v>
      </c>
      <c r="M32" s="9">
        <v>0</v>
      </c>
      <c r="N32" s="1">
        <v>0</v>
      </c>
    </row>
    <row r="33" spans="1:14" s="12" customFormat="1" ht="7.5" customHeight="1">
      <c r="A33" s="33"/>
      <c r="B33" s="2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</row>
    <row r="34" spans="1:14" s="3" customFormat="1" ht="13.5">
      <c r="A34" s="7" t="s">
        <v>29</v>
      </c>
      <c r="B34" s="2"/>
      <c r="C34" s="1">
        <f>SUM(C36:C38)</f>
        <v>41</v>
      </c>
      <c r="D34" s="1">
        <f aca="true" t="shared" si="6" ref="D34:N34">SUM(D36:D38)</f>
        <v>9510</v>
      </c>
      <c r="E34" s="1">
        <f t="shared" si="6"/>
        <v>5992</v>
      </c>
      <c r="F34" s="1">
        <f t="shared" si="6"/>
        <v>3518</v>
      </c>
      <c r="G34" s="1">
        <f t="shared" si="6"/>
        <v>2230</v>
      </c>
      <c r="H34" s="1">
        <f t="shared" si="6"/>
        <v>1339</v>
      </c>
      <c r="I34" s="1">
        <f t="shared" si="6"/>
        <v>1577</v>
      </c>
      <c r="J34" s="1">
        <f t="shared" si="6"/>
        <v>942</v>
      </c>
      <c r="K34" s="1">
        <f t="shared" si="6"/>
        <v>1425</v>
      </c>
      <c r="L34" s="1">
        <f t="shared" si="6"/>
        <v>801</v>
      </c>
      <c r="M34" s="1">
        <f t="shared" si="6"/>
        <v>760</v>
      </c>
      <c r="N34" s="1">
        <f t="shared" si="6"/>
        <v>436</v>
      </c>
    </row>
    <row r="35" spans="1:14" s="12" customFormat="1" ht="7.5" customHeight="1">
      <c r="A35" s="33"/>
      <c r="B35" s="2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</row>
    <row r="36" spans="1:14" s="12" customFormat="1" ht="13.5">
      <c r="A36" s="34" t="s">
        <v>18</v>
      </c>
      <c r="B36" s="32"/>
      <c r="C36" s="11">
        <v>29</v>
      </c>
      <c r="D36" s="11">
        <f>SUM(E36:F36)</f>
        <v>6789</v>
      </c>
      <c r="E36" s="11">
        <f aca="true" t="shared" si="7" ref="E36:F38">G36+I36+K36+M36</f>
        <v>4411</v>
      </c>
      <c r="F36" s="11">
        <f t="shared" si="7"/>
        <v>2378</v>
      </c>
      <c r="G36" s="11">
        <v>1721</v>
      </c>
      <c r="H36" s="11">
        <v>963</v>
      </c>
      <c r="I36" s="11">
        <v>1161</v>
      </c>
      <c r="J36" s="11">
        <v>621</v>
      </c>
      <c r="K36" s="11">
        <v>1039</v>
      </c>
      <c r="L36" s="11">
        <v>508</v>
      </c>
      <c r="M36" s="11">
        <v>490</v>
      </c>
      <c r="N36" s="11">
        <v>286</v>
      </c>
    </row>
    <row r="37" spans="1:14" s="12" customFormat="1" ht="13.5">
      <c r="A37" s="34" t="s">
        <v>19</v>
      </c>
      <c r="B37" s="32"/>
      <c r="C37" s="11">
        <v>9</v>
      </c>
      <c r="D37" s="11">
        <f>SUM(E37:F37)</f>
        <v>2721</v>
      </c>
      <c r="E37" s="11">
        <f t="shared" si="7"/>
        <v>1581</v>
      </c>
      <c r="F37" s="11">
        <f t="shared" si="7"/>
        <v>1140</v>
      </c>
      <c r="G37" s="11">
        <v>509</v>
      </c>
      <c r="H37" s="11">
        <v>376</v>
      </c>
      <c r="I37" s="11">
        <v>416</v>
      </c>
      <c r="J37" s="11">
        <v>321</v>
      </c>
      <c r="K37" s="11">
        <v>386</v>
      </c>
      <c r="L37" s="11">
        <v>293</v>
      </c>
      <c r="M37" s="11">
        <v>270</v>
      </c>
      <c r="N37" s="11">
        <v>150</v>
      </c>
    </row>
    <row r="38" spans="1:14" s="12" customFormat="1" ht="13.5">
      <c r="A38" s="34" t="s">
        <v>20</v>
      </c>
      <c r="B38" s="32"/>
      <c r="C38" s="11">
        <v>3</v>
      </c>
      <c r="D38" s="11">
        <f>SUM(E38:F38)</f>
        <v>0</v>
      </c>
      <c r="E38" s="11">
        <f t="shared" si="7"/>
        <v>0</v>
      </c>
      <c r="F38" s="11">
        <f t="shared" si="7"/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</row>
    <row r="39" spans="1:14" s="12" customFormat="1" ht="7.5" customHeight="1">
      <c r="A39" s="33"/>
      <c r="B39" s="32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</row>
    <row r="40" spans="1:14" s="12" customFormat="1" ht="13.5">
      <c r="A40" s="35" t="s">
        <v>30</v>
      </c>
      <c r="B40" s="32"/>
      <c r="C40" s="11" t="s">
        <v>37</v>
      </c>
      <c r="D40" s="11">
        <f>SUM(E40:F40)</f>
        <v>5261</v>
      </c>
      <c r="E40" s="11">
        <f aca="true" t="shared" si="8" ref="E40:F44">G40+I40+K40+M40</f>
        <v>2817</v>
      </c>
      <c r="F40" s="11">
        <f t="shared" si="8"/>
        <v>2444</v>
      </c>
      <c r="G40" s="11">
        <v>1043</v>
      </c>
      <c r="H40" s="11">
        <v>1014</v>
      </c>
      <c r="I40" s="11">
        <v>747</v>
      </c>
      <c r="J40" s="11">
        <v>658</v>
      </c>
      <c r="K40" s="11">
        <v>675</v>
      </c>
      <c r="L40" s="11">
        <v>506</v>
      </c>
      <c r="M40" s="11">
        <v>352</v>
      </c>
      <c r="N40" s="11">
        <v>266</v>
      </c>
    </row>
    <row r="41" spans="1:14" s="12" customFormat="1" ht="13.5">
      <c r="A41" s="35" t="s">
        <v>31</v>
      </c>
      <c r="B41" s="32"/>
      <c r="C41" s="11" t="s">
        <v>37</v>
      </c>
      <c r="D41" s="11">
        <f>SUM(E41:F41)</f>
        <v>54</v>
      </c>
      <c r="E41" s="11">
        <f t="shared" si="8"/>
        <v>33</v>
      </c>
      <c r="F41" s="11">
        <f t="shared" si="8"/>
        <v>21</v>
      </c>
      <c r="G41" s="11">
        <v>14</v>
      </c>
      <c r="H41" s="11">
        <v>5</v>
      </c>
      <c r="I41" s="11">
        <v>7</v>
      </c>
      <c r="J41" s="11">
        <v>5</v>
      </c>
      <c r="K41" s="11">
        <v>6</v>
      </c>
      <c r="L41" s="11">
        <v>6</v>
      </c>
      <c r="M41" s="11">
        <v>6</v>
      </c>
      <c r="N41" s="11">
        <v>5</v>
      </c>
    </row>
    <row r="42" spans="1:14" s="12" customFormat="1" ht="13.5">
      <c r="A42" s="35" t="s">
        <v>32</v>
      </c>
      <c r="B42" s="32"/>
      <c r="C42" s="11" t="s">
        <v>37</v>
      </c>
      <c r="D42" s="11">
        <f>SUM(E42:F42)</f>
        <v>3422</v>
      </c>
      <c r="E42" s="11">
        <f t="shared" si="8"/>
        <v>2806</v>
      </c>
      <c r="F42" s="11">
        <f t="shared" si="8"/>
        <v>616</v>
      </c>
      <c r="G42" s="11">
        <v>1046</v>
      </c>
      <c r="H42" s="11">
        <v>152</v>
      </c>
      <c r="I42" s="11">
        <v>719</v>
      </c>
      <c r="J42" s="11">
        <v>165</v>
      </c>
      <c r="K42" s="11">
        <v>672</v>
      </c>
      <c r="L42" s="11">
        <v>178</v>
      </c>
      <c r="M42" s="11">
        <v>369</v>
      </c>
      <c r="N42" s="11">
        <v>121</v>
      </c>
    </row>
    <row r="43" spans="1:14" s="12" customFormat="1" ht="13.5">
      <c r="A43" s="35" t="s">
        <v>33</v>
      </c>
      <c r="B43" s="36"/>
      <c r="C43" s="11" t="s">
        <v>37</v>
      </c>
      <c r="D43" s="11">
        <f>SUM(E43:F43)</f>
        <v>725</v>
      </c>
      <c r="E43" s="11">
        <f t="shared" si="8"/>
        <v>336</v>
      </c>
      <c r="F43" s="11">
        <f t="shared" si="8"/>
        <v>389</v>
      </c>
      <c r="G43" s="11">
        <v>127</v>
      </c>
      <c r="H43" s="11">
        <v>158</v>
      </c>
      <c r="I43" s="11">
        <v>104</v>
      </c>
      <c r="J43" s="11">
        <v>104</v>
      </c>
      <c r="K43" s="11">
        <v>72</v>
      </c>
      <c r="L43" s="11">
        <v>98</v>
      </c>
      <c r="M43" s="11">
        <v>33</v>
      </c>
      <c r="N43" s="11">
        <v>29</v>
      </c>
    </row>
    <row r="44" spans="1:14" s="12" customFormat="1" ht="15" customHeight="1">
      <c r="A44" s="37" t="s">
        <v>34</v>
      </c>
      <c r="B44" s="38"/>
      <c r="C44" s="39" t="s">
        <v>37</v>
      </c>
      <c r="D44" s="39">
        <f>SUM(E44:F44)</f>
        <v>48</v>
      </c>
      <c r="E44" s="39">
        <f t="shared" si="8"/>
        <v>0</v>
      </c>
      <c r="F44" s="39">
        <f t="shared" si="8"/>
        <v>48</v>
      </c>
      <c r="G44" s="39">
        <v>0</v>
      </c>
      <c r="H44" s="39">
        <v>10</v>
      </c>
      <c r="I44" s="39">
        <v>0</v>
      </c>
      <c r="J44" s="39">
        <v>10</v>
      </c>
      <c r="K44" s="39">
        <v>0</v>
      </c>
      <c r="L44" s="39">
        <v>13</v>
      </c>
      <c r="M44" s="39">
        <v>0</v>
      </c>
      <c r="N44" s="39">
        <v>15</v>
      </c>
    </row>
    <row r="45" spans="1:14" ht="18" customHeight="1">
      <c r="A45" s="40" t="s">
        <v>35</v>
      </c>
      <c r="B45" s="41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</row>
  </sheetData>
  <printOptions/>
  <pageMargins left="0.5905511811023623" right="0.5905511811023623" top="0.5905511811023623" bottom="0.5905511811023623" header="0" footer="0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2002-12-11T00:53:27Z</cp:lastPrinted>
  <dcterms:created xsi:type="dcterms:W3CDTF">2002-03-27T15:00:00Z</dcterms:created>
  <dcterms:modified xsi:type="dcterms:W3CDTF">2003-03-13T08:17:58Z</dcterms:modified>
  <cp:category/>
  <cp:version/>
  <cp:contentType/>
  <cp:contentStatus/>
</cp:coreProperties>
</file>