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705" windowWidth="9435" windowHeight="5475" tabRatio="580" activeTab="0"/>
  </bookViews>
  <sheets>
    <sheet name="N-01-06" sheetId="1" r:id="rId1"/>
  </sheets>
  <definedNames>
    <definedName name="_xlnm.Print_Area" localSheetId="0">'N-01-06'!$A$1:$M$79</definedName>
  </definedNames>
  <calcPr fullCalcOnLoad="1"/>
</workbook>
</file>

<file path=xl/sharedStrings.xml><?xml version="1.0" encoding="utf-8"?>
<sst xmlns="http://schemas.openxmlformats.org/spreadsheetml/2006/main" count="180" uniqueCount="81">
  <si>
    <t xml:space="preserve">          第 ６ 表</t>
  </si>
  <si>
    <t xml:space="preserve">        市  町  村  別  都  市  公  園 </t>
  </si>
  <si>
    <t xml:space="preserve">      １）箇所数及び面積について、２市町以上の区域にわたるものは、各市町毎に重複して計上している。但し、大阪府全体の数値は実数である。</t>
  </si>
  <si>
    <t xml:space="preserve">      ア）都市公園法第２条第２項の規定により設置された都市公園である。従って、都市計画決定されていない都市公園を含む全体の数値である。</t>
  </si>
  <si>
    <t xml:space="preserve">      イ）都市公園法施行例の一部改正により、児童公園を主として街区内に居住する者の利用に供することを目的とする都市公園（街区公園）に改められる。</t>
  </si>
  <si>
    <t>(各年３月３１日現在)</t>
  </si>
  <si>
    <t>市町村</t>
  </si>
  <si>
    <t>都市計画決定公園</t>
  </si>
  <si>
    <t>ア）  開      設      公      園</t>
  </si>
  <si>
    <t>総          数</t>
  </si>
  <si>
    <t>イ）うち街区公園</t>
  </si>
  <si>
    <t>うち近隣公園</t>
  </si>
  <si>
    <t>うち都市基幹公園</t>
  </si>
  <si>
    <t>数</t>
  </si>
  <si>
    <t>面  積</t>
  </si>
  <si>
    <t>ウ）１人当たり面積</t>
  </si>
  <si>
    <t>所</t>
  </si>
  <si>
    <t>ha</t>
  </si>
  <si>
    <t>㎡/人</t>
  </si>
  <si>
    <t xml:space="preserve">    　 １１</t>
  </si>
  <si>
    <t xml:space="preserve">    　 １２</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</si>
  <si>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</si>
  <si>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</si>
  <si>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</si>
  <si>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</si>
  <si>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</si>
  <si>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</si>
  <si>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</si>
  <si>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</si>
  <si>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</si>
  <si>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</si>
  <si>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</si>
  <si>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</si>
  <si>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</si>
  <si>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</si>
  <si>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</si>
  <si>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</si>
  <si>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</si>
  <si>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</si>
  <si>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</si>
  <si>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</si>
  <si>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</si>
  <si>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</si>
  <si>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</si>
  <si>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</si>
  <si>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</si>
  <si>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</si>
  <si>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</si>
  <si>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</si>
  <si>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</si>
  <si>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</si>
  <si>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</si>
  <si>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</si>
  <si>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</si>
  <si>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</si>
  <si>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</si>
  <si>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</si>
  <si>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</si>
  <si>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</si>
  <si>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</si>
  <si>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</si>
  <si>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</si>
  <si>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</si>
  <si>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</si>
  <si>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</si>
  <si>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</si>
  <si>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</si>
  <si>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</si>
  <si>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</si>
  <si>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</si>
  <si>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</si>
  <si>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</si>
  <si>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美原町</t>
  </si>
  <si>
    <t xml:space="preserve">  資  料    大阪府土木部公園課「大阪府都市公園一覧表」</t>
  </si>
  <si>
    <t>平成１０年</t>
  </si>
  <si>
    <t xml:space="preserve">    　 １３</t>
  </si>
  <si>
    <t>平成１４年</t>
  </si>
  <si>
    <t>-</t>
  </si>
  <si>
    <t>-</t>
  </si>
  <si>
    <t xml:space="preserve">      ウ）各年４月１日現在の推計人口により算出した。（大阪府企画調整部統計課）</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</si>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</sst>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 ###"/>
    <numFmt numFmtId="178" formatCode="#\ ###\ ###.##"/>
    <numFmt numFmtId="179" formatCode="#\ ###\ ###.00"/>
    <numFmt numFmtId="180" formatCode="#\ ###\ ###.#0"/>
    <numFmt numFmtId="181" formatCode="0.##"/>
    <numFmt numFmtId="182" formatCode="#.##"/>
    <numFmt numFmtId="183" formatCode="#.#0"/>
    <numFmt numFmtId="184" formatCode="#.00"/>
    <numFmt numFmtId="185" formatCode="0.#0"/>
    <numFmt numFmtId="186" formatCode="##.00"/>
    <numFmt numFmtId="187" formatCode="#\ ###\ ##0.##"/>
    <numFmt numFmtId="188" formatCode="000,000.00"/>
    <numFmt numFmtId="189" formatCode="###,###.00"/>
    <numFmt numFmtId="190" formatCode="###\ ###.00"/>
    <numFmt numFmtId="191" formatCode="###\ ##0.00"/>
    <numFmt numFmtId="192" formatCode="#\ ###\ ##0.00"/>
    <numFmt numFmtId="193" formatCode="0.00_);[Red]\(0.00\)"/>
    <numFmt numFmtId="194" formatCode="##\ ###\ ###.##"/>
    <numFmt numFmtId="195" formatCode="###\ ###\ ###.##"/>
    <numFmt numFmtId="196" formatCode="####\ ###\ ###.##"/>
    <numFmt numFmtId="197" formatCode="#####\ ###\ ###.##"/>
    <numFmt numFmtId="198" formatCode="#,##0.0"/>
    <numFmt numFmtId="199" formatCode="######\ ###\ ###.##"/>
    <numFmt numFmtId="200" formatCode="#######\ ###\ ###.##"/>
    <numFmt numFmtId="201" formatCode="########\ ###\ ###.##"/>
    <numFmt numFmtId="202" formatCode="#########\ ###\ ###.##"/>
    <numFmt numFmtId="203" formatCode="##########\ ###\ ###.##"/>
    <numFmt numFmtId="204" formatCode="###########\ ###\ ###.##"/>
    <numFmt numFmtId="205" formatCode="#,##0.00_);[Red]\(#,##0.00\)"/>
    <numFmt numFmtId="206" formatCode="#,##0.00_ "/>
    <numFmt numFmtId="207" formatCode="#,##0_ "/>
    <numFmt numFmtId="208" formatCode="0_);[Red]\(0\)"/>
  </numFmts>
  <fonts count="12">
    <font>
      <sz val="11"/>
      <name val="ＭＳ 明朝"/>
      <family val="1"/>
    </font>
    <font>
      <b/>
      <sz val="14"/>
      <color indexed="8"/>
      <name val="ＭＳ 明朝"/>
      <family val="1"/>
    </font>
    <font>
      <i/>
      <sz val="11"/>
      <name val="ＭＳ 明朝"/>
      <family val="1"/>
    </font>
    <font>
      <b/>
      <i/>
      <sz val="11"/>
      <name val="ＭＳ 明朝"/>
      <family val="1"/>
    </font>
    <font>
      <b/>
      <sz val="11"/>
      <color indexed="8"/>
      <name val="ＭＳ 明朝"/>
      <family val="1"/>
    </font>
    <font>
      <sz val="11"/>
      <name val="ＭＳ ゴシック"/>
      <family val="3"/>
    </font>
    <font>
      <sz val="10"/>
      <name val="ＭＳ 明朝"/>
      <family val="1"/>
    </font>
    <font>
      <sz val="20"/>
      <name val="ＭＳ 明朝"/>
      <family val="1"/>
    </font>
    <font>
      <sz val="14"/>
      <name val="ＭＳ 明朝"/>
      <family val="1"/>
    </font>
    <font>
      <u val="single"/>
      <sz val="8.25"/>
      <color indexed="12"/>
      <name val="ＭＳ 明朝"/>
      <family val="1"/>
    </font>
    <font>
      <u val="single"/>
      <sz val="8.25"/>
      <color indexed="36"/>
      <name val="ＭＳ 明朝"/>
      <family val="1"/>
    </font>
    <font>
      <sz val="6"/>
      <name val="ＭＳ 明朝"/>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s>
  <cellStyleXfs count="17">
    <xf numFmtId="0" fontId="0" fillId="2" borderId="0">
      <alignment/>
      <protection/>
    </xf>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7">
    <xf numFmtId="3" fontId="0" fillId="2" borderId="0" xfId="0" applyNumberFormat="1" applyAlignment="1">
      <alignment/>
    </xf>
    <xf numFmtId="3" fontId="0" fillId="2" borderId="0" xfId="0" applyNumberFormat="1" applyFont="1" applyAlignment="1">
      <alignment/>
    </xf>
    <xf numFmtId="3" fontId="0" fillId="2" borderId="0" xfId="0" applyNumberFormat="1" applyFont="1" applyAlignment="1">
      <alignment horizontal="right"/>
    </xf>
    <xf numFmtId="3" fontId="0" fillId="2" borderId="1" xfId="0" applyNumberFormat="1" applyFont="1" applyBorder="1" applyAlignment="1">
      <alignment horizontal="distributed"/>
    </xf>
    <xf numFmtId="177" fontId="0" fillId="2" borderId="0" xfId="0" applyNumberFormat="1" applyFont="1" applyAlignment="1">
      <alignment/>
    </xf>
    <xf numFmtId="177" fontId="5" fillId="2" borderId="0" xfId="0" applyNumberFormat="1" applyFont="1" applyAlignment="1">
      <alignment/>
    </xf>
    <xf numFmtId="178" fontId="0" fillId="2" borderId="0" xfId="0" applyNumberFormat="1" applyFont="1" applyAlignment="1">
      <alignment/>
    </xf>
    <xf numFmtId="179" fontId="0" fillId="2" borderId="0" xfId="0" applyNumberFormat="1" applyFont="1" applyAlignment="1">
      <alignment/>
    </xf>
    <xf numFmtId="178" fontId="4" fillId="2" borderId="0" xfId="0" applyNumberFormat="1" applyFont="1" applyAlignment="1">
      <alignment/>
    </xf>
    <xf numFmtId="180" fontId="0" fillId="2" borderId="0" xfId="0" applyNumberFormat="1" applyFont="1" applyAlignment="1">
      <alignment/>
    </xf>
    <xf numFmtId="183" fontId="0" fillId="2" borderId="0" xfId="0" applyNumberFormat="1" applyFont="1" applyAlignment="1">
      <alignment/>
    </xf>
    <xf numFmtId="184" fontId="0" fillId="2" borderId="0" xfId="0" applyNumberFormat="1" applyFont="1" applyAlignment="1">
      <alignment/>
    </xf>
    <xf numFmtId="185" fontId="0" fillId="2" borderId="0" xfId="0" applyNumberFormat="1" applyFont="1" applyAlignment="1">
      <alignment/>
    </xf>
    <xf numFmtId="187" fontId="0" fillId="2" borderId="0" xfId="0" applyNumberFormat="1" applyFont="1" applyAlignment="1">
      <alignment/>
    </xf>
    <xf numFmtId="3" fontId="0" fillId="2" borderId="0" xfId="0" applyNumberFormat="1" applyFont="1" applyAlignment="1" quotePrefix="1">
      <alignment horizontal="left"/>
    </xf>
    <xf numFmtId="3" fontId="7" fillId="2" borderId="0" xfId="0" applyNumberFormat="1" applyFont="1" applyAlignment="1">
      <alignment horizontal="centerContinuous"/>
    </xf>
    <xf numFmtId="3" fontId="0" fillId="2" borderId="0" xfId="0" applyNumberFormat="1" applyAlignment="1">
      <alignment horizontal="centerContinuous"/>
    </xf>
    <xf numFmtId="3" fontId="0" fillId="2" borderId="2" xfId="0" applyNumberFormat="1" applyFont="1" applyBorder="1" applyAlignment="1">
      <alignment horizontal="centerContinuous" vertical="center"/>
    </xf>
    <xf numFmtId="4" fontId="0" fillId="2" borderId="2" xfId="0" applyNumberFormat="1" applyFont="1" applyBorder="1" applyAlignment="1">
      <alignment horizontal="centerContinuous" vertical="center"/>
    </xf>
    <xf numFmtId="3" fontId="0" fillId="2" borderId="3" xfId="0" applyNumberFormat="1" applyFont="1" applyBorder="1" applyAlignment="1">
      <alignment horizontal="centerContinuous" vertical="center"/>
    </xf>
    <xf numFmtId="3" fontId="0" fillId="2" borderId="1" xfId="0" applyNumberFormat="1" applyFont="1" applyBorder="1" applyAlignment="1">
      <alignment horizontal="centerContinuous" vertical="center"/>
    </xf>
    <xf numFmtId="3" fontId="0" fillId="2" borderId="3" xfId="0" applyNumberFormat="1" applyFont="1" applyBorder="1" applyAlignment="1" quotePrefix="1">
      <alignment horizontal="centerContinuous" vertical="center"/>
    </xf>
    <xf numFmtId="3" fontId="0" fillId="2" borderId="0" xfId="0" applyNumberFormat="1" applyAlignment="1" quotePrefix="1">
      <alignment horizontal="left" vertical="center"/>
    </xf>
    <xf numFmtId="3" fontId="0" fillId="2" borderId="1" xfId="0" applyNumberFormat="1" applyBorder="1" applyAlignment="1">
      <alignment/>
    </xf>
    <xf numFmtId="3" fontId="0" fillId="2" borderId="2" xfId="0" applyNumberFormat="1" applyBorder="1" applyAlignment="1">
      <alignment/>
    </xf>
    <xf numFmtId="3" fontId="0" fillId="2" borderId="0" xfId="0" applyNumberFormat="1" applyFont="1" applyAlignment="1">
      <alignment horizontal="distributed"/>
    </xf>
    <xf numFmtId="177" fontId="0" fillId="2" borderId="0" xfId="0" applyNumberFormat="1" applyFont="1" applyAlignment="1" quotePrefix="1">
      <alignment horizontal="right"/>
    </xf>
    <xf numFmtId="4" fontId="0" fillId="2" borderId="0" xfId="0" applyNumberFormat="1" applyFont="1" applyAlignment="1">
      <alignment/>
    </xf>
    <xf numFmtId="4" fontId="0" fillId="2" borderId="0" xfId="0" applyNumberFormat="1" applyFont="1" applyAlignment="1" quotePrefix="1">
      <alignment horizontal="right"/>
    </xf>
    <xf numFmtId="3" fontId="0" fillId="2" borderId="0" xfId="0" applyNumberFormat="1" applyFont="1" applyAlignment="1" quotePrefix="1">
      <alignment horizontal="distributed"/>
    </xf>
    <xf numFmtId="3" fontId="0" fillId="2" borderId="3" xfId="0" applyNumberFormat="1" applyFont="1" applyBorder="1" applyAlignment="1">
      <alignment horizontal="distributed" vertical="top"/>
    </xf>
    <xf numFmtId="3" fontId="0" fillId="2" borderId="2" xfId="0" applyNumberFormat="1" applyBorder="1" applyAlignment="1">
      <alignment vertical="top"/>
    </xf>
    <xf numFmtId="3" fontId="0" fillId="2" borderId="0" xfId="0" applyNumberFormat="1" applyAlignment="1">
      <alignment vertical="top"/>
    </xf>
    <xf numFmtId="3" fontId="5" fillId="2" borderId="0" xfId="0" applyNumberFormat="1" applyFont="1" applyAlignment="1" quotePrefix="1">
      <alignment horizontal="distributed"/>
    </xf>
    <xf numFmtId="3" fontId="5" fillId="2" borderId="0" xfId="0" applyNumberFormat="1" applyFont="1" applyAlignment="1">
      <alignment/>
    </xf>
    <xf numFmtId="3" fontId="5" fillId="2" borderId="0" xfId="0" applyNumberFormat="1" applyFont="1" applyAlignment="1">
      <alignment horizontal="distributed"/>
    </xf>
    <xf numFmtId="3" fontId="8" fillId="2" borderId="0" xfId="0" applyNumberFormat="1" applyFont="1" applyAlignment="1" quotePrefix="1">
      <alignment horizontal="left" vertical="center"/>
    </xf>
    <xf numFmtId="186" fontId="0" fillId="2" borderId="0" xfId="0" applyNumberFormat="1" applyFont="1" applyAlignment="1">
      <alignment/>
    </xf>
    <xf numFmtId="3" fontId="5" fillId="2" borderId="1" xfId="0" applyNumberFormat="1" applyFont="1" applyBorder="1" applyAlignment="1">
      <alignment horizontal="distributed" vertical="center"/>
    </xf>
    <xf numFmtId="179" fontId="5" fillId="2" borderId="0" xfId="0" applyNumberFormat="1" applyFont="1" applyAlignment="1">
      <alignment/>
    </xf>
    <xf numFmtId="3" fontId="6" fillId="2" borderId="0" xfId="0" applyNumberFormat="1" applyFont="1" applyAlignment="1">
      <alignment horizontal="right"/>
    </xf>
    <xf numFmtId="3" fontId="0" fillId="2" borderId="2" xfId="0" applyNumberFormat="1" applyFont="1" applyBorder="1" applyAlignment="1">
      <alignment horizontal="center" vertical="center" wrapText="1"/>
    </xf>
    <xf numFmtId="186" fontId="0" fillId="2" borderId="0" xfId="0" applyNumberFormat="1" applyFont="1" applyAlignment="1">
      <alignment/>
    </xf>
    <xf numFmtId="0" fontId="0" fillId="2" borderId="0" xfId="0" applyNumberFormat="1" applyFont="1" applyAlignment="1" quotePrefix="1">
      <alignment horizontal="right"/>
    </xf>
    <xf numFmtId="186" fontId="0" fillId="2" borderId="0" xfId="0" applyNumberFormat="1" applyFont="1" applyAlignment="1" quotePrefix="1">
      <alignment horizontal="right"/>
    </xf>
    <xf numFmtId="179" fontId="0" fillId="2" borderId="0" xfId="0" applyNumberFormat="1" applyFont="1" applyAlignment="1" quotePrefix="1">
      <alignment horizontal="right"/>
    </xf>
    <xf numFmtId="3" fontId="0" fillId="2" borderId="1" xfId="0" applyNumberFormat="1" applyFont="1" applyBorder="1" applyAlignment="1">
      <alignment/>
    </xf>
    <xf numFmtId="177" fontId="0" fillId="2" borderId="0" xfId="0" applyNumberFormat="1" applyFont="1" applyAlignment="1">
      <alignment horizontal="right"/>
    </xf>
    <xf numFmtId="4" fontId="0" fillId="2" borderId="0" xfId="0" applyNumberFormat="1" applyFont="1" applyAlignment="1">
      <alignment horizontal="right"/>
    </xf>
    <xf numFmtId="191" fontId="0" fillId="2" borderId="0" xfId="0" applyNumberFormat="1" applyFont="1" applyAlignment="1">
      <alignment/>
    </xf>
    <xf numFmtId="0" fontId="0" fillId="2" borderId="0" xfId="0" applyNumberFormat="1" applyFont="1" applyAlignment="1">
      <alignment horizontal="right"/>
    </xf>
    <xf numFmtId="40" fontId="0" fillId="2" borderId="0" xfId="0" applyNumberFormat="1" applyFont="1" applyAlignment="1">
      <alignment horizontal="right"/>
    </xf>
    <xf numFmtId="3" fontId="6" fillId="2" borderId="0" xfId="0" applyNumberFormat="1" applyFont="1" applyAlignment="1" quotePrefix="1">
      <alignment horizontal="left" vertical="center"/>
    </xf>
    <xf numFmtId="3" fontId="0" fillId="2" borderId="0" xfId="0" applyNumberFormat="1" applyAlignment="1">
      <alignment vertical="center"/>
    </xf>
    <xf numFmtId="3" fontId="0" fillId="2" borderId="0" xfId="0" applyNumberFormat="1" applyAlignment="1">
      <alignment horizontal="center" vertical="center"/>
    </xf>
    <xf numFmtId="3" fontId="6" fillId="2" borderId="0" xfId="0" applyNumberFormat="1" applyFont="1" applyBorder="1" applyAlignment="1">
      <alignment horizontal="right" vertical="center"/>
    </xf>
    <xf numFmtId="3" fontId="6" fillId="2" borderId="4" xfId="0" applyNumberFormat="1" applyFont="1" applyBorder="1" applyAlignment="1">
      <alignment vertical="center"/>
    </xf>
    <xf numFmtId="3" fontId="0" fillId="2" borderId="4" xfId="0" applyNumberFormat="1" applyBorder="1" applyAlignment="1">
      <alignment vertical="center"/>
    </xf>
    <xf numFmtId="3" fontId="0" fillId="2" borderId="4" xfId="0" applyNumberFormat="1" applyFont="1" applyBorder="1" applyAlignment="1" quotePrefix="1">
      <alignment horizontal="left" vertical="center"/>
    </xf>
    <xf numFmtId="3" fontId="0" fillId="2" borderId="4" xfId="0" applyNumberFormat="1" applyFont="1" applyBorder="1" applyAlignment="1">
      <alignment vertical="center"/>
    </xf>
    <xf numFmtId="3" fontId="6" fillId="2" borderId="4" xfId="0" applyNumberFormat="1" applyFont="1" applyBorder="1" applyAlignment="1" quotePrefix="1">
      <alignment horizontal="right" vertical="center"/>
    </xf>
    <xf numFmtId="181" fontId="0" fillId="2" borderId="0" xfId="0" applyNumberFormat="1" applyFont="1" applyAlignment="1">
      <alignment/>
    </xf>
    <xf numFmtId="3" fontId="0" fillId="2" borderId="5" xfId="0" applyNumberFormat="1" applyFont="1" applyBorder="1" applyAlignment="1">
      <alignment horizontal="distributed" vertical="center"/>
    </xf>
    <xf numFmtId="3" fontId="0" fillId="2" borderId="3" xfId="0" applyNumberFormat="1" applyFont="1" applyBorder="1" applyAlignment="1">
      <alignment horizontal="distributed" vertical="center"/>
    </xf>
    <xf numFmtId="177" fontId="0" fillId="2" borderId="3" xfId="0" applyNumberFormat="1" applyFont="1" applyBorder="1" applyAlignment="1">
      <alignment vertical="center"/>
    </xf>
    <xf numFmtId="180" fontId="0" fillId="2" borderId="3" xfId="0" applyNumberFormat="1" applyFont="1" applyBorder="1" applyAlignment="1">
      <alignment vertical="center"/>
    </xf>
    <xf numFmtId="4" fontId="0" fillId="2" borderId="3" xfId="0" applyNumberFormat="1" applyFont="1" applyBorder="1" applyAlignment="1">
      <alignment vertical="center"/>
    </xf>
    <xf numFmtId="186" fontId="0" fillId="2" borderId="3" xfId="0" applyNumberFormat="1" applyFont="1" applyBorder="1" applyAlignment="1" quotePrefix="1">
      <alignment vertical="center"/>
    </xf>
    <xf numFmtId="183" fontId="0" fillId="2" borderId="3" xfId="0" applyNumberFormat="1" applyFont="1" applyBorder="1" applyAlignment="1">
      <alignment vertical="center"/>
    </xf>
    <xf numFmtId="40" fontId="0" fillId="2" borderId="3" xfId="0" applyNumberFormat="1" applyFont="1" applyBorder="1" applyAlignment="1">
      <alignment vertical="center"/>
    </xf>
    <xf numFmtId="3" fontId="0" fillId="2" borderId="0" xfId="0" applyNumberFormat="1" applyFont="1" applyBorder="1" applyAlignment="1">
      <alignment horizontal="distributed" vertical="center"/>
    </xf>
    <xf numFmtId="178" fontId="5" fillId="2" borderId="0" xfId="0" applyNumberFormat="1" applyFont="1" applyAlignment="1">
      <alignment/>
    </xf>
    <xf numFmtId="180" fontId="5" fillId="2" borderId="0" xfId="0" applyNumberFormat="1" applyFont="1" applyAlignment="1">
      <alignment/>
    </xf>
    <xf numFmtId="3" fontId="0" fillId="2" borderId="6" xfId="0" applyNumberFormat="1" applyFont="1" applyBorder="1" applyAlignment="1" quotePrefix="1">
      <alignment horizontal="center" vertical="center"/>
    </xf>
    <xf numFmtId="3" fontId="0" fillId="2" borderId="7" xfId="0" applyNumberFormat="1" applyBorder="1" applyAlignment="1">
      <alignment horizontal="center" vertical="center"/>
    </xf>
    <xf numFmtId="3" fontId="0" fillId="2" borderId="8" xfId="0" applyNumberFormat="1" applyBorder="1" applyAlignment="1">
      <alignment horizontal="center" vertical="center"/>
    </xf>
    <xf numFmtId="3" fontId="0" fillId="2" borderId="2" xfId="0" applyNumberFormat="1" applyBorder="1" applyAlignment="1">
      <alignment horizontal="center" vertical="center"/>
    </xf>
  </cellXfs>
  <cellStyles count="3">
    <cellStyle name="Normal" xfId="0"/>
    <cellStyle name="ハイパーリンク" xfId="15"/>
    <cellStyle name="表示済みのハイパーリンク"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M79"/>
  <sheetViews>
    <sheetView showGridLines="0" tabSelected="1" showOutlineSymbols="0" zoomScale="75" zoomScaleNormal="75" workbookViewId="0" topLeftCell="A1">
      <selection activeCell="A1" sqref="A1"/>
    </sheetView>
  </sheetViews>
  <sheetFormatPr defaultColWidth="10.59765625" defaultRowHeight="14.25"/>
  <cols>
    <col min="1" max="1" width="14.5" style="0" customWidth="1"/>
    <col min="2" max="2" width="0.59375" style="0" customWidth="1"/>
    <col min="3" max="3" width="9.59765625" style="0" customWidth="1"/>
    <col min="4" max="4" width="12.59765625" style="0" customWidth="1"/>
    <col min="5" max="5" width="9.59765625" style="0" customWidth="1"/>
    <col min="6" max="6" width="12.19921875" style="0" customWidth="1"/>
    <col min="7" max="7" width="11.3984375" style="0" customWidth="1"/>
    <col min="8" max="8" width="9.59765625" style="0" customWidth="1"/>
    <col min="9" max="9" width="11" style="0" customWidth="1"/>
    <col min="10" max="10" width="9.59765625" style="0" customWidth="1"/>
    <col min="11" max="11" width="11.09765625" style="0" customWidth="1"/>
    <col min="12" max="12" width="8.69921875" style="0" customWidth="1"/>
    <col min="13" max="13" width="11" style="0" customWidth="1"/>
  </cols>
  <sheetData>
    <row r="1" spans="1:10" ht="21.75" customHeight="1">
      <c r="A1" s="36" t="s">
        <v>0</v>
      </c>
      <c r="B1" s="22"/>
      <c r="D1" s="15" t="s">
        <v>1</v>
      </c>
      <c r="E1" s="16"/>
      <c r="F1" s="16"/>
      <c r="G1" s="16"/>
      <c r="H1" s="16"/>
      <c r="I1" s="16"/>
      <c r="J1" s="16"/>
    </row>
    <row r="2" ht="15" customHeight="1"/>
    <row r="3" spans="1:2" s="53" customFormat="1" ht="12" customHeight="1">
      <c r="A3" s="52" t="s">
        <v>2</v>
      </c>
      <c r="B3" s="52"/>
    </row>
    <row r="4" spans="1:2" s="53" customFormat="1" ht="12" customHeight="1">
      <c r="A4" s="52" t="s">
        <v>3</v>
      </c>
      <c r="B4" s="52"/>
    </row>
    <row r="5" spans="1:13" s="53" customFormat="1" ht="12" customHeight="1">
      <c r="A5" s="52" t="s">
        <v>4</v>
      </c>
      <c r="B5" s="52"/>
      <c r="K5" s="54"/>
      <c r="M5" s="55"/>
    </row>
    <row r="6" spans="1:13" s="53" customFormat="1" ht="15" customHeight="1" thickBot="1">
      <c r="A6" s="56" t="s">
        <v>79</v>
      </c>
      <c r="B6" s="57"/>
      <c r="C6" s="57"/>
      <c r="D6" s="57"/>
      <c r="E6" s="57"/>
      <c r="F6" s="57"/>
      <c r="G6" s="57"/>
      <c r="H6" s="57"/>
      <c r="I6" s="57"/>
      <c r="J6" s="57"/>
      <c r="K6" s="58"/>
      <c r="L6" s="59"/>
      <c r="M6" s="60" t="s">
        <v>5</v>
      </c>
    </row>
    <row r="7" spans="1:13" ht="20.25" customHeight="1">
      <c r="A7" s="62"/>
      <c r="B7" s="23"/>
      <c r="C7" s="73" t="s">
        <v>7</v>
      </c>
      <c r="D7" s="74"/>
      <c r="E7" s="19" t="s">
        <v>8</v>
      </c>
      <c r="F7" s="19"/>
      <c r="G7" s="19"/>
      <c r="H7" s="19"/>
      <c r="I7" s="19"/>
      <c r="J7" s="19"/>
      <c r="K7" s="19"/>
      <c r="L7" s="19"/>
      <c r="M7" s="19"/>
    </row>
    <row r="8" spans="1:13" ht="20.25" customHeight="1">
      <c r="A8" s="70" t="s">
        <v>6</v>
      </c>
      <c r="B8" s="20"/>
      <c r="C8" s="75"/>
      <c r="D8" s="76"/>
      <c r="E8" s="19" t="s">
        <v>9</v>
      </c>
      <c r="F8" s="19"/>
      <c r="G8" s="17"/>
      <c r="H8" s="19" t="s">
        <v>10</v>
      </c>
      <c r="I8" s="17"/>
      <c r="J8" s="21" t="s">
        <v>11</v>
      </c>
      <c r="K8" s="17"/>
      <c r="L8" s="19" t="s">
        <v>12</v>
      </c>
      <c r="M8" s="19"/>
    </row>
    <row r="9" spans="1:13" ht="34.5" customHeight="1">
      <c r="A9" s="63"/>
      <c r="B9" s="24"/>
      <c r="C9" s="17" t="s">
        <v>13</v>
      </c>
      <c r="D9" s="17" t="s">
        <v>14</v>
      </c>
      <c r="E9" s="17" t="s">
        <v>13</v>
      </c>
      <c r="F9" s="18" t="s">
        <v>14</v>
      </c>
      <c r="G9" s="41" t="s">
        <v>15</v>
      </c>
      <c r="H9" s="17" t="s">
        <v>13</v>
      </c>
      <c r="I9" s="17" t="s">
        <v>14</v>
      </c>
      <c r="J9" s="17" t="s">
        <v>13</v>
      </c>
      <c r="K9" s="17" t="s">
        <v>14</v>
      </c>
      <c r="L9" s="17" t="s">
        <v>13</v>
      </c>
      <c r="M9" s="19" t="s">
        <v>14</v>
      </c>
    </row>
    <row r="10" spans="2:13" ht="18" customHeight="1">
      <c r="B10" s="23"/>
      <c r="C10" s="2" t="s">
        <v>16</v>
      </c>
      <c r="D10" s="2" t="s">
        <v>17</v>
      </c>
      <c r="E10" s="1"/>
      <c r="F10" s="2"/>
      <c r="G10" s="40" t="s">
        <v>18</v>
      </c>
      <c r="H10" s="2"/>
      <c r="I10" s="2"/>
      <c r="J10" s="1"/>
      <c r="K10" s="1"/>
      <c r="L10" s="1"/>
      <c r="M10" s="1"/>
    </row>
    <row r="11" spans="1:13" ht="13.5" customHeight="1">
      <c r="A11" s="29" t="s">
        <v>74</v>
      </c>
      <c r="B11" s="3"/>
      <c r="C11" s="4">
        <v>2299</v>
      </c>
      <c r="D11" s="7">
        <v>6125.81</v>
      </c>
      <c r="E11" s="4">
        <v>4629</v>
      </c>
      <c r="F11" s="7">
        <v>4002.19</v>
      </c>
      <c r="G11" s="49">
        <v>4.54</v>
      </c>
      <c r="H11" s="4">
        <v>3949</v>
      </c>
      <c r="I11" s="37">
        <v>644.21</v>
      </c>
      <c r="J11" s="4">
        <v>265</v>
      </c>
      <c r="K11" s="37">
        <v>466.12</v>
      </c>
      <c r="L11" s="4">
        <v>35</v>
      </c>
      <c r="M11" s="27">
        <v>713.77</v>
      </c>
    </row>
    <row r="12" spans="1:13" ht="13.5" customHeight="1">
      <c r="A12" s="14" t="s">
        <v>19</v>
      </c>
      <c r="B12" s="23"/>
      <c r="C12" s="4">
        <v>2302</v>
      </c>
      <c r="D12" s="7">
        <v>6149.51</v>
      </c>
      <c r="E12" s="4">
        <v>4754</v>
      </c>
      <c r="F12" s="7">
        <v>4105.16</v>
      </c>
      <c r="G12" s="49">
        <v>4.66</v>
      </c>
      <c r="H12" s="4">
        <v>4054</v>
      </c>
      <c r="I12" s="37">
        <v>654.14</v>
      </c>
      <c r="J12" s="4">
        <v>270</v>
      </c>
      <c r="K12" s="37">
        <v>472</v>
      </c>
      <c r="L12" s="1">
        <v>36</v>
      </c>
      <c r="M12" s="37">
        <v>749</v>
      </c>
    </row>
    <row r="13" spans="1:13" ht="13.5" customHeight="1">
      <c r="A13" s="14" t="s">
        <v>20</v>
      </c>
      <c r="B13" s="23"/>
      <c r="C13" s="4">
        <v>2341</v>
      </c>
      <c r="D13" s="7">
        <v>6170.39</v>
      </c>
      <c r="E13" s="4">
        <v>4849</v>
      </c>
      <c r="F13" s="7">
        <v>4140.17</v>
      </c>
      <c r="G13" s="49">
        <v>4.692795471887682</v>
      </c>
      <c r="H13" s="4">
        <v>4128</v>
      </c>
      <c r="I13" s="37">
        <v>663.99</v>
      </c>
      <c r="J13" s="4">
        <v>279</v>
      </c>
      <c r="K13" s="37">
        <v>477.72</v>
      </c>
      <c r="L13" s="1">
        <v>36</v>
      </c>
      <c r="M13" s="37">
        <v>752.37</v>
      </c>
    </row>
    <row r="14" spans="1:13" s="1" customFormat="1" ht="13.5" customHeight="1">
      <c r="A14" s="14" t="s">
        <v>75</v>
      </c>
      <c r="B14" s="46"/>
      <c r="C14" s="4">
        <v>2348</v>
      </c>
      <c r="D14" s="7">
        <v>6173.67</v>
      </c>
      <c r="E14" s="4">
        <v>4958</v>
      </c>
      <c r="F14" s="7">
        <v>4213.27</v>
      </c>
      <c r="G14" s="49">
        <v>4.79171587821473</v>
      </c>
      <c r="H14" s="4">
        <v>4220</v>
      </c>
      <c r="I14" s="37">
        <v>671.61</v>
      </c>
      <c r="J14" s="4">
        <v>284</v>
      </c>
      <c r="K14" s="37">
        <v>488.62</v>
      </c>
      <c r="L14" s="1">
        <v>37</v>
      </c>
      <c r="M14" s="37">
        <v>756.58</v>
      </c>
    </row>
    <row r="15" spans="2:13" ht="13.5" customHeight="1">
      <c r="B15" s="23"/>
      <c r="C15" s="4"/>
      <c r="D15" s="6"/>
      <c r="E15" s="4"/>
      <c r="F15" s="6"/>
      <c r="G15" s="6"/>
      <c r="H15" s="4"/>
      <c r="I15" s="6"/>
      <c r="J15" s="4"/>
      <c r="K15" s="8"/>
      <c r="L15" s="4"/>
      <c r="M15" s="6"/>
    </row>
    <row r="16" spans="1:13" s="34" customFormat="1" ht="13.5" customHeight="1">
      <c r="A16" s="33" t="s">
        <v>76</v>
      </c>
      <c r="B16" s="38"/>
      <c r="C16" s="5">
        <v>2348</v>
      </c>
      <c r="D16" s="72">
        <f>SUM(D27:D78)</f>
        <v>6174.199999999998</v>
      </c>
      <c r="E16" s="5">
        <f>SUM(E27:E78)-18</f>
        <v>5081</v>
      </c>
      <c r="F16" s="71">
        <f>SUM(F27:F78)</f>
        <v>4247.860000000003</v>
      </c>
      <c r="G16" s="39">
        <v>4.83</v>
      </c>
      <c r="H16" s="5">
        <f aca="true" t="shared" si="0" ref="H16:M16">SUM(H27:H78)</f>
        <v>4332</v>
      </c>
      <c r="I16" s="71">
        <f t="shared" si="0"/>
        <v>689.2500000000001</v>
      </c>
      <c r="J16" s="5">
        <f t="shared" si="0"/>
        <v>289</v>
      </c>
      <c r="K16" s="71">
        <f t="shared" si="0"/>
        <v>497.19</v>
      </c>
      <c r="L16" s="5">
        <f t="shared" si="0"/>
        <v>37</v>
      </c>
      <c r="M16" s="72">
        <f t="shared" si="0"/>
        <v>759.3</v>
      </c>
    </row>
    <row r="17" spans="1:13" ht="13.5" customHeight="1">
      <c r="A17" s="34"/>
      <c r="B17" s="23"/>
      <c r="C17" s="5"/>
      <c r="D17" s="71"/>
      <c r="E17" s="5"/>
      <c r="F17" s="71"/>
      <c r="G17" s="39"/>
      <c r="H17" s="5"/>
      <c r="I17" s="71"/>
      <c r="J17" s="5"/>
      <c r="K17" s="71"/>
      <c r="L17" s="5"/>
      <c r="M17" s="71"/>
    </row>
    <row r="18" spans="1:13" ht="14.25" customHeight="1">
      <c r="A18" s="35" t="s">
        <v>21</v>
      </c>
      <c r="B18" s="23"/>
      <c r="C18" s="5">
        <f>C27</f>
        <v>739</v>
      </c>
      <c r="D18" s="72">
        <f aca="true" t="shared" si="1" ref="D18:M18">D27</f>
        <v>1240.85</v>
      </c>
      <c r="E18" s="5">
        <f t="shared" si="1"/>
        <v>914</v>
      </c>
      <c r="F18" s="71">
        <f t="shared" si="1"/>
        <v>850.57</v>
      </c>
      <c r="G18" s="39">
        <f t="shared" si="1"/>
        <v>3.26</v>
      </c>
      <c r="H18" s="5">
        <f t="shared" si="1"/>
        <v>797</v>
      </c>
      <c r="I18" s="71">
        <f t="shared" si="1"/>
        <v>202.93</v>
      </c>
      <c r="J18" s="5">
        <f t="shared" si="1"/>
        <v>67</v>
      </c>
      <c r="K18" s="71">
        <f t="shared" si="1"/>
        <v>95.38</v>
      </c>
      <c r="L18" s="5">
        <f t="shared" si="1"/>
        <v>10</v>
      </c>
      <c r="M18" s="71">
        <f t="shared" si="1"/>
        <v>232.97</v>
      </c>
    </row>
    <row r="19" spans="1:13" ht="14.25" customHeight="1">
      <c r="A19" s="35" t="s">
        <v>22</v>
      </c>
      <c r="B19" s="23"/>
      <c r="C19" s="5">
        <f>C33+C35+C40+C55+C67</f>
        <v>269</v>
      </c>
      <c r="D19" s="71">
        <f aca="true" t="shared" si="2" ref="D19:M19">D33+D35+D40+D55+D67</f>
        <v>875.2900000000001</v>
      </c>
      <c r="E19" s="5">
        <f t="shared" si="2"/>
        <v>463</v>
      </c>
      <c r="F19" s="71">
        <f t="shared" si="2"/>
        <v>599.53</v>
      </c>
      <c r="G19" s="39">
        <f t="shared" si="2"/>
        <v>23.39</v>
      </c>
      <c r="H19" s="5">
        <f t="shared" si="2"/>
        <v>385</v>
      </c>
      <c r="I19" s="72">
        <f t="shared" si="2"/>
        <v>87.9</v>
      </c>
      <c r="J19" s="5">
        <f t="shared" si="2"/>
        <v>35</v>
      </c>
      <c r="K19" s="71">
        <f t="shared" si="2"/>
        <v>82.44</v>
      </c>
      <c r="L19" s="5">
        <f t="shared" si="2"/>
        <v>5</v>
      </c>
      <c r="M19" s="71">
        <f t="shared" si="2"/>
        <v>77.03</v>
      </c>
    </row>
    <row r="20" spans="1:13" ht="14.25" customHeight="1">
      <c r="A20" s="35" t="s">
        <v>23</v>
      </c>
      <c r="B20" s="23"/>
      <c r="C20" s="5">
        <f>C30+C31+C51+C68+C69</f>
        <v>229</v>
      </c>
      <c r="D20" s="71">
        <f aca="true" t="shared" si="3" ref="D20:M20">D30+D31+D51+D68+D69</f>
        <v>596.01</v>
      </c>
      <c r="E20" s="5">
        <f t="shared" si="3"/>
        <v>688</v>
      </c>
      <c r="F20" s="71">
        <f t="shared" si="3"/>
        <v>534.3399999999999</v>
      </c>
      <c r="G20" s="39">
        <f t="shared" si="3"/>
        <v>51.77</v>
      </c>
      <c r="H20" s="5">
        <f t="shared" si="3"/>
        <v>605</v>
      </c>
      <c r="I20" s="71">
        <f t="shared" si="3"/>
        <v>73.39</v>
      </c>
      <c r="J20" s="5">
        <f t="shared" si="3"/>
        <v>28</v>
      </c>
      <c r="K20" s="71">
        <f t="shared" si="3"/>
        <v>39.60999999999999</v>
      </c>
      <c r="L20" s="5">
        <f t="shared" si="3"/>
        <v>4</v>
      </c>
      <c r="M20" s="72">
        <f t="shared" si="3"/>
        <v>108.7</v>
      </c>
    </row>
    <row r="21" spans="1:13" ht="14.25" customHeight="1">
      <c r="A21" s="35" t="s">
        <v>24</v>
      </c>
      <c r="B21" s="23"/>
      <c r="C21" s="5">
        <f>C37+C39+C45+C48+C54+C61+C63</f>
        <v>283</v>
      </c>
      <c r="D21" s="71">
        <f aca="true" t="shared" si="4" ref="D21:M21">D37+D39+D45+D48+D54+D61+D63</f>
        <v>855.01</v>
      </c>
      <c r="E21" s="5">
        <f t="shared" si="4"/>
        <v>497</v>
      </c>
      <c r="F21" s="39">
        <f t="shared" si="4"/>
        <v>473.99999999999994</v>
      </c>
      <c r="G21" s="39">
        <f t="shared" si="4"/>
        <v>27.26</v>
      </c>
      <c r="H21" s="5">
        <f t="shared" si="4"/>
        <v>419</v>
      </c>
      <c r="I21" s="71">
        <f t="shared" si="4"/>
        <v>68.88</v>
      </c>
      <c r="J21" s="5">
        <f t="shared" si="4"/>
        <v>43</v>
      </c>
      <c r="K21" s="71">
        <f t="shared" si="4"/>
        <v>56.42</v>
      </c>
      <c r="L21" s="5">
        <f t="shared" si="4"/>
        <v>3</v>
      </c>
      <c r="M21" s="71">
        <f t="shared" si="4"/>
        <v>75.16</v>
      </c>
    </row>
    <row r="22" spans="1:13" ht="14.25" customHeight="1">
      <c r="A22" s="35" t="s">
        <v>25</v>
      </c>
      <c r="B22" s="23"/>
      <c r="C22" s="5">
        <f>C41+C52+C59</f>
        <v>239</v>
      </c>
      <c r="D22" s="71">
        <f aca="true" t="shared" si="5" ref="D22:M22">D41+D52+D59</f>
        <v>257.61</v>
      </c>
      <c r="E22" s="5">
        <f t="shared" si="5"/>
        <v>468</v>
      </c>
      <c r="F22" s="71">
        <f t="shared" si="5"/>
        <v>192.57</v>
      </c>
      <c r="G22" s="39">
        <f t="shared" si="5"/>
        <v>5.75</v>
      </c>
      <c r="H22" s="5">
        <f t="shared" si="5"/>
        <v>434</v>
      </c>
      <c r="I22" s="71">
        <f t="shared" si="5"/>
        <v>48.19</v>
      </c>
      <c r="J22" s="5">
        <f t="shared" si="5"/>
        <v>25</v>
      </c>
      <c r="K22" s="71">
        <f t="shared" si="5"/>
        <v>44.79</v>
      </c>
      <c r="L22" s="5">
        <f t="shared" si="5"/>
        <v>1</v>
      </c>
      <c r="M22" s="72">
        <f t="shared" si="5"/>
        <v>9.3</v>
      </c>
    </row>
    <row r="23" spans="1:13" ht="14.25" customHeight="1">
      <c r="A23" s="35" t="s">
        <v>26</v>
      </c>
      <c r="B23" s="23"/>
      <c r="C23" s="5">
        <f>C43+C46+C47+C53+C58+C64+C75+C76+C77+C78</f>
        <v>111</v>
      </c>
      <c r="D23" s="71">
        <f aca="true" t="shared" si="6" ref="D23:M23">D43+D46+D47+D53+D58+D64+D75+D76+D77+D78</f>
        <v>389.71</v>
      </c>
      <c r="E23" s="5">
        <f t="shared" si="6"/>
        <v>532</v>
      </c>
      <c r="F23" s="71">
        <f t="shared" si="6"/>
        <v>387.18</v>
      </c>
      <c r="G23" s="39">
        <f t="shared" si="6"/>
        <v>42.28</v>
      </c>
      <c r="H23" s="5">
        <f t="shared" si="6"/>
        <v>390</v>
      </c>
      <c r="I23" s="71">
        <f t="shared" si="6"/>
        <v>75.94000000000003</v>
      </c>
      <c r="J23" s="5">
        <f t="shared" si="6"/>
        <v>18</v>
      </c>
      <c r="K23" s="71">
        <f t="shared" si="6"/>
        <v>31.009999999999998</v>
      </c>
      <c r="L23" s="5">
        <f t="shared" si="6"/>
        <v>2</v>
      </c>
      <c r="M23" s="72">
        <f t="shared" si="6"/>
        <v>15.399999999999999</v>
      </c>
    </row>
    <row r="24" spans="1:13" ht="14.25" customHeight="1">
      <c r="A24" s="35" t="s">
        <v>27</v>
      </c>
      <c r="B24" s="23"/>
      <c r="C24" s="5">
        <f>C28+C34+C49+C57+C70</f>
        <v>317</v>
      </c>
      <c r="D24" s="71">
        <f aca="true" t="shared" si="7" ref="D24:M24">D28+D34+D49+D57+D70</f>
        <v>1098.1299999999999</v>
      </c>
      <c r="E24" s="5">
        <f t="shared" si="7"/>
        <v>1196</v>
      </c>
      <c r="F24" s="71">
        <f t="shared" si="7"/>
        <v>809.6299999999999</v>
      </c>
      <c r="G24" s="39">
        <f t="shared" si="7"/>
        <v>29.76</v>
      </c>
      <c r="H24" s="5">
        <f t="shared" si="7"/>
        <v>1048</v>
      </c>
      <c r="I24" s="71">
        <f t="shared" si="7"/>
        <v>93.95</v>
      </c>
      <c r="J24" s="5">
        <f t="shared" si="7"/>
        <v>54</v>
      </c>
      <c r="K24" s="71">
        <f t="shared" si="7"/>
        <v>121.84</v>
      </c>
      <c r="L24" s="5">
        <f t="shared" si="7"/>
        <v>8</v>
      </c>
      <c r="M24" s="71">
        <f t="shared" si="7"/>
        <v>119.33</v>
      </c>
    </row>
    <row r="25" spans="1:13" ht="14.25" customHeight="1">
      <c r="A25" s="35" t="s">
        <v>28</v>
      </c>
      <c r="B25" s="23"/>
      <c r="C25" s="5">
        <f>C29+C36+C42+C60+C65+C71+C73+C74</f>
        <v>181</v>
      </c>
      <c r="D25" s="71">
        <f aca="true" t="shared" si="8" ref="D25:M25">D29+D36+D42+D60+D65+D71+D73+D74</f>
        <v>861.5899999999999</v>
      </c>
      <c r="E25" s="5">
        <f t="shared" si="8"/>
        <v>341</v>
      </c>
      <c r="F25" s="71">
        <f t="shared" si="8"/>
        <v>400.0400000000001</v>
      </c>
      <c r="G25" s="39">
        <f t="shared" si="8"/>
        <v>87.2</v>
      </c>
      <c r="H25" s="5">
        <f t="shared" si="8"/>
        <v>254</v>
      </c>
      <c r="I25" s="71">
        <f t="shared" si="8"/>
        <v>38.07</v>
      </c>
      <c r="J25" s="5">
        <f t="shared" si="8"/>
        <v>19</v>
      </c>
      <c r="K25" s="72">
        <f t="shared" si="8"/>
        <v>25.7</v>
      </c>
      <c r="L25" s="5">
        <f t="shared" si="8"/>
        <v>4</v>
      </c>
      <c r="M25" s="71">
        <f t="shared" si="8"/>
        <v>121.41</v>
      </c>
    </row>
    <row r="26" spans="1:13" ht="13.5" customHeight="1">
      <c r="A26" s="25"/>
      <c r="B26" s="23"/>
      <c r="C26" s="4"/>
      <c r="D26" s="6"/>
      <c r="E26" s="4"/>
      <c r="F26" s="27"/>
      <c r="G26" s="6"/>
      <c r="H26" s="4"/>
      <c r="I26" s="6"/>
      <c r="J26" s="4"/>
      <c r="K26" s="6"/>
      <c r="L26" s="4"/>
      <c r="M26" s="6"/>
    </row>
    <row r="27" spans="1:13" ht="13.5" customHeight="1">
      <c r="A27" s="25" t="s">
        <v>29</v>
      </c>
      <c r="B27" s="23"/>
      <c r="C27" s="4">
        <v>739</v>
      </c>
      <c r="D27" s="9">
        <v>1240.85</v>
      </c>
      <c r="E27" s="4">
        <v>914</v>
      </c>
      <c r="F27" s="27">
        <v>850.57</v>
      </c>
      <c r="G27" s="6">
        <v>3.26</v>
      </c>
      <c r="H27" s="4">
        <v>797</v>
      </c>
      <c r="I27" s="6">
        <v>202.93</v>
      </c>
      <c r="J27" s="4">
        <v>67</v>
      </c>
      <c r="K27" s="9">
        <v>95.38</v>
      </c>
      <c r="L27" s="4">
        <v>10</v>
      </c>
      <c r="M27" s="27">
        <v>232.97</v>
      </c>
    </row>
    <row r="28" spans="1:13" ht="13.5" customHeight="1">
      <c r="A28" s="25" t="s">
        <v>30</v>
      </c>
      <c r="B28" s="23"/>
      <c r="C28" s="4">
        <v>203</v>
      </c>
      <c r="D28" s="6">
        <v>799.91</v>
      </c>
      <c r="E28" s="4">
        <v>883</v>
      </c>
      <c r="F28" s="27">
        <v>613.81</v>
      </c>
      <c r="G28" s="6">
        <v>7.75</v>
      </c>
      <c r="H28" s="4">
        <v>802</v>
      </c>
      <c r="I28" s="48">
        <v>68.68</v>
      </c>
      <c r="J28" s="4">
        <v>31</v>
      </c>
      <c r="K28" s="6">
        <v>83.65</v>
      </c>
      <c r="L28" s="4">
        <v>6</v>
      </c>
      <c r="M28" s="9">
        <v>106.63</v>
      </c>
    </row>
    <row r="29" spans="1:13" ht="13.5" customHeight="1">
      <c r="A29" s="25" t="s">
        <v>31</v>
      </c>
      <c r="B29" s="23"/>
      <c r="C29" s="4">
        <v>57</v>
      </c>
      <c r="D29" s="6">
        <v>333.82</v>
      </c>
      <c r="E29" s="4">
        <v>112</v>
      </c>
      <c r="F29" s="27">
        <v>135.37</v>
      </c>
      <c r="G29" s="6">
        <v>6.72</v>
      </c>
      <c r="H29" s="4">
        <v>60</v>
      </c>
      <c r="I29" s="6">
        <v>10.53</v>
      </c>
      <c r="J29" s="4">
        <v>8</v>
      </c>
      <c r="K29" s="9">
        <v>9.97</v>
      </c>
      <c r="L29" s="4">
        <v>2</v>
      </c>
      <c r="M29" s="6">
        <v>22.46</v>
      </c>
    </row>
    <row r="30" spans="1:13" ht="13.5" customHeight="1">
      <c r="A30" s="25" t="s">
        <v>32</v>
      </c>
      <c r="B30" s="23"/>
      <c r="C30" s="4">
        <v>119</v>
      </c>
      <c r="D30" s="9">
        <v>324.73</v>
      </c>
      <c r="E30" s="4">
        <v>342</v>
      </c>
      <c r="F30" s="27">
        <v>234.09</v>
      </c>
      <c r="G30" s="6">
        <v>6.03</v>
      </c>
      <c r="H30" s="4">
        <v>322</v>
      </c>
      <c r="I30" s="6">
        <v>29.47</v>
      </c>
      <c r="J30" s="4">
        <v>12</v>
      </c>
      <c r="K30" s="6">
        <v>18.33</v>
      </c>
      <c r="L30" s="4">
        <v>2</v>
      </c>
      <c r="M30" s="9">
        <v>16.5</v>
      </c>
    </row>
    <row r="31" spans="1:13" ht="13.5" customHeight="1">
      <c r="A31" s="25" t="s">
        <v>33</v>
      </c>
      <c r="B31" s="23"/>
      <c r="C31" s="4">
        <v>31</v>
      </c>
      <c r="D31" s="9">
        <v>196.09</v>
      </c>
      <c r="E31" s="4">
        <v>120</v>
      </c>
      <c r="F31" s="27">
        <v>123.29</v>
      </c>
      <c r="G31" s="6">
        <v>12.21</v>
      </c>
      <c r="H31" s="4">
        <v>111</v>
      </c>
      <c r="I31" s="6">
        <v>13.95</v>
      </c>
      <c r="J31" s="4">
        <v>4</v>
      </c>
      <c r="K31" s="9">
        <v>4.8</v>
      </c>
      <c r="L31" s="4">
        <v>2</v>
      </c>
      <c r="M31" s="9">
        <v>92.2</v>
      </c>
    </row>
    <row r="32" spans="1:13" ht="13.5" customHeight="1">
      <c r="A32" s="25"/>
      <c r="B32" s="23"/>
      <c r="C32" s="4"/>
      <c r="D32" s="6"/>
      <c r="E32" s="4"/>
      <c r="F32" s="27"/>
      <c r="G32" s="6"/>
      <c r="H32" s="4"/>
      <c r="I32" s="6"/>
      <c r="J32" s="4"/>
      <c r="K32" s="6"/>
      <c r="L32" s="4"/>
      <c r="M32" s="6"/>
    </row>
    <row r="33" spans="1:13" ht="13.5" customHeight="1">
      <c r="A33" s="25" t="s">
        <v>34</v>
      </c>
      <c r="B33" s="23"/>
      <c r="C33" s="4">
        <v>95</v>
      </c>
      <c r="D33" s="6">
        <v>318.78</v>
      </c>
      <c r="E33" s="4">
        <v>120</v>
      </c>
      <c r="F33" s="27">
        <v>313.13</v>
      </c>
      <c r="G33" s="42">
        <v>8.98</v>
      </c>
      <c r="H33" s="4">
        <v>97</v>
      </c>
      <c r="I33" s="9">
        <v>25.33</v>
      </c>
      <c r="J33" s="4">
        <v>14</v>
      </c>
      <c r="K33" s="9">
        <v>30.3</v>
      </c>
      <c r="L33" s="4">
        <v>3</v>
      </c>
      <c r="M33" s="9">
        <v>44.4</v>
      </c>
    </row>
    <row r="34" spans="1:13" ht="13.5" customHeight="1">
      <c r="A34" s="25" t="s">
        <v>35</v>
      </c>
      <c r="B34" s="23"/>
      <c r="C34" s="4">
        <v>24</v>
      </c>
      <c r="D34" s="6">
        <v>34.19</v>
      </c>
      <c r="E34" s="4">
        <v>43</v>
      </c>
      <c r="F34" s="27">
        <v>22.78</v>
      </c>
      <c r="G34" s="42">
        <v>3</v>
      </c>
      <c r="H34" s="4">
        <v>33</v>
      </c>
      <c r="I34" s="6">
        <v>2.51</v>
      </c>
      <c r="J34" s="4">
        <v>8</v>
      </c>
      <c r="K34" s="6">
        <v>11.93</v>
      </c>
      <c r="L34" s="50" t="s">
        <v>77</v>
      </c>
      <c r="M34" s="51" t="s">
        <v>77</v>
      </c>
    </row>
    <row r="35" spans="1:13" ht="13.5" customHeight="1">
      <c r="A35" s="25" t="s">
        <v>36</v>
      </c>
      <c r="B35" s="23"/>
      <c r="C35" s="4">
        <v>52</v>
      </c>
      <c r="D35" s="6">
        <v>368.76</v>
      </c>
      <c r="E35" s="4">
        <v>184</v>
      </c>
      <c r="F35" s="27">
        <v>154.13</v>
      </c>
      <c r="G35" s="42">
        <v>4.35</v>
      </c>
      <c r="H35" s="4">
        <v>174</v>
      </c>
      <c r="I35" s="6">
        <v>37.57</v>
      </c>
      <c r="J35" s="4">
        <v>5</v>
      </c>
      <c r="K35" s="9">
        <v>9.8</v>
      </c>
      <c r="L35" s="47">
        <v>1</v>
      </c>
      <c r="M35" s="51">
        <v>32.12</v>
      </c>
    </row>
    <row r="36" spans="1:13" ht="13.5" customHeight="1">
      <c r="A36" s="25" t="s">
        <v>37</v>
      </c>
      <c r="B36" s="23"/>
      <c r="C36" s="4">
        <v>12</v>
      </c>
      <c r="D36" s="6">
        <v>71.59</v>
      </c>
      <c r="E36" s="4">
        <v>14</v>
      </c>
      <c r="F36" s="27">
        <v>54.61</v>
      </c>
      <c r="G36" s="42">
        <v>6.14</v>
      </c>
      <c r="H36" s="4">
        <v>9</v>
      </c>
      <c r="I36" s="6">
        <v>2.11</v>
      </c>
      <c r="J36" s="4">
        <v>2</v>
      </c>
      <c r="K36" s="9">
        <v>3.2</v>
      </c>
      <c r="L36" s="50" t="s">
        <v>77</v>
      </c>
      <c r="M36" s="51" t="s">
        <v>77</v>
      </c>
    </row>
    <row r="37" spans="1:13" ht="13.5" customHeight="1">
      <c r="A37" s="25" t="s">
        <v>38</v>
      </c>
      <c r="B37" s="23"/>
      <c r="C37" s="4">
        <v>60</v>
      </c>
      <c r="D37" s="9">
        <v>128.64</v>
      </c>
      <c r="E37" s="4">
        <v>56</v>
      </c>
      <c r="F37" s="27">
        <v>99.57</v>
      </c>
      <c r="G37" s="42">
        <v>6.62</v>
      </c>
      <c r="H37" s="4">
        <v>51</v>
      </c>
      <c r="I37" s="10">
        <v>11.68</v>
      </c>
      <c r="J37" s="4">
        <v>2</v>
      </c>
      <c r="K37" s="10">
        <v>2.7</v>
      </c>
      <c r="L37" s="4">
        <v>1</v>
      </c>
      <c r="M37" s="28">
        <v>53.99</v>
      </c>
    </row>
    <row r="38" spans="1:13" ht="13.5" customHeight="1">
      <c r="A38" s="25"/>
      <c r="B38" s="23"/>
      <c r="C38" s="4"/>
      <c r="D38" s="6"/>
      <c r="E38" s="4"/>
      <c r="F38" s="27"/>
      <c r="G38" s="6"/>
      <c r="H38" s="4"/>
      <c r="I38" s="6"/>
      <c r="J38" s="4"/>
      <c r="K38" s="6"/>
      <c r="L38" s="4"/>
      <c r="M38" s="26"/>
    </row>
    <row r="39" spans="1:13" ht="13.5" customHeight="1">
      <c r="A39" s="25" t="s">
        <v>39</v>
      </c>
      <c r="B39" s="23"/>
      <c r="C39" s="4">
        <v>103</v>
      </c>
      <c r="D39" s="6">
        <v>403.95</v>
      </c>
      <c r="E39" s="4">
        <v>267</v>
      </c>
      <c r="F39" s="27">
        <v>167.3</v>
      </c>
      <c r="G39" s="6">
        <v>4.15</v>
      </c>
      <c r="H39" s="4">
        <v>237</v>
      </c>
      <c r="I39" s="6">
        <v>32.29</v>
      </c>
      <c r="J39" s="4">
        <v>13</v>
      </c>
      <c r="K39" s="9">
        <v>19.9</v>
      </c>
      <c r="L39" s="4">
        <v>1</v>
      </c>
      <c r="M39" s="28">
        <v>9.29</v>
      </c>
    </row>
    <row r="40" spans="1:13" ht="13.5" customHeight="1">
      <c r="A40" s="25" t="s">
        <v>40</v>
      </c>
      <c r="B40" s="23"/>
      <c r="C40" s="4">
        <v>85</v>
      </c>
      <c r="D40" s="7">
        <v>102.6</v>
      </c>
      <c r="E40" s="4">
        <v>109</v>
      </c>
      <c r="F40" s="27">
        <v>88.51</v>
      </c>
      <c r="G40" s="9">
        <v>3.4</v>
      </c>
      <c r="H40" s="4">
        <v>72</v>
      </c>
      <c r="I40" s="7">
        <v>13</v>
      </c>
      <c r="J40" s="4">
        <v>10</v>
      </c>
      <c r="K40" s="9">
        <v>36.08</v>
      </c>
      <c r="L40" s="4">
        <v>1</v>
      </c>
      <c r="M40" s="28">
        <v>0.51</v>
      </c>
    </row>
    <row r="41" spans="1:13" ht="13.5" customHeight="1">
      <c r="A41" s="25" t="s">
        <v>41</v>
      </c>
      <c r="B41" s="23"/>
      <c r="C41" s="4">
        <v>75</v>
      </c>
      <c r="D41" s="6">
        <v>70.44</v>
      </c>
      <c r="E41" s="4">
        <v>242</v>
      </c>
      <c r="F41" s="27">
        <v>65.44</v>
      </c>
      <c r="G41" s="6">
        <v>2.39</v>
      </c>
      <c r="H41" s="4">
        <v>235</v>
      </c>
      <c r="I41" s="7">
        <v>24.46</v>
      </c>
      <c r="J41" s="4">
        <v>6</v>
      </c>
      <c r="K41" s="6">
        <v>8.68</v>
      </c>
      <c r="L41" s="50" t="s">
        <v>77</v>
      </c>
      <c r="M41" s="48" t="s">
        <v>77</v>
      </c>
    </row>
    <row r="42" spans="1:13" ht="13.5" customHeight="1">
      <c r="A42" s="25" t="s">
        <v>42</v>
      </c>
      <c r="B42" s="23"/>
      <c r="C42" s="4">
        <v>60</v>
      </c>
      <c r="D42" s="6">
        <v>203.57</v>
      </c>
      <c r="E42" s="4">
        <v>35</v>
      </c>
      <c r="F42" s="27">
        <v>38.46</v>
      </c>
      <c r="G42" s="6">
        <v>3.94</v>
      </c>
      <c r="H42" s="4">
        <v>19</v>
      </c>
      <c r="I42" s="6">
        <v>4.17</v>
      </c>
      <c r="J42" s="26">
        <v>3</v>
      </c>
      <c r="K42" s="45">
        <v>2.14</v>
      </c>
      <c r="L42" s="4">
        <v>1</v>
      </c>
      <c r="M42" s="28">
        <v>7.95</v>
      </c>
    </row>
    <row r="43" spans="1:13" ht="13.5" customHeight="1">
      <c r="A43" s="25" t="s">
        <v>43</v>
      </c>
      <c r="B43" s="23"/>
      <c r="C43" s="4">
        <v>17</v>
      </c>
      <c r="D43" s="6">
        <v>170.08</v>
      </c>
      <c r="E43" s="4">
        <v>58</v>
      </c>
      <c r="F43" s="27">
        <v>115.08</v>
      </c>
      <c r="G43" s="9">
        <v>9.1</v>
      </c>
      <c r="H43" s="4">
        <v>45</v>
      </c>
      <c r="I43" s="9">
        <v>13.91</v>
      </c>
      <c r="J43" s="4">
        <v>5</v>
      </c>
      <c r="K43" s="6">
        <v>10.94</v>
      </c>
      <c r="L43" s="50" t="s">
        <v>77</v>
      </c>
      <c r="M43" s="48" t="s">
        <v>77</v>
      </c>
    </row>
    <row r="44" spans="1:13" ht="13.5" customHeight="1">
      <c r="A44" s="25"/>
      <c r="B44" s="23"/>
      <c r="C44" s="4"/>
      <c r="D44" s="6"/>
      <c r="E44" s="4"/>
      <c r="F44" s="27"/>
      <c r="G44" s="6"/>
      <c r="H44" s="4"/>
      <c r="I44" s="6"/>
      <c r="J44" s="4"/>
      <c r="K44" s="6"/>
      <c r="L44" s="4"/>
      <c r="M44" s="28"/>
    </row>
    <row r="45" spans="1:13" ht="13.5" customHeight="1">
      <c r="A45" s="25" t="s">
        <v>44</v>
      </c>
      <c r="B45" s="23"/>
      <c r="C45" s="4">
        <v>44</v>
      </c>
      <c r="D45" s="6">
        <v>172.61</v>
      </c>
      <c r="E45" s="4">
        <v>54</v>
      </c>
      <c r="F45" s="27">
        <v>113.56</v>
      </c>
      <c r="G45" s="6">
        <v>4.58</v>
      </c>
      <c r="H45" s="4">
        <v>32</v>
      </c>
      <c r="I45" s="27">
        <v>5.85</v>
      </c>
      <c r="J45" s="4">
        <v>15</v>
      </c>
      <c r="K45" s="6">
        <v>11.35</v>
      </c>
      <c r="L45" s="26">
        <v>1</v>
      </c>
      <c r="M45" s="28">
        <v>11.88</v>
      </c>
    </row>
    <row r="46" spans="1:13" ht="13.5" customHeight="1">
      <c r="A46" s="25" t="s">
        <v>45</v>
      </c>
      <c r="B46" s="23"/>
      <c r="C46" s="4">
        <v>23</v>
      </c>
      <c r="D46" s="6">
        <v>95.55</v>
      </c>
      <c r="E46" s="4">
        <v>245</v>
      </c>
      <c r="F46" s="27">
        <v>197.83</v>
      </c>
      <c r="G46" s="9">
        <v>16.5</v>
      </c>
      <c r="H46" s="4">
        <v>147</v>
      </c>
      <c r="I46" s="6">
        <v>32.13</v>
      </c>
      <c r="J46" s="4">
        <v>4</v>
      </c>
      <c r="K46" s="6">
        <v>6.68</v>
      </c>
      <c r="L46" s="4">
        <v>1</v>
      </c>
      <c r="M46" s="28">
        <v>13.54</v>
      </c>
    </row>
    <row r="47" spans="1:13" ht="13.5" customHeight="1">
      <c r="A47" s="25" t="s">
        <v>46</v>
      </c>
      <c r="B47" s="23"/>
      <c r="C47" s="4">
        <v>27</v>
      </c>
      <c r="D47" s="9">
        <v>13.3</v>
      </c>
      <c r="E47" s="4">
        <v>28</v>
      </c>
      <c r="F47" s="27">
        <v>10.11</v>
      </c>
      <c r="G47" s="61">
        <v>0.77</v>
      </c>
      <c r="H47" s="4">
        <v>24</v>
      </c>
      <c r="I47" s="6">
        <v>4.72</v>
      </c>
      <c r="J47" s="4">
        <v>3</v>
      </c>
      <c r="K47" s="6">
        <v>3.49</v>
      </c>
      <c r="L47" s="50" t="s">
        <v>77</v>
      </c>
      <c r="M47" s="48" t="s">
        <v>77</v>
      </c>
    </row>
    <row r="48" spans="1:13" ht="13.5" customHeight="1">
      <c r="A48" s="25" t="s">
        <v>47</v>
      </c>
      <c r="B48" s="23"/>
      <c r="C48" s="4">
        <v>41</v>
      </c>
      <c r="D48" s="6">
        <v>58.64</v>
      </c>
      <c r="E48" s="4">
        <v>34</v>
      </c>
      <c r="F48" s="27">
        <v>28.59</v>
      </c>
      <c r="G48" s="6">
        <v>2.22</v>
      </c>
      <c r="H48" s="4">
        <v>27</v>
      </c>
      <c r="I48" s="6">
        <v>5.22</v>
      </c>
      <c r="J48" s="4">
        <v>6</v>
      </c>
      <c r="K48" s="9">
        <v>6.27</v>
      </c>
      <c r="L48" s="50" t="s">
        <v>77</v>
      </c>
      <c r="M48" s="48" t="s">
        <v>77</v>
      </c>
    </row>
    <row r="49" spans="1:13" ht="13.5" customHeight="1">
      <c r="A49" s="25" t="s">
        <v>48</v>
      </c>
      <c r="B49" s="23"/>
      <c r="C49" s="4">
        <v>67</v>
      </c>
      <c r="D49" s="6">
        <v>201.06</v>
      </c>
      <c r="E49" s="4">
        <v>218</v>
      </c>
      <c r="F49" s="27">
        <v>117.39</v>
      </c>
      <c r="G49" s="6">
        <v>6.75</v>
      </c>
      <c r="H49" s="4">
        <v>171</v>
      </c>
      <c r="I49" s="27">
        <v>18.08</v>
      </c>
      <c r="J49" s="4">
        <v>13</v>
      </c>
      <c r="K49" s="9">
        <v>22.95</v>
      </c>
      <c r="L49" s="4">
        <v>2</v>
      </c>
      <c r="M49" s="28">
        <v>12.7</v>
      </c>
    </row>
    <row r="50" spans="1:13" ht="13.5" customHeight="1">
      <c r="A50" s="25"/>
      <c r="B50" s="23"/>
      <c r="C50" s="4"/>
      <c r="D50" s="6"/>
      <c r="E50" s="4"/>
      <c r="F50" s="27"/>
      <c r="G50" s="6"/>
      <c r="H50" s="4"/>
      <c r="I50" s="6"/>
      <c r="J50" s="4"/>
      <c r="K50" s="6"/>
      <c r="L50" s="4"/>
      <c r="M50" s="28"/>
    </row>
    <row r="51" spans="1:13" ht="13.5" customHeight="1">
      <c r="A51" s="25" t="s">
        <v>49</v>
      </c>
      <c r="B51" s="23"/>
      <c r="C51" s="4">
        <v>79</v>
      </c>
      <c r="D51" s="6">
        <v>75.19</v>
      </c>
      <c r="E51" s="4">
        <v>143</v>
      </c>
      <c r="F51" s="27">
        <v>115.78</v>
      </c>
      <c r="G51" s="11">
        <v>9.32</v>
      </c>
      <c r="H51" s="4">
        <v>131</v>
      </c>
      <c r="I51" s="6">
        <v>17.73</v>
      </c>
      <c r="J51" s="4">
        <v>11</v>
      </c>
      <c r="K51" s="6">
        <v>14.25</v>
      </c>
      <c r="L51" s="50" t="s">
        <v>77</v>
      </c>
      <c r="M51" s="48" t="s">
        <v>77</v>
      </c>
    </row>
    <row r="52" spans="1:13" ht="13.5" customHeight="1">
      <c r="A52" s="25" t="s">
        <v>50</v>
      </c>
      <c r="B52" s="23"/>
      <c r="C52" s="4">
        <v>11</v>
      </c>
      <c r="D52" s="6">
        <v>15.88</v>
      </c>
      <c r="E52" s="4">
        <v>18</v>
      </c>
      <c r="F52" s="27">
        <v>8.19</v>
      </c>
      <c r="G52" s="11">
        <v>1.05</v>
      </c>
      <c r="H52" s="4">
        <v>15</v>
      </c>
      <c r="I52" s="6">
        <v>2.65</v>
      </c>
      <c r="J52" s="4">
        <v>2</v>
      </c>
      <c r="K52" s="12">
        <v>4.54</v>
      </c>
      <c r="L52" s="50" t="s">
        <v>77</v>
      </c>
      <c r="M52" s="48" t="s">
        <v>77</v>
      </c>
    </row>
    <row r="53" spans="1:13" ht="13.5" customHeight="1">
      <c r="A53" s="25" t="s">
        <v>51</v>
      </c>
      <c r="B53" s="23"/>
      <c r="C53" s="4">
        <v>13</v>
      </c>
      <c r="D53" s="6">
        <v>80.98</v>
      </c>
      <c r="E53" s="4">
        <v>25</v>
      </c>
      <c r="F53" s="27">
        <v>15.76</v>
      </c>
      <c r="G53" s="11">
        <v>1.31</v>
      </c>
      <c r="H53" s="4">
        <v>20</v>
      </c>
      <c r="I53" s="10">
        <v>6.06</v>
      </c>
      <c r="J53" s="50" t="s">
        <v>77</v>
      </c>
      <c r="K53" s="48" t="s">
        <v>77</v>
      </c>
      <c r="L53" s="50" t="s">
        <v>77</v>
      </c>
      <c r="M53" s="48" t="s">
        <v>77</v>
      </c>
    </row>
    <row r="54" spans="1:13" ht="13.5" customHeight="1">
      <c r="A54" s="25" t="s">
        <v>52</v>
      </c>
      <c r="B54" s="23"/>
      <c r="C54" s="4">
        <v>13</v>
      </c>
      <c r="D54" s="6">
        <v>6.95</v>
      </c>
      <c r="E54" s="4">
        <v>46</v>
      </c>
      <c r="F54" s="27">
        <v>11.26</v>
      </c>
      <c r="G54" s="61">
        <v>0.84</v>
      </c>
      <c r="H54" s="4">
        <v>40</v>
      </c>
      <c r="I54" s="6">
        <v>6.22</v>
      </c>
      <c r="J54" s="4">
        <v>2</v>
      </c>
      <c r="K54" s="10">
        <v>4.7</v>
      </c>
      <c r="L54" s="50" t="s">
        <v>77</v>
      </c>
      <c r="M54" s="48" t="s">
        <v>77</v>
      </c>
    </row>
    <row r="55" spans="1:13" ht="13.5" customHeight="1">
      <c r="A55" s="25" t="s">
        <v>53</v>
      </c>
      <c r="B55" s="23"/>
      <c r="C55" s="4">
        <v>30</v>
      </c>
      <c r="D55" s="6">
        <v>55.33</v>
      </c>
      <c r="E55" s="4">
        <v>39</v>
      </c>
      <c r="F55" s="27">
        <v>36.9</v>
      </c>
      <c r="G55" s="11">
        <v>4.36</v>
      </c>
      <c r="H55" s="4">
        <v>33</v>
      </c>
      <c r="I55" s="7">
        <v>10</v>
      </c>
      <c r="J55" s="4">
        <v>5</v>
      </c>
      <c r="K55" s="10">
        <v>5.3</v>
      </c>
      <c r="L55" s="50" t="s">
        <v>77</v>
      </c>
      <c r="M55" s="48" t="s">
        <v>77</v>
      </c>
    </row>
    <row r="56" spans="1:13" ht="13.5" customHeight="1">
      <c r="A56" s="25"/>
      <c r="B56" s="23"/>
      <c r="C56" s="4"/>
      <c r="D56" s="6"/>
      <c r="E56" s="4"/>
      <c r="F56" s="27"/>
      <c r="G56" s="6"/>
      <c r="H56" s="4"/>
      <c r="I56" s="6"/>
      <c r="J56" s="4"/>
      <c r="K56" s="6"/>
      <c r="L56" s="4"/>
      <c r="M56" s="28"/>
    </row>
    <row r="57" spans="1:13" ht="13.5" customHeight="1">
      <c r="A57" s="25" t="s">
        <v>54</v>
      </c>
      <c r="B57" s="23"/>
      <c r="C57" s="4">
        <v>15</v>
      </c>
      <c r="D57" s="6">
        <v>53.71</v>
      </c>
      <c r="E57" s="4">
        <v>46</v>
      </c>
      <c r="F57" s="27">
        <v>47.72</v>
      </c>
      <c r="G57" s="6">
        <v>7.71</v>
      </c>
      <c r="H57" s="4">
        <v>38</v>
      </c>
      <c r="I57" s="6">
        <v>3.77</v>
      </c>
      <c r="J57" s="4">
        <v>1</v>
      </c>
      <c r="K57" s="10">
        <v>2.1</v>
      </c>
      <c r="L57" s="50" t="s">
        <v>77</v>
      </c>
      <c r="M57" s="48" t="s">
        <v>77</v>
      </c>
    </row>
    <row r="58" spans="1:13" ht="13.5" customHeight="1">
      <c r="A58" s="25" t="s">
        <v>55</v>
      </c>
      <c r="B58" s="23"/>
      <c r="C58" s="4">
        <v>7</v>
      </c>
      <c r="D58" s="6">
        <v>4.21</v>
      </c>
      <c r="E58" s="4">
        <v>10</v>
      </c>
      <c r="F58" s="27">
        <v>4.59</v>
      </c>
      <c r="G58" s="61">
        <v>0.69</v>
      </c>
      <c r="H58" s="4">
        <v>9</v>
      </c>
      <c r="I58" s="10">
        <v>1.49</v>
      </c>
      <c r="J58" s="50" t="s">
        <v>77</v>
      </c>
      <c r="K58" s="48" t="s">
        <v>78</v>
      </c>
      <c r="L58" s="50" t="s">
        <v>77</v>
      </c>
      <c r="M58" s="48" t="s">
        <v>77</v>
      </c>
    </row>
    <row r="59" spans="1:13" ht="13.5" customHeight="1">
      <c r="A59" s="25" t="s">
        <v>56</v>
      </c>
      <c r="B59" s="23"/>
      <c r="C59" s="4">
        <v>153</v>
      </c>
      <c r="D59" s="6">
        <v>171.29</v>
      </c>
      <c r="E59" s="4">
        <v>208</v>
      </c>
      <c r="F59" s="27">
        <v>118.94</v>
      </c>
      <c r="G59" s="6">
        <v>2.31</v>
      </c>
      <c r="H59" s="4">
        <v>184</v>
      </c>
      <c r="I59" s="6">
        <v>21.08</v>
      </c>
      <c r="J59" s="4">
        <v>17</v>
      </c>
      <c r="K59" s="11">
        <v>31.57</v>
      </c>
      <c r="L59" s="4">
        <v>1</v>
      </c>
      <c r="M59" s="28">
        <v>9.3</v>
      </c>
    </row>
    <row r="60" spans="1:13" ht="13.5" customHeight="1">
      <c r="A60" s="25" t="s">
        <v>57</v>
      </c>
      <c r="B60" s="23"/>
      <c r="C60" s="4">
        <v>19</v>
      </c>
      <c r="D60" s="6">
        <v>56.91</v>
      </c>
      <c r="E60" s="4">
        <v>82</v>
      </c>
      <c r="F60" s="27">
        <v>14.97</v>
      </c>
      <c r="G60" s="10">
        <v>2.33</v>
      </c>
      <c r="H60" s="4">
        <v>77</v>
      </c>
      <c r="I60" s="6">
        <v>8.34</v>
      </c>
      <c r="J60" s="4">
        <v>4</v>
      </c>
      <c r="K60" s="6">
        <v>4.83</v>
      </c>
      <c r="L60" s="50" t="s">
        <v>77</v>
      </c>
      <c r="M60" s="48" t="s">
        <v>77</v>
      </c>
    </row>
    <row r="61" spans="1:13" ht="13.5" customHeight="1">
      <c r="A61" s="25" t="s">
        <v>58</v>
      </c>
      <c r="B61" s="23"/>
      <c r="C61" s="4">
        <v>13</v>
      </c>
      <c r="D61" s="6">
        <v>64.03</v>
      </c>
      <c r="E61" s="4">
        <v>15</v>
      </c>
      <c r="F61" s="27">
        <v>38.19</v>
      </c>
      <c r="G61" s="6">
        <v>6.83</v>
      </c>
      <c r="H61" s="4">
        <v>12</v>
      </c>
      <c r="I61" s="12">
        <v>2.79</v>
      </c>
      <c r="J61" s="43">
        <v>2</v>
      </c>
      <c r="K61" s="44">
        <v>4.42</v>
      </c>
      <c r="L61" s="50" t="s">
        <v>77</v>
      </c>
      <c r="M61" s="48" t="s">
        <v>77</v>
      </c>
    </row>
    <row r="62" spans="1:13" ht="13.5" customHeight="1">
      <c r="A62" s="25"/>
      <c r="B62" s="23"/>
      <c r="C62" s="4"/>
      <c r="D62" s="6"/>
      <c r="E62" s="4"/>
      <c r="F62" s="27"/>
      <c r="G62" s="6"/>
      <c r="H62" s="4"/>
      <c r="I62" s="6"/>
      <c r="J62" s="4"/>
      <c r="K62" s="6"/>
      <c r="L62" s="4"/>
      <c r="M62" s="28"/>
    </row>
    <row r="63" spans="1:13" ht="13.5" customHeight="1">
      <c r="A63" s="25" t="s">
        <v>59</v>
      </c>
      <c r="B63" s="23"/>
      <c r="C63" s="4">
        <v>9</v>
      </c>
      <c r="D63" s="6">
        <v>20.19</v>
      </c>
      <c r="E63" s="4">
        <v>25</v>
      </c>
      <c r="F63" s="27">
        <v>15.53</v>
      </c>
      <c r="G63" s="6">
        <v>2.02</v>
      </c>
      <c r="H63" s="4">
        <v>20</v>
      </c>
      <c r="I63" s="11">
        <v>4.83</v>
      </c>
      <c r="J63" s="4">
        <v>3</v>
      </c>
      <c r="K63" s="6">
        <v>7.08</v>
      </c>
      <c r="L63" s="50" t="s">
        <v>77</v>
      </c>
      <c r="M63" s="48" t="s">
        <v>77</v>
      </c>
    </row>
    <row r="64" spans="1:13" ht="13.5" customHeight="1">
      <c r="A64" s="25" t="s">
        <v>60</v>
      </c>
      <c r="B64" s="23"/>
      <c r="C64" s="50" t="s">
        <v>80</v>
      </c>
      <c r="D64" s="51" t="s">
        <v>77</v>
      </c>
      <c r="E64" s="26">
        <v>77</v>
      </c>
      <c r="F64" s="28">
        <v>15.81</v>
      </c>
      <c r="G64" s="6">
        <v>2.79</v>
      </c>
      <c r="H64" s="4">
        <v>70</v>
      </c>
      <c r="I64" s="6">
        <v>7.86</v>
      </c>
      <c r="J64" s="4">
        <v>1</v>
      </c>
      <c r="K64" s="6">
        <v>2.47</v>
      </c>
      <c r="L64" s="50" t="s">
        <v>77</v>
      </c>
      <c r="M64" s="48" t="s">
        <v>77</v>
      </c>
    </row>
    <row r="65" spans="1:13" ht="13.5" customHeight="1">
      <c r="A65" s="25" t="s">
        <v>61</v>
      </c>
      <c r="B65" s="23"/>
      <c r="C65" s="4">
        <v>24</v>
      </c>
      <c r="D65" s="6">
        <v>52.74</v>
      </c>
      <c r="E65" s="4">
        <v>30</v>
      </c>
      <c r="F65" s="27">
        <v>40.56</v>
      </c>
      <c r="G65" s="6">
        <v>6.94</v>
      </c>
      <c r="H65" s="4">
        <v>24</v>
      </c>
      <c r="I65" s="6">
        <v>5.95</v>
      </c>
      <c r="J65" s="4">
        <v>2</v>
      </c>
      <c r="K65" s="6">
        <v>5.56</v>
      </c>
      <c r="L65" s="50" t="s">
        <v>77</v>
      </c>
      <c r="M65" s="48" t="s">
        <v>77</v>
      </c>
    </row>
    <row r="66" spans="1:13" ht="13.5" customHeight="1">
      <c r="A66" s="25"/>
      <c r="B66" s="23"/>
      <c r="C66" s="4"/>
      <c r="D66" s="6"/>
      <c r="E66" s="4"/>
      <c r="F66" s="27"/>
      <c r="G66" s="6"/>
      <c r="H66" s="4"/>
      <c r="I66" s="6"/>
      <c r="J66" s="4"/>
      <c r="K66" s="6"/>
      <c r="L66" s="4"/>
      <c r="M66" s="28"/>
    </row>
    <row r="67" spans="1:13" ht="13.5" customHeight="1">
      <c r="A67" s="25" t="s">
        <v>62</v>
      </c>
      <c r="B67" s="23"/>
      <c r="C67" s="4">
        <v>7</v>
      </c>
      <c r="D67" s="6">
        <v>29.82</v>
      </c>
      <c r="E67" s="4">
        <v>11</v>
      </c>
      <c r="F67" s="27">
        <v>6.86</v>
      </c>
      <c r="G67" s="9">
        <v>2.3</v>
      </c>
      <c r="H67" s="4">
        <v>9</v>
      </c>
      <c r="I67" s="37">
        <v>2</v>
      </c>
      <c r="J67" s="4">
        <v>1</v>
      </c>
      <c r="K67" s="13">
        <v>0.96</v>
      </c>
      <c r="L67" s="50" t="s">
        <v>77</v>
      </c>
      <c r="M67" s="48" t="s">
        <v>77</v>
      </c>
    </row>
    <row r="68" spans="1:13" ht="13.5" customHeight="1">
      <c r="A68" s="25" t="s">
        <v>63</v>
      </c>
      <c r="B68" s="23"/>
      <c r="C68" s="50" t="s">
        <v>77</v>
      </c>
      <c r="D68" s="51" t="s">
        <v>77</v>
      </c>
      <c r="E68" s="26">
        <v>83</v>
      </c>
      <c r="F68" s="28">
        <v>61.18</v>
      </c>
      <c r="G68" s="6">
        <v>24.21</v>
      </c>
      <c r="H68" s="4">
        <v>41</v>
      </c>
      <c r="I68" s="6">
        <v>12.24</v>
      </c>
      <c r="J68" s="4">
        <v>1</v>
      </c>
      <c r="K68" s="6">
        <v>2.23</v>
      </c>
      <c r="L68" s="50" t="s">
        <v>77</v>
      </c>
      <c r="M68" s="48" t="s">
        <v>77</v>
      </c>
    </row>
    <row r="69" spans="1:13" ht="13.5" customHeight="1">
      <c r="A69" s="25" t="s">
        <v>64</v>
      </c>
      <c r="B69" s="23"/>
      <c r="C69" s="50" t="s">
        <v>77</v>
      </c>
      <c r="D69" s="51" t="s">
        <v>77</v>
      </c>
      <c r="E69" s="50" t="s">
        <v>77</v>
      </c>
      <c r="F69" s="48" t="s">
        <v>77</v>
      </c>
      <c r="G69" s="51" t="s">
        <v>77</v>
      </c>
      <c r="H69" s="50" t="s">
        <v>77</v>
      </c>
      <c r="I69" s="48" t="s">
        <v>77</v>
      </c>
      <c r="J69" s="50" t="s">
        <v>77</v>
      </c>
      <c r="K69" s="48" t="s">
        <v>77</v>
      </c>
      <c r="L69" s="50" t="s">
        <v>77</v>
      </c>
      <c r="M69" s="48" t="s">
        <v>77</v>
      </c>
    </row>
    <row r="70" spans="1:13" ht="13.5" customHeight="1">
      <c r="A70" s="25" t="s">
        <v>65</v>
      </c>
      <c r="B70" s="23"/>
      <c r="C70" s="4">
        <v>8</v>
      </c>
      <c r="D70" s="9">
        <v>9.26</v>
      </c>
      <c r="E70" s="4">
        <v>6</v>
      </c>
      <c r="F70" s="27">
        <v>7.93</v>
      </c>
      <c r="G70" s="6">
        <v>4.55</v>
      </c>
      <c r="H70" s="4">
        <v>4</v>
      </c>
      <c r="I70" s="12">
        <v>0.91</v>
      </c>
      <c r="J70" s="4">
        <v>1</v>
      </c>
      <c r="K70" s="10">
        <v>1.21</v>
      </c>
      <c r="L70" s="50" t="s">
        <v>77</v>
      </c>
      <c r="M70" s="48" t="s">
        <v>77</v>
      </c>
    </row>
    <row r="71" spans="1:13" ht="13.5" customHeight="1">
      <c r="A71" s="25" t="s">
        <v>66</v>
      </c>
      <c r="B71" s="23"/>
      <c r="C71" s="50" t="s">
        <v>77</v>
      </c>
      <c r="D71" s="51" t="s">
        <v>77</v>
      </c>
      <c r="E71" s="26">
        <v>65</v>
      </c>
      <c r="F71" s="28">
        <v>6.97</v>
      </c>
      <c r="G71" s="6">
        <v>1.61</v>
      </c>
      <c r="H71" s="4">
        <v>65</v>
      </c>
      <c r="I71" s="6">
        <v>6.97</v>
      </c>
      <c r="J71" s="50" t="s">
        <v>77</v>
      </c>
      <c r="K71" s="48" t="s">
        <v>77</v>
      </c>
      <c r="L71" s="50" t="s">
        <v>77</v>
      </c>
      <c r="M71" s="48" t="s">
        <v>77</v>
      </c>
    </row>
    <row r="72" spans="1:13" ht="13.5" customHeight="1">
      <c r="A72" s="25"/>
      <c r="B72" s="23"/>
      <c r="C72" s="4"/>
      <c r="D72" s="6"/>
      <c r="E72" s="4"/>
      <c r="F72" s="27"/>
      <c r="G72" s="6"/>
      <c r="H72" s="4"/>
      <c r="I72" s="6"/>
      <c r="J72" s="4"/>
      <c r="K72" s="6"/>
      <c r="L72" s="4"/>
      <c r="M72" s="28"/>
    </row>
    <row r="73" spans="1:13" ht="13.5" customHeight="1">
      <c r="A73" s="25" t="s">
        <v>67</v>
      </c>
      <c r="B73" s="23"/>
      <c r="C73" s="4">
        <v>7</v>
      </c>
      <c r="D73" s="9">
        <v>16.06</v>
      </c>
      <c r="E73" s="26">
        <v>1</v>
      </c>
      <c r="F73" s="45">
        <v>3.3</v>
      </c>
      <c r="G73" s="44">
        <v>4.89</v>
      </c>
      <c r="H73" s="50" t="s">
        <v>77</v>
      </c>
      <c r="I73" s="48" t="s">
        <v>77</v>
      </c>
      <c r="J73" s="50" t="s">
        <v>77</v>
      </c>
      <c r="K73" s="48" t="s">
        <v>77</v>
      </c>
      <c r="L73" s="50" t="s">
        <v>77</v>
      </c>
      <c r="M73" s="48" t="s">
        <v>77</v>
      </c>
    </row>
    <row r="74" spans="1:13" ht="13.5" customHeight="1">
      <c r="A74" s="25" t="s">
        <v>68</v>
      </c>
      <c r="B74" s="23"/>
      <c r="C74" s="4">
        <v>2</v>
      </c>
      <c r="D74" s="9">
        <v>126.9</v>
      </c>
      <c r="E74" s="4">
        <v>2</v>
      </c>
      <c r="F74" s="27">
        <v>105.8</v>
      </c>
      <c r="G74" s="44">
        <v>54.63</v>
      </c>
      <c r="H74" s="50" t="s">
        <v>77</v>
      </c>
      <c r="I74" s="48" t="s">
        <v>77</v>
      </c>
      <c r="J74" s="50" t="s">
        <v>77</v>
      </c>
      <c r="K74" s="48" t="s">
        <v>77</v>
      </c>
      <c r="L74" s="26">
        <v>1</v>
      </c>
      <c r="M74" s="28">
        <v>91</v>
      </c>
    </row>
    <row r="75" spans="1:13" ht="13.5" customHeight="1">
      <c r="A75" s="25" t="s">
        <v>69</v>
      </c>
      <c r="B75" s="23"/>
      <c r="C75" s="4">
        <v>8</v>
      </c>
      <c r="D75" s="6">
        <v>1.79</v>
      </c>
      <c r="E75" s="4">
        <v>17</v>
      </c>
      <c r="F75" s="27">
        <v>3.18</v>
      </c>
      <c r="G75" s="44">
        <v>2.22</v>
      </c>
      <c r="H75" s="4">
        <v>17</v>
      </c>
      <c r="I75" s="6">
        <v>3.18</v>
      </c>
      <c r="J75" s="50" t="s">
        <v>77</v>
      </c>
      <c r="K75" s="48" t="s">
        <v>77</v>
      </c>
      <c r="L75" s="50" t="s">
        <v>77</v>
      </c>
      <c r="M75" s="48" t="s">
        <v>77</v>
      </c>
    </row>
    <row r="76" spans="1:13" ht="13.5" customHeight="1">
      <c r="A76" s="25" t="s">
        <v>70</v>
      </c>
      <c r="B76" s="23"/>
      <c r="C76" s="4">
        <v>14</v>
      </c>
      <c r="D76" s="10">
        <v>11.9</v>
      </c>
      <c r="E76" s="4">
        <v>17</v>
      </c>
      <c r="F76" s="27">
        <v>7.52</v>
      </c>
      <c r="G76" s="44">
        <v>4.37</v>
      </c>
      <c r="H76" s="4">
        <v>14</v>
      </c>
      <c r="I76" s="10">
        <v>3.42</v>
      </c>
      <c r="J76" s="4">
        <v>2</v>
      </c>
      <c r="K76" s="10">
        <v>3.1</v>
      </c>
      <c r="L76" s="50" t="s">
        <v>77</v>
      </c>
      <c r="M76" s="48" t="s">
        <v>77</v>
      </c>
    </row>
    <row r="77" spans="1:13" ht="13.5" customHeight="1">
      <c r="A77" s="25" t="s">
        <v>71</v>
      </c>
      <c r="B77" s="23"/>
      <c r="C77" s="50" t="s">
        <v>77</v>
      </c>
      <c r="D77" s="51" t="s">
        <v>77</v>
      </c>
      <c r="E77" s="50" t="s">
        <v>77</v>
      </c>
      <c r="F77" s="48" t="s">
        <v>77</v>
      </c>
      <c r="G77" s="48" t="s">
        <v>77</v>
      </c>
      <c r="H77" s="50" t="s">
        <v>77</v>
      </c>
      <c r="I77" s="48" t="s">
        <v>77</v>
      </c>
      <c r="J77" s="50" t="s">
        <v>77</v>
      </c>
      <c r="K77" s="48" t="s">
        <v>77</v>
      </c>
      <c r="L77" s="50" t="s">
        <v>77</v>
      </c>
      <c r="M77" s="48" t="s">
        <v>77</v>
      </c>
    </row>
    <row r="78" spans="1:13" s="32" customFormat="1" ht="17.25" customHeight="1">
      <c r="A78" s="30" t="s">
        <v>72</v>
      </c>
      <c r="B78" s="31"/>
      <c r="C78" s="64">
        <v>2</v>
      </c>
      <c r="D78" s="65">
        <v>11.9</v>
      </c>
      <c r="E78" s="64">
        <v>55</v>
      </c>
      <c r="F78" s="66">
        <v>17.3</v>
      </c>
      <c r="G78" s="67">
        <v>4.53</v>
      </c>
      <c r="H78" s="64">
        <v>44</v>
      </c>
      <c r="I78" s="68">
        <v>3.17</v>
      </c>
      <c r="J78" s="64">
        <v>3</v>
      </c>
      <c r="K78" s="69">
        <v>4.33</v>
      </c>
      <c r="L78" s="64">
        <v>1</v>
      </c>
      <c r="M78" s="66">
        <v>1.86</v>
      </c>
    </row>
    <row r="79" spans="1:2" ht="18" customHeight="1">
      <c r="A79" s="14" t="s">
        <v>73</v>
      </c>
      <c r="B79" s="14"/>
    </row>
  </sheetData>
  <mergeCells count="1">
    <mergeCell ref="C7:D8"/>
  </mergeCells>
  <printOptions/>
  <pageMargins left="0.5905511811023623" right="0.5905511811023623" top="0.5905511811023623" bottom="0.5905511811023623" header="0" footer="0"/>
  <pageSetup horizontalDpi="600" verticalDpi="6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2004-03-12T04:25:02Z</cp:lastPrinted>
  <dcterms:created xsi:type="dcterms:W3CDTF">2002-03-27T15:00:00Z</dcterms:created>
  <dcterms:modified xsi:type="dcterms:W3CDTF">2004-03-12T04:38:11Z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-1692853129</vt:i4>
  </property>
  <property fmtid="{D5CDD505-2E9C-101B-9397-08002B2CF9AE}" pid="3" name="_EmailSubject">
    <vt:lpwstr>大阪府統計年鑑の件</vt:lpwstr>
  </property>
  <property fmtid="{D5CDD505-2E9C-101B-9397-08002B2CF9AE}" pid="4" name="_AuthorEmail">
    <vt:lpwstr>TairaH@mbox.pref.osaka.jp</vt:lpwstr>
  </property>
  <property fmtid="{D5CDD505-2E9C-101B-9397-08002B2CF9AE}" pid="5" name="_AuthorEmailDisplayName">
    <vt:lpwstr>平 英樹</vt:lpwstr>
  </property>
  <property fmtid="{D5CDD505-2E9C-101B-9397-08002B2CF9AE}" pid="6" name="_PreviousAdHocReviewCycleID">
    <vt:i4>-1117758485</vt:i4>
  </property>
</Properties>
</file>