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360" tabRatio="604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<sst xmlns="http://schemas.openxmlformats.org/spreadsheetml/2006/main" count="58" uniqueCount="41">
  <si>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     第２９表</t>
  </si>
  <si>
    <t xml:space="preserve"> </t>
  </si>
  <si>
    <t xml:space="preserve">        ア）大学・短期大学通信教育部・別科、高等学校専攻科、盲・聾・養護学校高等部専攻科に進学した者である。</t>
  </si>
  <si>
    <t>（各年５月１日現在）</t>
  </si>
  <si>
    <t>進          学          者</t>
  </si>
  <si>
    <t>専修学校</t>
  </si>
  <si>
    <t>専門課程</t>
  </si>
  <si>
    <t>（学部）</t>
  </si>
  <si>
    <t>（本科）</t>
  </si>
  <si>
    <t>一般課程等</t>
  </si>
  <si>
    <t>人</t>
  </si>
  <si>
    <t>男　子</t>
  </si>
  <si>
    <t>女　子</t>
  </si>
  <si>
    <t>普    通    科</t>
  </si>
  <si>
    <t xml:space="preserve">  資  料    大阪府企画調整部統計課「大阪の学校統計」</t>
  </si>
  <si>
    <t>農  業  科</t>
  </si>
  <si>
    <t>工  業  科</t>
  </si>
  <si>
    <t>商  業  科</t>
  </si>
  <si>
    <t>家  庭  科</t>
  </si>
  <si>
    <t>看  護  科</t>
  </si>
  <si>
    <t>そ  の  他</t>
  </si>
  <si>
    <t>　専 修 学 校 一 般 課 程 等 入 学 者</t>
  </si>
  <si>
    <t>公共職業能</t>
  </si>
  <si>
    <t>総　　　数</t>
  </si>
  <si>
    <t>大　　　学</t>
  </si>
  <si>
    <t>総　　　数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</si>
  <si>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</si>
  <si>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各 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</si>
  <si>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力開発施設</t>
  </si>
  <si>
    <r>
      <t>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</si>
  <si>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等入学者</t>
  </si>
  <si>
    <t>総　合　学　科</t>
  </si>
  <si>
    <t>学　　科</t>
  </si>
  <si>
    <t>短期大学</t>
  </si>
  <si>
    <t>ア）その他</t>
  </si>
  <si>
    <t xml:space="preserve">        １）通信制を除く。</t>
  </si>
  <si>
    <t>　　１３</t>
  </si>
  <si>
    <t>　　１４</t>
  </si>
  <si>
    <t>平成１２年３月</t>
  </si>
  <si>
    <t>　　１５</t>
  </si>
  <si>
    <t>平成１６年３月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</si>
</sst>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 quotePrefix="1">
      <alignment horizontal="right" vertical="center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 vertical="top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4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7" fontId="8" fillId="0" borderId="0" xfId="17" applyNumberFormat="1" applyFont="1" applyAlignment="1" applyProtection="1">
      <alignment horizontal="right" vertical="center"/>
      <protection locked="0"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28575</xdr:rowOff>
    </xdr:from>
    <xdr:to>
      <xdr:col>0</xdr:col>
      <xdr:colOff>342900</xdr:colOff>
      <xdr:row>35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391025"/>
          <a:ext cx="32385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390525</xdr:colOff>
      <xdr:row>21</xdr:row>
      <xdr:rowOff>28575</xdr:rowOff>
    </xdr:from>
    <xdr:to>
      <xdr:col>0</xdr:col>
      <xdr:colOff>485775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0525" y="3952875"/>
          <a:ext cx="95250" cy="25908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857250</xdr:colOff>
      <xdr:row>0</xdr:row>
      <xdr:rowOff>0</xdr:rowOff>
    </xdr:from>
    <xdr:ext cx="4610100" cy="352425"/>
    <xdr:sp>
      <xdr:nvSpPr>
        <xdr:cNvPr id="3" name="TextBox 3"/>
        <xdr:cNvSpPr txBox="1">
          <a:spLocks noChangeArrowheads="1"/>
        </xdr:cNvSpPr>
      </xdr:nvSpPr>
      <xdr:spPr>
        <a:xfrm>
          <a:off x="3533775" y="0"/>
          <a:ext cx="461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学科、進路別高等学校卒業者の</a:t>
          </a:r>
        </a:p>
      </xdr:txBody>
    </xdr:sp>
    <xdr:clientData/>
  </xdr:oneCellAnchor>
  <xdr:oneCellAnchor>
    <xdr:from>
      <xdr:col>2</xdr:col>
      <xdr:colOff>857250</xdr:colOff>
      <xdr:row>1</xdr:row>
      <xdr:rowOff>0</xdr:rowOff>
    </xdr:from>
    <xdr:ext cx="4914900" cy="352425"/>
    <xdr:sp>
      <xdr:nvSpPr>
        <xdr:cNvPr id="4" name="TextBox 4"/>
        <xdr:cNvSpPr txBox="1">
          <a:spLocks noChangeArrowheads="1"/>
        </xdr:cNvSpPr>
      </xdr:nvSpPr>
      <xdr:spPr>
        <a:xfrm>
          <a:off x="3533775" y="276225"/>
          <a:ext cx="4914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進学者数及び専修学校等入学者数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10" customWidth="1"/>
    <col min="2" max="9" width="13" style="10" customWidth="1"/>
    <col min="10" max="10" width="12.5" style="10" customWidth="1"/>
    <col min="11" max="16384" width="9" style="10" customWidth="1"/>
  </cols>
  <sheetData>
    <row r="1" spans="1:8" s="8" customFormat="1" ht="21.75" customHeight="1">
      <c r="A1" s="2" t="s">
        <v>0</v>
      </c>
      <c r="C1" s="3"/>
      <c r="D1"/>
      <c r="E1"/>
      <c r="F1"/>
      <c r="G1"/>
      <c r="H1"/>
    </row>
    <row r="2" spans="1:8" s="8" customFormat="1" ht="21.75" customHeight="1">
      <c r="A2" s="9"/>
      <c r="C2" s="3"/>
      <c r="D2"/>
      <c r="E2"/>
      <c r="F2"/>
      <c r="G2"/>
      <c r="H2"/>
    </row>
    <row r="3" ht="24" customHeight="1">
      <c r="A3" s="10" t="s">
        <v>1</v>
      </c>
    </row>
    <row r="4" s="40" customFormat="1" ht="12" customHeight="1">
      <c r="A4" s="40" t="s">
        <v>35</v>
      </c>
    </row>
    <row r="5" spans="1:10" s="40" customFormat="1" ht="15" customHeight="1" thickBot="1">
      <c r="A5" s="41" t="s">
        <v>2</v>
      </c>
      <c r="J5" s="42" t="s">
        <v>3</v>
      </c>
    </row>
    <row r="6" spans="1:10" ht="19.5" customHeight="1">
      <c r="A6" s="12" t="s">
        <v>1</v>
      </c>
      <c r="B6" s="13" t="s">
        <v>4</v>
      </c>
      <c r="C6" s="14"/>
      <c r="D6" s="14"/>
      <c r="E6" s="15"/>
      <c r="F6" s="16" t="s">
        <v>5</v>
      </c>
      <c r="G6" s="17" t="s">
        <v>21</v>
      </c>
      <c r="H6" s="14"/>
      <c r="I6" s="14"/>
      <c r="J6" s="38" t="s">
        <v>22</v>
      </c>
    </row>
    <row r="7" spans="1:10" ht="19.5" customHeight="1">
      <c r="A7" s="18" t="s">
        <v>32</v>
      </c>
      <c r="B7" s="51" t="s">
        <v>23</v>
      </c>
      <c r="C7" s="19" t="s">
        <v>24</v>
      </c>
      <c r="D7" s="39" t="s">
        <v>33</v>
      </c>
      <c r="E7" s="55" t="s">
        <v>34</v>
      </c>
      <c r="F7" s="20" t="s">
        <v>6</v>
      </c>
      <c r="G7" s="51" t="s">
        <v>25</v>
      </c>
      <c r="H7" s="35" t="s">
        <v>26</v>
      </c>
      <c r="I7" s="54" t="s">
        <v>27</v>
      </c>
      <c r="J7" s="37" t="s">
        <v>28</v>
      </c>
    </row>
    <row r="8" spans="1:10" ht="19.5" customHeight="1">
      <c r="A8" s="21"/>
      <c r="B8" s="52"/>
      <c r="C8" s="22" t="s">
        <v>7</v>
      </c>
      <c r="D8" s="22" t="s">
        <v>8</v>
      </c>
      <c r="E8" s="56"/>
      <c r="F8" s="22" t="s">
        <v>29</v>
      </c>
      <c r="G8" s="53"/>
      <c r="H8" s="36" t="s">
        <v>9</v>
      </c>
      <c r="I8" s="53"/>
      <c r="J8" s="36" t="s">
        <v>30</v>
      </c>
    </row>
    <row r="9" spans="1:10" s="8" customFormat="1" ht="15" customHeight="1">
      <c r="A9" s="23"/>
      <c r="B9" s="24" t="s">
        <v>10</v>
      </c>
      <c r="C9" s="24"/>
      <c r="D9" s="24"/>
      <c r="E9" s="24"/>
      <c r="F9" s="24"/>
      <c r="G9" s="24"/>
      <c r="H9" s="24"/>
      <c r="I9" s="24"/>
      <c r="J9" s="24"/>
    </row>
    <row r="10" spans="1:10" s="8" customFormat="1" ht="12.75" customHeight="1">
      <c r="A10" s="26" t="s">
        <v>38</v>
      </c>
      <c r="B10" s="5">
        <v>41802</v>
      </c>
      <c r="C10" s="5">
        <v>31120</v>
      </c>
      <c r="D10" s="5">
        <v>10617</v>
      </c>
      <c r="E10" s="5">
        <v>65</v>
      </c>
      <c r="F10" s="5">
        <v>10801</v>
      </c>
      <c r="G10" s="5">
        <v>9040</v>
      </c>
      <c r="H10" s="5">
        <v>1145</v>
      </c>
      <c r="I10" s="5">
        <v>7895</v>
      </c>
      <c r="J10" s="5">
        <v>249</v>
      </c>
    </row>
    <row r="11" spans="1:10" s="8" customFormat="1" ht="12.75" customHeight="1">
      <c r="A11" s="43" t="s">
        <v>36</v>
      </c>
      <c r="B11" s="5">
        <v>41758</v>
      </c>
      <c r="C11" s="5">
        <v>31829</v>
      </c>
      <c r="D11" s="5">
        <v>9878</v>
      </c>
      <c r="E11" s="5">
        <v>51</v>
      </c>
      <c r="F11" s="5">
        <v>11289</v>
      </c>
      <c r="G11" s="5">
        <v>10218</v>
      </c>
      <c r="H11" s="5">
        <v>1480</v>
      </c>
      <c r="I11" s="5">
        <v>8738</v>
      </c>
      <c r="J11" s="5">
        <v>196</v>
      </c>
    </row>
    <row r="12" spans="1:10" s="8" customFormat="1" ht="12.75" customHeight="1">
      <c r="A12" s="43" t="s">
        <v>37</v>
      </c>
      <c r="B12" s="46">
        <v>39713</v>
      </c>
      <c r="C12" s="46">
        <v>30787</v>
      </c>
      <c r="D12" s="46">
        <v>8889</v>
      </c>
      <c r="E12" s="46">
        <v>37</v>
      </c>
      <c r="F12" s="46">
        <v>11520</v>
      </c>
      <c r="G12" s="46">
        <v>9938</v>
      </c>
      <c r="H12" s="46">
        <v>1301</v>
      </c>
      <c r="I12" s="46">
        <v>8637</v>
      </c>
      <c r="J12" s="46">
        <v>173</v>
      </c>
    </row>
    <row r="13" spans="1:11" s="8" customFormat="1" ht="12.75" customHeight="1">
      <c r="A13" s="43" t="s">
        <v>39</v>
      </c>
      <c r="B13" s="46">
        <v>37971</v>
      </c>
      <c r="C13" s="46">
        <v>29695</v>
      </c>
      <c r="D13" s="46">
        <v>8230</v>
      </c>
      <c r="E13" s="46">
        <v>46</v>
      </c>
      <c r="F13" s="46">
        <v>12095</v>
      </c>
      <c r="G13" s="46">
        <v>9484</v>
      </c>
      <c r="H13" s="46">
        <v>871</v>
      </c>
      <c r="I13" s="46">
        <v>8613</v>
      </c>
      <c r="J13" s="46">
        <v>186</v>
      </c>
      <c r="K13" s="32"/>
    </row>
    <row r="14" spans="1:11" s="8" customFormat="1" ht="9.75" customHeight="1">
      <c r="A14" s="44"/>
      <c r="B14" s="5"/>
      <c r="C14" s="5"/>
      <c r="D14" s="5"/>
      <c r="E14" s="5"/>
      <c r="F14" s="5"/>
      <c r="G14" s="5"/>
      <c r="H14" s="5"/>
      <c r="I14" s="5"/>
      <c r="J14" s="5"/>
      <c r="K14" s="32"/>
    </row>
    <row r="15" spans="1:11" s="1" customFormat="1" ht="12.75" customHeight="1">
      <c r="A15" s="45" t="s">
        <v>40</v>
      </c>
      <c r="B15" s="4">
        <f>SUM(C15:E15)</f>
        <v>37336</v>
      </c>
      <c r="C15" s="4">
        <f>SUM(C16:C17)</f>
        <v>29757</v>
      </c>
      <c r="D15" s="4">
        <f>SUM(D16:D17)</f>
        <v>7518</v>
      </c>
      <c r="E15" s="4">
        <f>SUM(E16:E17)</f>
        <v>61</v>
      </c>
      <c r="F15" s="47">
        <f>SUM(F16:F17)</f>
        <v>11923</v>
      </c>
      <c r="G15" s="47">
        <f>SUM(H15:I15)</f>
        <v>8096</v>
      </c>
      <c r="H15" s="47">
        <f>SUM(H16:H17)</f>
        <v>672</v>
      </c>
      <c r="I15" s="47">
        <f>SUM(I16:I17)</f>
        <v>7424</v>
      </c>
      <c r="J15" s="4">
        <f>SUM(J16:J17)</f>
        <v>174</v>
      </c>
      <c r="K15" s="32"/>
    </row>
    <row r="16" spans="1:10" s="8" customFormat="1" ht="11.25" customHeight="1">
      <c r="A16" s="27" t="s">
        <v>11</v>
      </c>
      <c r="B16" s="5">
        <f>B20+B23+B26+B29+B32+B35+B38+B41</f>
        <v>18027</v>
      </c>
      <c r="C16" s="5">
        <f aca="true" t="shared" si="0" ref="C16:J16">C20+C23+C26+C29+C32+C35+C38+C41</f>
        <v>17165</v>
      </c>
      <c r="D16" s="5">
        <f t="shared" si="0"/>
        <v>825</v>
      </c>
      <c r="E16" s="5">
        <f t="shared" si="0"/>
        <v>37</v>
      </c>
      <c r="F16" s="46">
        <f t="shared" si="0"/>
        <v>5074</v>
      </c>
      <c r="G16" s="46">
        <f t="shared" si="0"/>
        <v>5761</v>
      </c>
      <c r="H16" s="46">
        <f t="shared" si="0"/>
        <v>392</v>
      </c>
      <c r="I16" s="46">
        <f t="shared" si="0"/>
        <v>5369</v>
      </c>
      <c r="J16" s="5">
        <f t="shared" si="0"/>
        <v>155</v>
      </c>
    </row>
    <row r="17" spans="1:10" s="8" customFormat="1" ht="11.25" customHeight="1">
      <c r="A17" s="28" t="s">
        <v>12</v>
      </c>
      <c r="B17" s="5">
        <f>B21+B24+B27+B30+B33+B36+B39+B42</f>
        <v>19309</v>
      </c>
      <c r="C17" s="5">
        <f aca="true" t="shared" si="1" ref="C17:J17">C21+C24+C27+C30+C33+C36+C39+C42</f>
        <v>12592</v>
      </c>
      <c r="D17" s="5">
        <f t="shared" si="1"/>
        <v>6693</v>
      </c>
      <c r="E17" s="5">
        <f t="shared" si="1"/>
        <v>24</v>
      </c>
      <c r="F17" s="46">
        <f t="shared" si="1"/>
        <v>6849</v>
      </c>
      <c r="G17" s="46">
        <f t="shared" si="1"/>
        <v>2335</v>
      </c>
      <c r="H17" s="46">
        <f t="shared" si="1"/>
        <v>280</v>
      </c>
      <c r="I17" s="46">
        <f t="shared" si="1"/>
        <v>2055</v>
      </c>
      <c r="J17" s="5">
        <f t="shared" si="1"/>
        <v>19</v>
      </c>
    </row>
    <row r="18" spans="1:10" s="8" customFormat="1" ht="9.75" customHeight="1">
      <c r="A18" s="26"/>
      <c r="B18" s="5"/>
      <c r="C18" s="5"/>
      <c r="D18" s="5"/>
      <c r="E18" s="5"/>
      <c r="F18" s="46"/>
      <c r="G18" s="46"/>
      <c r="H18" s="46"/>
      <c r="I18" s="46"/>
      <c r="J18" s="5"/>
    </row>
    <row r="19" spans="1:10" s="8" customFormat="1" ht="12.75" customHeight="1">
      <c r="A19" s="28" t="s">
        <v>13</v>
      </c>
      <c r="B19" s="5">
        <f>SUM(C19:E19)</f>
        <v>32706</v>
      </c>
      <c r="C19" s="5">
        <f>C20+C21</f>
        <v>26166</v>
      </c>
      <c r="D19" s="5">
        <f>D20+D21</f>
        <v>6507</v>
      </c>
      <c r="E19" s="5">
        <f>E20+E21</f>
        <v>33</v>
      </c>
      <c r="F19" s="46">
        <f>F20+F21</f>
        <v>9700</v>
      </c>
      <c r="G19" s="46">
        <f>SUM(H19:I19)</f>
        <v>7314</v>
      </c>
      <c r="H19" s="46">
        <f>H20+H21</f>
        <v>605</v>
      </c>
      <c r="I19" s="46">
        <f>I20+I21</f>
        <v>6709</v>
      </c>
      <c r="J19" s="5">
        <f>J20+J21</f>
        <v>122</v>
      </c>
    </row>
    <row r="20" spans="1:10" s="8" customFormat="1" ht="11.25" customHeight="1">
      <c r="A20" s="27" t="s">
        <v>11</v>
      </c>
      <c r="B20" s="5">
        <v>15926</v>
      </c>
      <c r="C20" s="5">
        <v>15355</v>
      </c>
      <c r="D20" s="5">
        <v>556</v>
      </c>
      <c r="E20" s="5">
        <v>15</v>
      </c>
      <c r="F20" s="46">
        <v>4093</v>
      </c>
      <c r="G20" s="46">
        <v>5231</v>
      </c>
      <c r="H20" s="46">
        <v>352</v>
      </c>
      <c r="I20" s="46">
        <v>4879</v>
      </c>
      <c r="J20" s="5">
        <v>113</v>
      </c>
    </row>
    <row r="21" spans="1:10" s="8" customFormat="1" ht="11.25" customHeight="1">
      <c r="A21" s="28" t="s">
        <v>12</v>
      </c>
      <c r="B21" s="5">
        <v>16780</v>
      </c>
      <c r="C21" s="5">
        <v>10811</v>
      </c>
      <c r="D21" s="5">
        <v>5951</v>
      </c>
      <c r="E21" s="5">
        <v>18</v>
      </c>
      <c r="F21" s="46">
        <v>5607</v>
      </c>
      <c r="G21" s="46">
        <v>2083</v>
      </c>
      <c r="H21" s="46">
        <v>253</v>
      </c>
      <c r="I21" s="46">
        <v>1830</v>
      </c>
      <c r="J21" s="5">
        <v>9</v>
      </c>
    </row>
    <row r="22" spans="1:10" s="8" customFormat="1" ht="12.75" customHeight="1">
      <c r="A22" s="28" t="s">
        <v>15</v>
      </c>
      <c r="B22" s="5">
        <f>SUM(C22,D22,E22)</f>
        <v>91</v>
      </c>
      <c r="C22" s="5">
        <f>C23+C24</f>
        <v>56</v>
      </c>
      <c r="D22" s="5">
        <f>D23+D24</f>
        <v>34</v>
      </c>
      <c r="E22" s="5">
        <f>E23+E24</f>
        <v>1</v>
      </c>
      <c r="F22" s="46">
        <f>F23+F24</f>
        <v>92</v>
      </c>
      <c r="G22" s="46">
        <f>SUM(H22:I22)</f>
        <v>15</v>
      </c>
      <c r="H22" s="46">
        <v>0</v>
      </c>
      <c r="I22" s="46">
        <f>I23+I24</f>
        <v>15</v>
      </c>
      <c r="J22" s="5">
        <f>J23+J24</f>
        <v>12</v>
      </c>
    </row>
    <row r="23" spans="1:10" s="8" customFormat="1" ht="11.25" customHeight="1">
      <c r="A23" s="6" t="s">
        <v>11</v>
      </c>
      <c r="B23" s="5">
        <v>40</v>
      </c>
      <c r="C23" s="5">
        <v>34</v>
      </c>
      <c r="D23" s="5">
        <v>6</v>
      </c>
      <c r="E23" s="5">
        <v>0</v>
      </c>
      <c r="F23" s="46">
        <v>48</v>
      </c>
      <c r="G23" s="46">
        <v>6</v>
      </c>
      <c r="H23" s="46">
        <v>0</v>
      </c>
      <c r="I23" s="46">
        <v>6</v>
      </c>
      <c r="J23" s="5">
        <v>8</v>
      </c>
    </row>
    <row r="24" spans="1:10" s="8" customFormat="1" ht="10.5" customHeight="1">
      <c r="A24" s="7" t="s">
        <v>12</v>
      </c>
      <c r="B24" s="5">
        <v>51</v>
      </c>
      <c r="C24" s="5">
        <v>22</v>
      </c>
      <c r="D24" s="5">
        <v>28</v>
      </c>
      <c r="E24" s="5">
        <v>1</v>
      </c>
      <c r="F24" s="46">
        <v>44</v>
      </c>
      <c r="G24" s="46">
        <v>9</v>
      </c>
      <c r="H24" s="46">
        <v>0</v>
      </c>
      <c r="I24" s="46">
        <v>9</v>
      </c>
      <c r="J24" s="5">
        <v>4</v>
      </c>
    </row>
    <row r="25" spans="1:10" s="8" customFormat="1" ht="12.75" customHeight="1">
      <c r="A25" s="28" t="s">
        <v>16</v>
      </c>
      <c r="B25" s="5">
        <f>SUM(C25,D25,E25)</f>
        <v>1106</v>
      </c>
      <c r="C25" s="5">
        <f>C26+C27</f>
        <v>795</v>
      </c>
      <c r="D25" s="5">
        <f>D26+D27</f>
        <v>288</v>
      </c>
      <c r="E25" s="5">
        <f>E26+E27</f>
        <v>23</v>
      </c>
      <c r="F25" s="46">
        <f>F26+F27</f>
        <v>852</v>
      </c>
      <c r="G25" s="46">
        <f>SUM(H25:I25)</f>
        <v>71</v>
      </c>
      <c r="H25" s="46">
        <f>H26+H27</f>
        <v>16</v>
      </c>
      <c r="I25" s="46">
        <f>I26+I27</f>
        <v>55</v>
      </c>
      <c r="J25" s="5">
        <f>J26+J27</f>
        <v>29</v>
      </c>
    </row>
    <row r="26" spans="1:10" s="8" customFormat="1" ht="11.25" customHeight="1">
      <c r="A26" s="6" t="s">
        <v>11</v>
      </c>
      <c r="B26" s="50">
        <v>936</v>
      </c>
      <c r="C26" s="50">
        <v>699</v>
      </c>
      <c r="D26" s="50">
        <v>216</v>
      </c>
      <c r="E26" s="50">
        <v>21</v>
      </c>
      <c r="F26" s="50">
        <v>658</v>
      </c>
      <c r="G26" s="50">
        <v>49</v>
      </c>
      <c r="H26" s="50">
        <v>13</v>
      </c>
      <c r="I26" s="50">
        <v>36</v>
      </c>
      <c r="J26" s="50">
        <v>27</v>
      </c>
    </row>
    <row r="27" spans="1:10" s="8" customFormat="1" ht="11.25" customHeight="1">
      <c r="A27" s="7" t="s">
        <v>12</v>
      </c>
      <c r="B27" s="5">
        <v>170</v>
      </c>
      <c r="C27" s="5">
        <v>96</v>
      </c>
      <c r="D27" s="5">
        <v>72</v>
      </c>
      <c r="E27" s="5">
        <v>2</v>
      </c>
      <c r="F27" s="46">
        <v>194</v>
      </c>
      <c r="G27" s="46">
        <v>22</v>
      </c>
      <c r="H27" s="46">
        <v>3</v>
      </c>
      <c r="I27" s="46">
        <v>19</v>
      </c>
      <c r="J27" s="5">
        <v>2</v>
      </c>
    </row>
    <row r="28" spans="1:10" s="8" customFormat="1" ht="12.75" customHeight="1">
      <c r="A28" s="28" t="s">
        <v>17</v>
      </c>
      <c r="B28" s="5">
        <f>SUM(C28,D28,E28)</f>
        <v>523</v>
      </c>
      <c r="C28" s="5">
        <f>C29+C30</f>
        <v>291</v>
      </c>
      <c r="D28" s="5">
        <f>D29+D30</f>
        <v>229</v>
      </c>
      <c r="E28" s="5">
        <f>E29+E30</f>
        <v>3</v>
      </c>
      <c r="F28" s="46">
        <f>F29+F30</f>
        <v>513</v>
      </c>
      <c r="G28" s="46">
        <f>SUM(H28:I28)</f>
        <v>40</v>
      </c>
      <c r="H28" s="46">
        <f>H29+H30</f>
        <v>10</v>
      </c>
      <c r="I28" s="46">
        <f>I29+I30</f>
        <v>30</v>
      </c>
      <c r="J28" s="5">
        <f>J29+J30</f>
        <v>2</v>
      </c>
    </row>
    <row r="29" spans="1:10" s="8" customFormat="1" ht="11.25" customHeight="1">
      <c r="A29" s="6" t="s">
        <v>11</v>
      </c>
      <c r="B29" s="5">
        <v>146</v>
      </c>
      <c r="C29" s="5">
        <v>135</v>
      </c>
      <c r="D29" s="5">
        <v>10</v>
      </c>
      <c r="E29" s="5">
        <v>1</v>
      </c>
      <c r="F29" s="46">
        <v>88</v>
      </c>
      <c r="G29" s="46">
        <v>13</v>
      </c>
      <c r="H29" s="46">
        <v>6</v>
      </c>
      <c r="I29" s="46">
        <v>7</v>
      </c>
      <c r="J29" s="5">
        <v>1</v>
      </c>
    </row>
    <row r="30" spans="1:10" s="8" customFormat="1" ht="10.5" customHeight="1">
      <c r="A30" s="7" t="s">
        <v>12</v>
      </c>
      <c r="B30" s="5">
        <v>377</v>
      </c>
      <c r="C30" s="5">
        <v>156</v>
      </c>
      <c r="D30" s="5">
        <v>219</v>
      </c>
      <c r="E30" s="5">
        <v>2</v>
      </c>
      <c r="F30" s="46">
        <v>425</v>
      </c>
      <c r="G30" s="46">
        <v>27</v>
      </c>
      <c r="H30" s="46">
        <v>4</v>
      </c>
      <c r="I30" s="46">
        <v>23</v>
      </c>
      <c r="J30" s="5">
        <v>1</v>
      </c>
    </row>
    <row r="31" spans="1:10" s="8" customFormat="1" ht="12.75" customHeight="1">
      <c r="A31" s="28" t="s">
        <v>18</v>
      </c>
      <c r="B31" s="5">
        <f>SUM(C31,D31,E31)</f>
        <v>4</v>
      </c>
      <c r="C31" s="5">
        <f>C32+C33</f>
        <v>0</v>
      </c>
      <c r="D31" s="5">
        <f>D32+D33</f>
        <v>4</v>
      </c>
      <c r="E31" s="5">
        <f>E32+E33</f>
        <v>0</v>
      </c>
      <c r="F31" s="46">
        <f>F32+F33</f>
        <v>1</v>
      </c>
      <c r="G31" s="46">
        <f>SUM(H31:I31)</f>
        <v>1</v>
      </c>
      <c r="H31" s="46">
        <f>H32+H33</f>
        <v>0</v>
      </c>
      <c r="I31" s="46">
        <f>I32+I33</f>
        <v>1</v>
      </c>
      <c r="J31" s="5">
        <f>J32+J33</f>
        <v>0</v>
      </c>
    </row>
    <row r="32" spans="1:10" s="8" customFormat="1" ht="11.25" customHeight="1">
      <c r="A32" s="6" t="s">
        <v>11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</row>
    <row r="33" spans="1:10" s="8" customFormat="1" ht="11.25" customHeight="1">
      <c r="A33" s="7" t="s">
        <v>12</v>
      </c>
      <c r="B33" s="5">
        <v>4</v>
      </c>
      <c r="C33" s="5">
        <v>0</v>
      </c>
      <c r="D33" s="5">
        <v>4</v>
      </c>
      <c r="E33" s="5">
        <v>0</v>
      </c>
      <c r="F33" s="46">
        <v>1</v>
      </c>
      <c r="G33" s="46">
        <v>1</v>
      </c>
      <c r="H33" s="46">
        <v>0</v>
      </c>
      <c r="I33" s="46">
        <v>1</v>
      </c>
      <c r="J33" s="5">
        <v>0</v>
      </c>
    </row>
    <row r="34" spans="1:10" s="8" customFormat="1" ht="12.75" customHeight="1">
      <c r="A34" s="28" t="s">
        <v>19</v>
      </c>
      <c r="B34" s="5">
        <f>SUM(C34,D34,E34)</f>
        <v>36</v>
      </c>
      <c r="C34" s="5">
        <f>C35+C36</f>
        <v>10</v>
      </c>
      <c r="D34" s="5">
        <f>D35+D36</f>
        <v>25</v>
      </c>
      <c r="E34" s="5">
        <f>E35+E36</f>
        <v>1</v>
      </c>
      <c r="F34" s="46">
        <f>F35+F36</f>
        <v>65</v>
      </c>
      <c r="G34" s="46">
        <f>SUM(H34:I34)</f>
        <v>0</v>
      </c>
      <c r="H34" s="46">
        <v>0</v>
      </c>
      <c r="I34" s="46">
        <f>I35+I36</f>
        <v>0</v>
      </c>
      <c r="J34" s="5">
        <f>J35+J36</f>
        <v>0</v>
      </c>
    </row>
    <row r="35" spans="1:10" s="8" customFormat="1" ht="10.5" customHeight="1">
      <c r="A35" s="6" t="s">
        <v>11</v>
      </c>
      <c r="B35" s="5">
        <v>0</v>
      </c>
      <c r="C35" s="5">
        <v>0</v>
      </c>
      <c r="D35" s="5">
        <v>0</v>
      </c>
      <c r="E35" s="5">
        <v>0</v>
      </c>
      <c r="F35" s="46">
        <v>0</v>
      </c>
      <c r="G35" s="46">
        <v>0</v>
      </c>
      <c r="H35" s="46">
        <v>0</v>
      </c>
      <c r="I35" s="46">
        <v>0</v>
      </c>
      <c r="J35" s="5">
        <v>0</v>
      </c>
    </row>
    <row r="36" spans="1:10" s="8" customFormat="1" ht="11.25" customHeight="1">
      <c r="A36" s="7" t="s">
        <v>12</v>
      </c>
      <c r="B36" s="5">
        <v>36</v>
      </c>
      <c r="C36" s="5">
        <v>10</v>
      </c>
      <c r="D36" s="5">
        <v>25</v>
      </c>
      <c r="E36" s="5">
        <v>1</v>
      </c>
      <c r="F36" s="46">
        <v>65</v>
      </c>
      <c r="G36" s="46">
        <v>0</v>
      </c>
      <c r="H36" s="46">
        <v>0</v>
      </c>
      <c r="I36" s="46">
        <v>0</v>
      </c>
      <c r="J36" s="5">
        <v>0</v>
      </c>
    </row>
    <row r="37" spans="1:10" s="8" customFormat="1" ht="12.75" customHeight="1">
      <c r="A37" s="28" t="s">
        <v>20</v>
      </c>
      <c r="B37" s="5">
        <f>SUM(C37,D37,E37)</f>
        <v>2399</v>
      </c>
      <c r="C37" s="5">
        <f aca="true" t="shared" si="2" ref="C37:J37">C38+C39</f>
        <v>2130</v>
      </c>
      <c r="D37" s="5">
        <f t="shared" si="2"/>
        <v>269</v>
      </c>
      <c r="E37" s="5">
        <f t="shared" si="2"/>
        <v>0</v>
      </c>
      <c r="F37" s="46">
        <f t="shared" si="2"/>
        <v>361</v>
      </c>
      <c r="G37" s="46">
        <f>SUM(H37:I37)</f>
        <v>568</v>
      </c>
      <c r="H37" s="46">
        <f t="shared" si="2"/>
        <v>37</v>
      </c>
      <c r="I37" s="46">
        <f t="shared" si="2"/>
        <v>531</v>
      </c>
      <c r="J37" s="5">
        <f t="shared" si="2"/>
        <v>6</v>
      </c>
    </row>
    <row r="38" spans="1:10" s="8" customFormat="1" ht="10.5" customHeight="1">
      <c r="A38" s="6" t="s">
        <v>11</v>
      </c>
      <c r="B38" s="5">
        <v>861</v>
      </c>
      <c r="C38" s="5">
        <v>842</v>
      </c>
      <c r="D38" s="5">
        <v>19</v>
      </c>
      <c r="E38" s="5">
        <v>0</v>
      </c>
      <c r="F38" s="46">
        <v>101</v>
      </c>
      <c r="G38" s="46">
        <v>428</v>
      </c>
      <c r="H38" s="46">
        <v>19</v>
      </c>
      <c r="I38" s="46">
        <v>409</v>
      </c>
      <c r="J38" s="5">
        <v>5</v>
      </c>
    </row>
    <row r="39" spans="1:10" s="8" customFormat="1" ht="10.5" customHeight="1">
      <c r="A39" s="7" t="s">
        <v>12</v>
      </c>
      <c r="B39" s="5">
        <v>1538</v>
      </c>
      <c r="C39" s="29">
        <v>1288</v>
      </c>
      <c r="D39" s="29">
        <v>250</v>
      </c>
      <c r="E39" s="29">
        <v>0</v>
      </c>
      <c r="F39" s="48">
        <v>260</v>
      </c>
      <c r="G39" s="46">
        <v>140</v>
      </c>
      <c r="H39" s="48">
        <v>18</v>
      </c>
      <c r="I39" s="48">
        <v>122</v>
      </c>
      <c r="J39" s="5">
        <v>1</v>
      </c>
    </row>
    <row r="40" spans="1:10" s="8" customFormat="1" ht="12.75" customHeight="1">
      <c r="A40" s="27" t="s">
        <v>31</v>
      </c>
      <c r="B40" s="5">
        <f>SUM(C40,D40,E40)</f>
        <v>471</v>
      </c>
      <c r="C40" s="5">
        <f>C41+C42</f>
        <v>309</v>
      </c>
      <c r="D40" s="5">
        <f>D41+D42</f>
        <v>162</v>
      </c>
      <c r="E40" s="5">
        <f>E41+E42</f>
        <v>0</v>
      </c>
      <c r="F40" s="46">
        <f>F41+F42</f>
        <v>339</v>
      </c>
      <c r="G40" s="46">
        <f>SUM(H40:I40)</f>
        <v>87</v>
      </c>
      <c r="H40" s="46">
        <f>H41+H42</f>
        <v>4</v>
      </c>
      <c r="I40" s="46">
        <f>I41+I42</f>
        <v>83</v>
      </c>
      <c r="J40" s="5">
        <f>J41+J42</f>
        <v>3</v>
      </c>
    </row>
    <row r="41" spans="1:10" s="8" customFormat="1" ht="11.25" customHeight="1">
      <c r="A41" s="27" t="s">
        <v>11</v>
      </c>
      <c r="B41" s="5">
        <v>118</v>
      </c>
      <c r="C41" s="5">
        <v>100</v>
      </c>
      <c r="D41" s="5">
        <v>18</v>
      </c>
      <c r="E41" s="5">
        <v>0</v>
      </c>
      <c r="F41" s="46">
        <v>86</v>
      </c>
      <c r="G41" s="48">
        <v>34</v>
      </c>
      <c r="H41" s="46">
        <v>2</v>
      </c>
      <c r="I41" s="46">
        <v>32</v>
      </c>
      <c r="J41" s="5">
        <v>1</v>
      </c>
    </row>
    <row r="42" spans="1:10" s="11" customFormat="1" ht="11.25" customHeight="1">
      <c r="A42" s="34" t="s">
        <v>12</v>
      </c>
      <c r="B42" s="33">
        <v>353</v>
      </c>
      <c r="C42" s="30">
        <v>209</v>
      </c>
      <c r="D42" s="30">
        <v>144</v>
      </c>
      <c r="E42" s="30">
        <v>0</v>
      </c>
      <c r="F42" s="49">
        <v>253</v>
      </c>
      <c r="G42" s="49">
        <v>53</v>
      </c>
      <c r="H42" s="49">
        <v>2</v>
      </c>
      <c r="I42" s="49">
        <v>51</v>
      </c>
      <c r="J42" s="30">
        <v>2</v>
      </c>
    </row>
    <row r="43" spans="1:10" ht="18" customHeight="1">
      <c r="A43" s="31" t="s">
        <v>14</v>
      </c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4">
    <mergeCell ref="B7:B8"/>
    <mergeCell ref="G7:G8"/>
    <mergeCell ref="I7:I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2005-03-29T02:19:23Z</cp:lastPrinted>
  <dcterms:created xsi:type="dcterms:W3CDTF">2002-03-27T15:00:00Z</dcterms:created>
  <dcterms:modified xsi:type="dcterms:W3CDTF">2005-03-29T02:19:25Z</dcterms:modified>
  <cp:category/>
  <cp:version/>
  <cp:contentType/>
  <cp:contentStatus/>
</cp:coreProperties>
</file>