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8985" tabRatio="383" activeTab="0"/>
  </bookViews>
  <sheets>
    <sheet name="n-20-07" sheetId="1" r:id="rId1"/>
  </sheets>
  <definedNames/>
  <calcPr fullCalcOnLoad="1"/>
</workbook>
</file>

<file path=xl/sharedStrings.xml><?xml version="1.0" encoding="utf-8"?>
<sst xmlns="http://schemas.openxmlformats.org/spreadsheetml/2006/main" count="164" uniqueCount="83">
  <si>
    <t xml:space="preserve">          第 ７ 表</t>
  </si>
  <si>
    <t>（各年５月１日現在）</t>
  </si>
  <si>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</si>
  <si>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</si>
  <si>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</si>
  <si>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</si>
  <si>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</si>
  <si>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</si>
  <si>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</si>
  <si>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</si>
  <si>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</si>
  <si>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助教諭</t>
  </si>
  <si>
    <t>養護助教諭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</si>
  <si>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</si>
  <si>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</si>
  <si>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</si>
  <si>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</si>
  <si>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</si>
  <si>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</si>
  <si>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</si>
  <si>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</si>
  <si>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</si>
  <si>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</si>
  <si>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</si>
  <si>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</si>
  <si>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</si>
  <si>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</si>
  <si>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</si>
  <si>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</si>
  <si>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</si>
  <si>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</si>
  <si>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</si>
  <si>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</si>
  <si>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</si>
  <si>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</si>
  <si>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</si>
  <si>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</si>
  <si>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</si>
  <si>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</si>
  <si>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</si>
  <si>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</si>
  <si>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</si>
  <si>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</si>
  <si>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</si>
  <si>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</si>
  <si>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</si>
  <si>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</si>
  <si>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</si>
  <si>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</si>
  <si>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</si>
  <si>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</si>
  <si>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</si>
  <si>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</si>
  <si>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</si>
  <si>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</si>
  <si>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</si>
  <si>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</si>
  <si>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</si>
  <si>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</si>
  <si>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</si>
  <si>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</si>
  <si>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</si>
  <si>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</si>
  <si>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</si>
  <si>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</si>
  <si>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</si>
  <si>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</si>
  <si>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</si>
  <si>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</si>
  <si>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講　師</t>
  </si>
  <si>
    <t>総　　数</t>
  </si>
  <si>
    <t>校　長</t>
  </si>
  <si>
    <t>教　頭</t>
  </si>
  <si>
    <t>教　諭</t>
  </si>
  <si>
    <t>養護教諭</t>
  </si>
  <si>
    <t>市町村別中学校の教職員数等</t>
  </si>
  <si>
    <t>教 員 数</t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</si>
  <si>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</si>
  <si>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</si>
  <si>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r>
      <t>平成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</si>
  <si>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</si>
  <si>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t>平成１６年</t>
  </si>
  <si>
    <t xml:space="preserve">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</si>
</sst>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7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 quotePrefix="1">
      <alignment horizontal="distributed" vertical="top"/>
      <protection/>
    </xf>
    <xf numFmtId="0" fontId="8" fillId="0" borderId="3" xfId="0" applyFont="1" applyBorder="1" applyAlignment="1" applyProtection="1">
      <alignment horizontal="distributed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 quotePrefix="1">
      <alignment horizontal="distributed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6" fontId="0" fillId="0" borderId="3" xfId="0" applyNumberFormat="1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centerContinuous" vertical="center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 quotePrefix="1">
      <alignment horizontal="center" vertical="top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 quotePrefix="1">
      <alignment horizontal="distributed" vertical="center"/>
      <protection/>
    </xf>
    <xf numFmtId="0" fontId="0" fillId="0" borderId="3" xfId="0" applyFont="1" applyBorder="1" applyAlignment="1" applyProtection="1" quotePrefix="1">
      <alignment horizontal="left" vertical="center"/>
      <protection/>
    </xf>
    <xf numFmtId="0" fontId="0" fillId="0" borderId="3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top"/>
      <protection/>
    </xf>
    <xf numFmtId="176" fontId="0" fillId="0" borderId="10" xfId="0" applyNumberFormat="1" applyFont="1" applyBorder="1" applyAlignment="1" applyProtection="1">
      <alignment horizontal="right" vertical="top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77" fontId="7" fillId="0" borderId="0" xfId="16" applyNumberFormat="1" applyFont="1" applyAlignment="1" applyProtection="1">
      <alignment horizontal="right" vertical="center"/>
      <protection locked="0"/>
    </xf>
    <xf numFmtId="177" fontId="7" fillId="0" borderId="10" xfId="16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20" customWidth="1"/>
    <col min="2" max="9" width="9.09765625" style="20" customWidth="1"/>
    <col min="10" max="10" width="9.5" style="20" customWidth="1"/>
    <col min="11" max="11" width="9.09765625" style="20" customWidth="1"/>
    <col min="12" max="13" width="8.59765625" style="20" customWidth="1"/>
    <col min="14" max="14" width="9.19921875" style="20" customWidth="1"/>
    <col min="15" max="16384" width="9" style="20" customWidth="1"/>
  </cols>
  <sheetData>
    <row r="1" spans="1:13" s="1" customFormat="1" ht="21.75" customHeight="1">
      <c r="A1" s="2" t="s">
        <v>0</v>
      </c>
      <c r="B1" s="3"/>
      <c r="C1" s="3" t="s">
        <v>75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24" customHeight="1"/>
    <row r="3" spans="13:14" s="14" customFormat="1" ht="15" customHeight="1" thickBot="1">
      <c r="M3" s="4"/>
      <c r="N3" s="15" t="s">
        <v>1</v>
      </c>
    </row>
    <row r="4" spans="1:14" ht="27.75" customHeight="1">
      <c r="A4" s="16"/>
      <c r="B4" s="17" t="s">
        <v>2</v>
      </c>
      <c r="C4" s="18"/>
      <c r="D4" s="18"/>
      <c r="E4" s="18"/>
      <c r="F4" s="18"/>
      <c r="G4" s="18"/>
      <c r="H4" s="18"/>
      <c r="I4" s="18"/>
      <c r="J4" s="42"/>
      <c r="K4" s="46" t="s">
        <v>3</v>
      </c>
      <c r="L4" s="47"/>
      <c r="M4" s="48"/>
      <c r="N4" s="19" t="s">
        <v>4</v>
      </c>
    </row>
    <row r="5" spans="1:14" ht="27.75" customHeight="1">
      <c r="A5" s="21" t="s">
        <v>5</v>
      </c>
      <c r="B5" s="22" t="s">
        <v>6</v>
      </c>
      <c r="C5" s="23"/>
      <c r="D5" s="23"/>
      <c r="E5" s="52" t="s">
        <v>71</v>
      </c>
      <c r="F5" s="52" t="s">
        <v>72</v>
      </c>
      <c r="G5" s="24" t="s">
        <v>73</v>
      </c>
      <c r="H5" s="5" t="s">
        <v>74</v>
      </c>
      <c r="I5" s="52" t="s">
        <v>69</v>
      </c>
      <c r="J5" s="43" t="s">
        <v>76</v>
      </c>
      <c r="K5" s="49"/>
      <c r="L5" s="50"/>
      <c r="M5" s="51"/>
      <c r="N5" s="25" t="s">
        <v>7</v>
      </c>
    </row>
    <row r="6" spans="1:14" ht="27.75" customHeight="1">
      <c r="A6" s="26"/>
      <c r="B6" s="27" t="s">
        <v>8</v>
      </c>
      <c r="C6" s="28" t="s">
        <v>9</v>
      </c>
      <c r="D6" s="28" t="s">
        <v>10</v>
      </c>
      <c r="E6" s="53"/>
      <c r="F6" s="54"/>
      <c r="G6" s="29" t="s">
        <v>11</v>
      </c>
      <c r="H6" s="6" t="s">
        <v>12</v>
      </c>
      <c r="I6" s="54"/>
      <c r="J6" s="29" t="s">
        <v>13</v>
      </c>
      <c r="K6" s="28" t="s">
        <v>70</v>
      </c>
      <c r="L6" s="30" t="s">
        <v>9</v>
      </c>
      <c r="M6" s="30" t="s">
        <v>10</v>
      </c>
      <c r="N6" s="31" t="s">
        <v>14</v>
      </c>
    </row>
    <row r="7" spans="1:14" s="1" customFormat="1" ht="15" customHeight="1">
      <c r="A7" s="32"/>
      <c r="B7" s="33" t="s">
        <v>15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1" customFormat="1" ht="14.25" customHeight="1">
      <c r="A8" s="34" t="s">
        <v>79</v>
      </c>
      <c r="B8" s="12">
        <v>15516</v>
      </c>
      <c r="C8" s="12">
        <v>8757</v>
      </c>
      <c r="D8" s="12">
        <v>6759</v>
      </c>
      <c r="E8" s="12">
        <v>476</v>
      </c>
      <c r="F8" s="12">
        <v>531</v>
      </c>
      <c r="G8" s="12">
        <v>13358</v>
      </c>
      <c r="H8" s="12">
        <v>503</v>
      </c>
      <c r="I8" s="12">
        <v>648</v>
      </c>
      <c r="J8" s="12">
        <v>2105</v>
      </c>
      <c r="K8" s="12">
        <v>2204</v>
      </c>
      <c r="L8" s="12">
        <v>1167</v>
      </c>
      <c r="M8" s="12">
        <v>1037</v>
      </c>
      <c r="N8" s="12">
        <v>2864</v>
      </c>
    </row>
    <row r="9" spans="1:14" s="1" customFormat="1" ht="14.25" customHeight="1">
      <c r="A9" s="35" t="s">
        <v>77</v>
      </c>
      <c r="B9" s="12">
        <v>15328</v>
      </c>
      <c r="C9" s="12">
        <v>8620</v>
      </c>
      <c r="D9" s="12">
        <v>6708</v>
      </c>
      <c r="E9" s="12">
        <v>476</v>
      </c>
      <c r="F9" s="12">
        <v>536</v>
      </c>
      <c r="G9" s="12">
        <v>12823</v>
      </c>
      <c r="H9" s="12">
        <v>513</v>
      </c>
      <c r="I9" s="12">
        <v>980</v>
      </c>
      <c r="J9" s="12">
        <v>2134</v>
      </c>
      <c r="K9" s="12">
        <v>2199</v>
      </c>
      <c r="L9" s="12">
        <v>1164</v>
      </c>
      <c r="M9" s="12">
        <v>1035</v>
      </c>
      <c r="N9" s="12">
        <v>2866</v>
      </c>
    </row>
    <row r="10" spans="1:14" s="1" customFormat="1" ht="14.25" customHeight="1">
      <c r="A10" s="35" t="s">
        <v>78</v>
      </c>
      <c r="B10" s="12">
        <v>15190</v>
      </c>
      <c r="C10" s="12">
        <v>8538</v>
      </c>
      <c r="D10" s="12">
        <v>6652</v>
      </c>
      <c r="E10" s="12">
        <v>474</v>
      </c>
      <c r="F10" s="12">
        <v>539</v>
      </c>
      <c r="G10" s="12">
        <v>12610</v>
      </c>
      <c r="H10" s="12">
        <v>516</v>
      </c>
      <c r="I10" s="12">
        <v>1051</v>
      </c>
      <c r="J10" s="12">
        <v>2133</v>
      </c>
      <c r="K10" s="12">
        <v>2139</v>
      </c>
      <c r="L10" s="12">
        <v>1115</v>
      </c>
      <c r="M10" s="12">
        <v>1024</v>
      </c>
      <c r="N10" s="12">
        <v>2869</v>
      </c>
    </row>
    <row r="11" spans="1:15" s="1" customFormat="1" ht="14.25" customHeight="1">
      <c r="A11" s="35" t="s">
        <v>80</v>
      </c>
      <c r="B11" s="12">
        <v>15060</v>
      </c>
      <c r="C11" s="12">
        <v>8401</v>
      </c>
      <c r="D11" s="12">
        <v>6659</v>
      </c>
      <c r="E11" s="12">
        <v>471</v>
      </c>
      <c r="F11" s="12">
        <v>535</v>
      </c>
      <c r="G11" s="12">
        <v>12389</v>
      </c>
      <c r="H11" s="12">
        <v>520</v>
      </c>
      <c r="I11" s="12">
        <v>1145</v>
      </c>
      <c r="J11" s="12">
        <v>2125</v>
      </c>
      <c r="K11" s="12">
        <v>2138</v>
      </c>
      <c r="L11" s="12">
        <v>1115</v>
      </c>
      <c r="M11" s="12">
        <v>1023</v>
      </c>
      <c r="N11" s="12">
        <v>2842</v>
      </c>
      <c r="O11" s="41"/>
    </row>
    <row r="12" spans="1:15" s="9" customFormat="1" ht="10.5" customHeight="1">
      <c r="A12" s="3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1"/>
    </row>
    <row r="13" spans="1:15" s="9" customFormat="1" ht="14.25" customHeight="1">
      <c r="A13" s="10" t="s">
        <v>81</v>
      </c>
      <c r="B13" s="11">
        <f aca="true" t="shared" si="0" ref="B13:N13">SUM(B15:B22)</f>
        <v>15047</v>
      </c>
      <c r="C13" s="11">
        <f t="shared" si="0"/>
        <v>8371</v>
      </c>
      <c r="D13" s="11">
        <f t="shared" si="0"/>
        <v>6676</v>
      </c>
      <c r="E13" s="11">
        <f t="shared" si="0"/>
        <v>470</v>
      </c>
      <c r="F13" s="11">
        <f t="shared" si="0"/>
        <v>537</v>
      </c>
      <c r="G13" s="11">
        <f t="shared" si="0"/>
        <v>12176</v>
      </c>
      <c r="H13" s="11">
        <f t="shared" si="0"/>
        <v>532</v>
      </c>
      <c r="I13" s="11">
        <f t="shared" si="0"/>
        <v>1332</v>
      </c>
      <c r="J13" s="11">
        <f t="shared" si="0"/>
        <v>2117</v>
      </c>
      <c r="K13" s="11">
        <f t="shared" si="0"/>
        <v>2128</v>
      </c>
      <c r="L13" s="11">
        <f t="shared" si="0"/>
        <v>1100</v>
      </c>
      <c r="M13" s="11">
        <f t="shared" si="0"/>
        <v>1028</v>
      </c>
      <c r="N13" s="11">
        <f t="shared" si="0"/>
        <v>2853</v>
      </c>
      <c r="O13" s="41"/>
    </row>
    <row r="14" spans="1:14" s="9" customFormat="1" ht="10.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9" customFormat="1" ht="14.25" customHeight="1">
      <c r="A15" s="7" t="s">
        <v>16</v>
      </c>
      <c r="B15" s="8">
        <f>SUM(B24)</f>
        <v>4159</v>
      </c>
      <c r="C15" s="8">
        <f aca="true" t="shared" si="1" ref="C15:N15">SUM(C24)</f>
        <v>2300</v>
      </c>
      <c r="D15" s="8">
        <f t="shared" si="1"/>
        <v>1859</v>
      </c>
      <c r="E15" s="8">
        <f t="shared" si="1"/>
        <v>132</v>
      </c>
      <c r="F15" s="8">
        <f t="shared" si="1"/>
        <v>157</v>
      </c>
      <c r="G15" s="8">
        <f t="shared" si="1"/>
        <v>3401</v>
      </c>
      <c r="H15" s="8">
        <f t="shared" si="1"/>
        <v>147</v>
      </c>
      <c r="I15" s="8">
        <f t="shared" si="1"/>
        <v>322</v>
      </c>
      <c r="J15" s="8">
        <f t="shared" si="1"/>
        <v>528</v>
      </c>
      <c r="K15" s="8">
        <f t="shared" si="1"/>
        <v>924</v>
      </c>
      <c r="L15" s="8">
        <f t="shared" si="1"/>
        <v>502</v>
      </c>
      <c r="M15" s="8">
        <f t="shared" si="1"/>
        <v>422</v>
      </c>
      <c r="N15" s="8">
        <f t="shared" si="1"/>
        <v>740</v>
      </c>
    </row>
    <row r="16" spans="1:14" s="9" customFormat="1" ht="14.25" customHeight="1">
      <c r="A16" s="7" t="s">
        <v>17</v>
      </c>
      <c r="B16" s="8">
        <f>SUM(B30,B37,B52,B32,B64)</f>
        <v>1863</v>
      </c>
      <c r="C16" s="8">
        <f aca="true" t="shared" si="2" ref="C16:N16">SUM(C30,C37,C52,C32,C64)</f>
        <v>1055</v>
      </c>
      <c r="D16" s="8">
        <f t="shared" si="2"/>
        <v>808</v>
      </c>
      <c r="E16" s="8">
        <f t="shared" si="2"/>
        <v>57</v>
      </c>
      <c r="F16" s="8">
        <f t="shared" si="2"/>
        <v>65</v>
      </c>
      <c r="G16" s="8">
        <f t="shared" si="2"/>
        <v>1523</v>
      </c>
      <c r="H16" s="8">
        <f t="shared" si="2"/>
        <v>65</v>
      </c>
      <c r="I16" s="8">
        <f t="shared" si="2"/>
        <v>153</v>
      </c>
      <c r="J16" s="8">
        <f t="shared" si="2"/>
        <v>355</v>
      </c>
      <c r="K16" s="8">
        <f t="shared" si="2"/>
        <v>186</v>
      </c>
      <c r="L16" s="8">
        <f t="shared" si="2"/>
        <v>101</v>
      </c>
      <c r="M16" s="8">
        <f t="shared" si="2"/>
        <v>85</v>
      </c>
      <c r="N16" s="8">
        <f t="shared" si="2"/>
        <v>397</v>
      </c>
    </row>
    <row r="17" spans="1:14" s="9" customFormat="1" ht="14.25" customHeight="1">
      <c r="A17" s="7" t="s">
        <v>18</v>
      </c>
      <c r="B17" s="8">
        <f>SUM(B27,B28,B48,B65,B66)</f>
        <v>1186</v>
      </c>
      <c r="C17" s="8">
        <f aca="true" t="shared" si="3" ref="C17:N17">SUM(C27,C28,C48,C65,C66)</f>
        <v>639</v>
      </c>
      <c r="D17" s="8">
        <f t="shared" si="3"/>
        <v>547</v>
      </c>
      <c r="E17" s="8">
        <f t="shared" si="3"/>
        <v>35</v>
      </c>
      <c r="F17" s="8">
        <f t="shared" si="3"/>
        <v>42</v>
      </c>
      <c r="G17" s="8">
        <f t="shared" si="3"/>
        <v>976</v>
      </c>
      <c r="H17" s="8">
        <f t="shared" si="3"/>
        <v>42</v>
      </c>
      <c r="I17" s="8">
        <f t="shared" si="3"/>
        <v>91</v>
      </c>
      <c r="J17" s="8">
        <f t="shared" si="3"/>
        <v>227</v>
      </c>
      <c r="K17" s="8">
        <f t="shared" si="3"/>
        <v>169</v>
      </c>
      <c r="L17" s="8">
        <f t="shared" si="3"/>
        <v>74</v>
      </c>
      <c r="M17" s="8">
        <f t="shared" si="3"/>
        <v>95</v>
      </c>
      <c r="N17" s="8">
        <f t="shared" si="3"/>
        <v>237</v>
      </c>
    </row>
    <row r="18" spans="1:14" s="9" customFormat="1" ht="14.25" customHeight="1">
      <c r="A18" s="7" t="s">
        <v>19</v>
      </c>
      <c r="B18" s="8">
        <f>SUM(B34,B36,B42,B45,B51,B58,B60)</f>
        <v>2091</v>
      </c>
      <c r="C18" s="8">
        <f aca="true" t="shared" si="4" ref="C18:N18">SUM(C34,C36,C42,C45,C51,C58,C60)</f>
        <v>1199</v>
      </c>
      <c r="D18" s="8">
        <f t="shared" si="4"/>
        <v>892</v>
      </c>
      <c r="E18" s="8">
        <f t="shared" si="4"/>
        <v>65</v>
      </c>
      <c r="F18" s="8">
        <f t="shared" si="4"/>
        <v>74</v>
      </c>
      <c r="G18" s="8">
        <f t="shared" si="4"/>
        <v>1672</v>
      </c>
      <c r="H18" s="8">
        <f t="shared" si="4"/>
        <v>71</v>
      </c>
      <c r="I18" s="8">
        <f t="shared" si="4"/>
        <v>209</v>
      </c>
      <c r="J18" s="8">
        <f t="shared" si="4"/>
        <v>349</v>
      </c>
      <c r="K18" s="8">
        <f t="shared" si="4"/>
        <v>277</v>
      </c>
      <c r="L18" s="8">
        <f t="shared" si="4"/>
        <v>160</v>
      </c>
      <c r="M18" s="8">
        <f t="shared" si="4"/>
        <v>117</v>
      </c>
      <c r="N18" s="8">
        <f t="shared" si="4"/>
        <v>401</v>
      </c>
    </row>
    <row r="19" spans="1:14" s="9" customFormat="1" ht="14.25" customHeight="1">
      <c r="A19" s="7" t="s">
        <v>20</v>
      </c>
      <c r="B19" s="8">
        <f>SUM(B38,B49,B56)</f>
        <v>1489</v>
      </c>
      <c r="C19" s="8">
        <f aca="true" t="shared" si="5" ref="C19:N19">SUM(C38,C49,C56)</f>
        <v>806</v>
      </c>
      <c r="D19" s="8">
        <f t="shared" si="5"/>
        <v>683</v>
      </c>
      <c r="E19" s="8">
        <f t="shared" si="5"/>
        <v>48</v>
      </c>
      <c r="F19" s="8">
        <f t="shared" si="5"/>
        <v>57</v>
      </c>
      <c r="G19" s="8">
        <f t="shared" si="5"/>
        <v>1165</v>
      </c>
      <c r="H19" s="8">
        <f t="shared" si="5"/>
        <v>54</v>
      </c>
      <c r="I19" s="8">
        <f t="shared" si="5"/>
        <v>165</v>
      </c>
      <c r="J19" s="8">
        <f t="shared" si="5"/>
        <v>191</v>
      </c>
      <c r="K19" s="8">
        <f t="shared" si="5"/>
        <v>131</v>
      </c>
      <c r="L19" s="8">
        <f t="shared" si="5"/>
        <v>60</v>
      </c>
      <c r="M19" s="8">
        <f t="shared" si="5"/>
        <v>71</v>
      </c>
      <c r="N19" s="8">
        <f t="shared" si="5"/>
        <v>305</v>
      </c>
    </row>
    <row r="20" spans="1:14" s="9" customFormat="1" ht="14.25" customHeight="1">
      <c r="A20" s="7" t="s">
        <v>21</v>
      </c>
      <c r="B20" s="8">
        <f>SUM(B40,B43,B44,B50,B55,B61,B72,B73,B74,B75)</f>
        <v>1300</v>
      </c>
      <c r="C20" s="8">
        <f aca="true" t="shared" si="6" ref="C20:N20">SUM(C40,C43,C44,C50,C55,C61,C72,C73,C74,C75)</f>
        <v>760</v>
      </c>
      <c r="D20" s="8">
        <f t="shared" si="6"/>
        <v>540</v>
      </c>
      <c r="E20" s="8">
        <f t="shared" si="6"/>
        <v>40</v>
      </c>
      <c r="F20" s="8">
        <f t="shared" si="6"/>
        <v>44</v>
      </c>
      <c r="G20" s="8">
        <f t="shared" si="6"/>
        <v>1033</v>
      </c>
      <c r="H20" s="8">
        <f t="shared" si="6"/>
        <v>48</v>
      </c>
      <c r="I20" s="8">
        <f t="shared" si="6"/>
        <v>135</v>
      </c>
      <c r="J20" s="8">
        <f t="shared" si="6"/>
        <v>182</v>
      </c>
      <c r="K20" s="8">
        <f t="shared" si="6"/>
        <v>138</v>
      </c>
      <c r="L20" s="8">
        <f t="shared" si="6"/>
        <v>71</v>
      </c>
      <c r="M20" s="8">
        <f t="shared" si="6"/>
        <v>67</v>
      </c>
      <c r="N20" s="8">
        <f t="shared" si="6"/>
        <v>234</v>
      </c>
    </row>
    <row r="21" spans="1:18" s="9" customFormat="1" ht="14.25" customHeight="1">
      <c r="A21" s="7" t="s">
        <v>22</v>
      </c>
      <c r="B21" s="8">
        <f>SUM(B25,B31,B46,B54,B67)</f>
        <v>1886</v>
      </c>
      <c r="C21" s="8">
        <f aca="true" t="shared" si="7" ref="C21:N21">SUM(C25,C31,C46,C54,C67)</f>
        <v>1034</v>
      </c>
      <c r="D21" s="8">
        <f t="shared" si="7"/>
        <v>852</v>
      </c>
      <c r="E21" s="8">
        <f t="shared" si="7"/>
        <v>58</v>
      </c>
      <c r="F21" s="8">
        <f t="shared" si="7"/>
        <v>61</v>
      </c>
      <c r="G21" s="8">
        <f t="shared" si="7"/>
        <v>1571</v>
      </c>
      <c r="H21" s="8">
        <f t="shared" si="7"/>
        <v>67</v>
      </c>
      <c r="I21" s="8">
        <f t="shared" si="7"/>
        <v>129</v>
      </c>
      <c r="J21" s="8">
        <f t="shared" si="7"/>
        <v>160</v>
      </c>
      <c r="K21" s="8">
        <f t="shared" si="7"/>
        <v>207</v>
      </c>
      <c r="L21" s="8">
        <f t="shared" si="7"/>
        <v>100</v>
      </c>
      <c r="M21" s="8">
        <f t="shared" si="7"/>
        <v>107</v>
      </c>
      <c r="N21" s="8">
        <f t="shared" si="7"/>
        <v>343</v>
      </c>
      <c r="R21" s="1"/>
    </row>
    <row r="22" spans="1:14" s="9" customFormat="1" ht="14.25" customHeight="1">
      <c r="A22" s="7" t="s">
        <v>23</v>
      </c>
      <c r="B22" s="8">
        <f>SUM(B26,B33,B39,B57,B62,B68,B70,B71)</f>
        <v>1073</v>
      </c>
      <c r="C22" s="8">
        <f aca="true" t="shared" si="8" ref="C22:N22">SUM(C26,C33,C39,C57,C62,C68,C70,C71)</f>
        <v>578</v>
      </c>
      <c r="D22" s="8">
        <f t="shared" si="8"/>
        <v>495</v>
      </c>
      <c r="E22" s="8">
        <f t="shared" si="8"/>
        <v>35</v>
      </c>
      <c r="F22" s="8">
        <f t="shared" si="8"/>
        <v>37</v>
      </c>
      <c r="G22" s="8">
        <f t="shared" si="8"/>
        <v>835</v>
      </c>
      <c r="H22" s="8">
        <f t="shared" si="8"/>
        <v>38</v>
      </c>
      <c r="I22" s="8">
        <f t="shared" si="8"/>
        <v>128</v>
      </c>
      <c r="J22" s="8">
        <f t="shared" si="8"/>
        <v>125</v>
      </c>
      <c r="K22" s="8">
        <f t="shared" si="8"/>
        <v>96</v>
      </c>
      <c r="L22" s="8">
        <f t="shared" si="8"/>
        <v>32</v>
      </c>
      <c r="M22" s="8">
        <f t="shared" si="8"/>
        <v>64</v>
      </c>
      <c r="N22" s="8">
        <f t="shared" si="8"/>
        <v>196</v>
      </c>
    </row>
    <row r="23" spans="1:14" s="1" customFormat="1" ht="10.5" customHeight="1">
      <c r="A23" s="3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" customFormat="1" ht="14.25" customHeight="1">
      <c r="A24" s="36" t="s">
        <v>24</v>
      </c>
      <c r="B24" s="12">
        <v>4159</v>
      </c>
      <c r="C24" s="12">
        <v>2300</v>
      </c>
      <c r="D24" s="12">
        <v>1859</v>
      </c>
      <c r="E24" s="12">
        <v>132</v>
      </c>
      <c r="F24" s="12">
        <v>157</v>
      </c>
      <c r="G24" s="12">
        <v>3401</v>
      </c>
      <c r="H24" s="12">
        <v>147</v>
      </c>
      <c r="I24" s="12">
        <v>322</v>
      </c>
      <c r="J24" s="12">
        <v>528</v>
      </c>
      <c r="K24" s="44">
        <v>924</v>
      </c>
      <c r="L24" s="44">
        <v>502</v>
      </c>
      <c r="M24" s="44">
        <v>422</v>
      </c>
      <c r="N24" s="12">
        <v>740</v>
      </c>
    </row>
    <row r="25" spans="1:14" s="1" customFormat="1" ht="14.25" customHeight="1">
      <c r="A25" s="36" t="s">
        <v>25</v>
      </c>
      <c r="B25" s="12">
        <v>1266</v>
      </c>
      <c r="C25" s="12">
        <v>668</v>
      </c>
      <c r="D25" s="12">
        <v>598</v>
      </c>
      <c r="E25" s="12">
        <v>41</v>
      </c>
      <c r="F25" s="12">
        <v>42</v>
      </c>
      <c r="G25" s="12">
        <v>1063</v>
      </c>
      <c r="H25" s="12">
        <v>44</v>
      </c>
      <c r="I25" s="12">
        <v>76</v>
      </c>
      <c r="J25" s="12">
        <v>100</v>
      </c>
      <c r="K25" s="44">
        <v>128</v>
      </c>
      <c r="L25" s="44">
        <v>72</v>
      </c>
      <c r="M25" s="44">
        <v>56</v>
      </c>
      <c r="N25" s="12">
        <v>236</v>
      </c>
    </row>
    <row r="26" spans="1:14" s="1" customFormat="1" ht="14.25" customHeight="1">
      <c r="A26" s="36" t="s">
        <v>26</v>
      </c>
      <c r="B26" s="12">
        <v>363</v>
      </c>
      <c r="C26" s="12">
        <v>195</v>
      </c>
      <c r="D26" s="12">
        <v>168</v>
      </c>
      <c r="E26" s="12">
        <v>11</v>
      </c>
      <c r="F26" s="12">
        <v>12</v>
      </c>
      <c r="G26" s="12">
        <v>289</v>
      </c>
      <c r="H26" s="12">
        <v>12</v>
      </c>
      <c r="I26" s="12">
        <v>39</v>
      </c>
      <c r="J26" s="12">
        <v>52</v>
      </c>
      <c r="K26" s="44">
        <v>37</v>
      </c>
      <c r="L26" s="44">
        <v>17</v>
      </c>
      <c r="M26" s="44">
        <v>20</v>
      </c>
      <c r="N26" s="12">
        <v>68</v>
      </c>
    </row>
    <row r="27" spans="1:14" s="1" customFormat="1" ht="14.25" customHeight="1">
      <c r="A27" s="36" t="s">
        <v>27</v>
      </c>
      <c r="B27" s="12">
        <v>674</v>
      </c>
      <c r="C27" s="12">
        <v>351</v>
      </c>
      <c r="D27" s="12">
        <v>323</v>
      </c>
      <c r="E27" s="12">
        <v>19</v>
      </c>
      <c r="F27" s="12">
        <v>24</v>
      </c>
      <c r="G27" s="12">
        <v>559</v>
      </c>
      <c r="H27" s="12">
        <v>24</v>
      </c>
      <c r="I27" s="12">
        <v>48</v>
      </c>
      <c r="J27" s="12">
        <v>111</v>
      </c>
      <c r="K27" s="44">
        <v>101</v>
      </c>
      <c r="L27" s="44">
        <v>46</v>
      </c>
      <c r="M27" s="44">
        <v>55</v>
      </c>
      <c r="N27" s="12">
        <v>130</v>
      </c>
    </row>
    <row r="28" spans="1:14" s="1" customFormat="1" ht="14.25" customHeight="1">
      <c r="A28" s="36" t="s">
        <v>28</v>
      </c>
      <c r="B28" s="12">
        <v>170</v>
      </c>
      <c r="C28" s="12">
        <v>96</v>
      </c>
      <c r="D28" s="12">
        <v>74</v>
      </c>
      <c r="E28" s="12">
        <v>5</v>
      </c>
      <c r="F28" s="12">
        <v>6</v>
      </c>
      <c r="G28" s="12">
        <v>139</v>
      </c>
      <c r="H28" s="12">
        <v>6</v>
      </c>
      <c r="I28" s="12">
        <v>14</v>
      </c>
      <c r="J28" s="12">
        <v>28</v>
      </c>
      <c r="K28" s="44">
        <v>16</v>
      </c>
      <c r="L28" s="44">
        <v>14</v>
      </c>
      <c r="M28" s="44">
        <v>2</v>
      </c>
      <c r="N28" s="12">
        <v>35</v>
      </c>
    </row>
    <row r="29" spans="1:14" s="1" customFormat="1" ht="10.5" customHeight="1">
      <c r="A29" s="36"/>
      <c r="B29" s="12" t="s">
        <v>82</v>
      </c>
      <c r="C29" s="12" t="s">
        <v>82</v>
      </c>
      <c r="D29" s="12" t="s">
        <v>82</v>
      </c>
      <c r="E29" s="12" t="s">
        <v>82</v>
      </c>
      <c r="F29" s="12" t="s">
        <v>82</v>
      </c>
      <c r="G29" s="12"/>
      <c r="H29" s="12"/>
      <c r="I29" s="12" t="s">
        <v>82</v>
      </c>
      <c r="J29" s="12" t="s">
        <v>82</v>
      </c>
      <c r="K29" s="44" t="s">
        <v>82</v>
      </c>
      <c r="L29" s="44" t="s">
        <v>82</v>
      </c>
      <c r="M29" s="44" t="s">
        <v>82</v>
      </c>
      <c r="N29" s="12"/>
    </row>
    <row r="30" spans="1:14" s="1" customFormat="1" ht="14.25" customHeight="1">
      <c r="A30" s="36" t="s">
        <v>29</v>
      </c>
      <c r="B30" s="12">
        <v>583</v>
      </c>
      <c r="C30" s="12">
        <v>321</v>
      </c>
      <c r="D30" s="12">
        <v>262</v>
      </c>
      <c r="E30" s="12">
        <v>18</v>
      </c>
      <c r="F30" s="12">
        <v>19</v>
      </c>
      <c r="G30" s="12">
        <v>484</v>
      </c>
      <c r="H30" s="12">
        <v>20</v>
      </c>
      <c r="I30" s="12">
        <v>42</v>
      </c>
      <c r="J30" s="12">
        <v>134</v>
      </c>
      <c r="K30" s="44">
        <v>59</v>
      </c>
      <c r="L30" s="44">
        <v>30</v>
      </c>
      <c r="M30" s="44">
        <v>29</v>
      </c>
      <c r="N30" s="12">
        <v>201</v>
      </c>
    </row>
    <row r="31" spans="1:14" s="1" customFormat="1" ht="14.25" customHeight="1">
      <c r="A31" s="36" t="s">
        <v>30</v>
      </c>
      <c r="B31" s="12">
        <v>113</v>
      </c>
      <c r="C31" s="12">
        <v>64</v>
      </c>
      <c r="D31" s="12">
        <v>49</v>
      </c>
      <c r="E31" s="12">
        <v>3</v>
      </c>
      <c r="F31" s="12">
        <v>3</v>
      </c>
      <c r="G31" s="12">
        <v>91</v>
      </c>
      <c r="H31" s="12">
        <v>3</v>
      </c>
      <c r="I31" s="12">
        <v>13</v>
      </c>
      <c r="J31" s="12">
        <v>8</v>
      </c>
      <c r="K31" s="44">
        <v>8</v>
      </c>
      <c r="L31" s="44">
        <v>5</v>
      </c>
      <c r="M31" s="44">
        <v>3</v>
      </c>
      <c r="N31" s="12">
        <v>21</v>
      </c>
    </row>
    <row r="32" spans="1:14" s="1" customFormat="1" ht="14.25" customHeight="1">
      <c r="A32" s="36" t="s">
        <v>31</v>
      </c>
      <c r="B32" s="12">
        <v>596</v>
      </c>
      <c r="C32" s="12">
        <v>341</v>
      </c>
      <c r="D32" s="12">
        <v>255</v>
      </c>
      <c r="E32" s="12">
        <v>18</v>
      </c>
      <c r="F32" s="12">
        <v>21</v>
      </c>
      <c r="G32" s="12">
        <v>479</v>
      </c>
      <c r="H32" s="12">
        <v>19</v>
      </c>
      <c r="I32" s="12">
        <v>59</v>
      </c>
      <c r="J32" s="12">
        <v>101</v>
      </c>
      <c r="K32" s="44">
        <v>68</v>
      </c>
      <c r="L32" s="44">
        <v>40</v>
      </c>
      <c r="M32" s="44">
        <v>28</v>
      </c>
      <c r="N32" s="12">
        <v>93</v>
      </c>
    </row>
    <row r="33" spans="1:14" s="1" customFormat="1" ht="14.25" customHeight="1">
      <c r="A33" s="36" t="s">
        <v>32</v>
      </c>
      <c r="B33" s="12">
        <v>168</v>
      </c>
      <c r="C33" s="12">
        <v>79</v>
      </c>
      <c r="D33" s="12">
        <v>89</v>
      </c>
      <c r="E33" s="12">
        <v>5</v>
      </c>
      <c r="F33" s="12">
        <v>5</v>
      </c>
      <c r="G33" s="12">
        <v>127</v>
      </c>
      <c r="H33" s="12">
        <v>7</v>
      </c>
      <c r="I33" s="12">
        <v>24</v>
      </c>
      <c r="J33" s="12">
        <v>14</v>
      </c>
      <c r="K33" s="44">
        <v>13</v>
      </c>
      <c r="L33" s="44">
        <v>5</v>
      </c>
      <c r="M33" s="44">
        <v>8</v>
      </c>
      <c r="N33" s="12">
        <v>27</v>
      </c>
    </row>
    <row r="34" spans="1:14" s="1" customFormat="1" ht="14.25" customHeight="1">
      <c r="A34" s="36" t="s">
        <v>33</v>
      </c>
      <c r="B34" s="12">
        <v>279</v>
      </c>
      <c r="C34" s="12">
        <v>158</v>
      </c>
      <c r="D34" s="12">
        <v>121</v>
      </c>
      <c r="E34" s="12">
        <v>10</v>
      </c>
      <c r="F34" s="12">
        <v>11</v>
      </c>
      <c r="G34" s="12">
        <v>217</v>
      </c>
      <c r="H34" s="12">
        <v>11</v>
      </c>
      <c r="I34" s="12">
        <v>30</v>
      </c>
      <c r="J34" s="12">
        <v>44</v>
      </c>
      <c r="K34" s="44">
        <v>25</v>
      </c>
      <c r="L34" s="44">
        <v>10</v>
      </c>
      <c r="M34" s="44">
        <v>15</v>
      </c>
      <c r="N34" s="12">
        <v>53</v>
      </c>
    </row>
    <row r="35" spans="1:14" s="1" customFormat="1" ht="10.5" customHeight="1">
      <c r="A35" s="36"/>
      <c r="B35" s="12" t="s">
        <v>82</v>
      </c>
      <c r="C35" s="12" t="s">
        <v>82</v>
      </c>
      <c r="D35" s="12" t="s">
        <v>82</v>
      </c>
      <c r="E35" s="12" t="s">
        <v>82</v>
      </c>
      <c r="F35" s="12" t="s">
        <v>82</v>
      </c>
      <c r="G35" s="12"/>
      <c r="H35" s="12"/>
      <c r="I35" s="12" t="s">
        <v>82</v>
      </c>
      <c r="J35" s="12" t="s">
        <v>82</v>
      </c>
      <c r="K35" s="44" t="s">
        <v>82</v>
      </c>
      <c r="L35" s="44" t="s">
        <v>82</v>
      </c>
      <c r="M35" s="44" t="s">
        <v>82</v>
      </c>
      <c r="N35" s="12"/>
    </row>
    <row r="36" spans="1:14" s="1" customFormat="1" ht="14.25" customHeight="1">
      <c r="A36" s="36" t="s">
        <v>34</v>
      </c>
      <c r="B36" s="12">
        <v>650</v>
      </c>
      <c r="C36" s="12">
        <v>356</v>
      </c>
      <c r="D36" s="12">
        <v>294</v>
      </c>
      <c r="E36" s="12">
        <v>19</v>
      </c>
      <c r="F36" s="12">
        <v>20</v>
      </c>
      <c r="G36" s="12">
        <v>537</v>
      </c>
      <c r="H36" s="12">
        <v>20</v>
      </c>
      <c r="I36" s="12">
        <v>54</v>
      </c>
      <c r="J36" s="12">
        <v>125</v>
      </c>
      <c r="K36" s="44">
        <v>109</v>
      </c>
      <c r="L36" s="44">
        <v>68</v>
      </c>
      <c r="M36" s="44">
        <v>41</v>
      </c>
      <c r="N36" s="12">
        <v>126</v>
      </c>
    </row>
    <row r="37" spans="1:14" s="1" customFormat="1" ht="14.25" customHeight="1">
      <c r="A37" s="36" t="s">
        <v>35</v>
      </c>
      <c r="B37" s="12">
        <v>472</v>
      </c>
      <c r="C37" s="12">
        <v>282</v>
      </c>
      <c r="D37" s="12">
        <v>190</v>
      </c>
      <c r="E37" s="12">
        <v>14</v>
      </c>
      <c r="F37" s="12">
        <v>17</v>
      </c>
      <c r="G37" s="12">
        <v>396</v>
      </c>
      <c r="H37" s="12">
        <v>17</v>
      </c>
      <c r="I37" s="12">
        <v>28</v>
      </c>
      <c r="J37" s="12">
        <v>83</v>
      </c>
      <c r="K37" s="44">
        <v>35</v>
      </c>
      <c r="L37" s="44">
        <v>21</v>
      </c>
      <c r="M37" s="44">
        <v>14</v>
      </c>
      <c r="N37" s="12">
        <v>71</v>
      </c>
    </row>
    <row r="38" spans="1:14" s="1" customFormat="1" ht="14.25" customHeight="1">
      <c r="A38" s="36" t="s">
        <v>36</v>
      </c>
      <c r="B38" s="12">
        <v>475</v>
      </c>
      <c r="C38" s="12">
        <v>268</v>
      </c>
      <c r="D38" s="12">
        <v>207</v>
      </c>
      <c r="E38" s="12">
        <v>15</v>
      </c>
      <c r="F38" s="12">
        <v>18</v>
      </c>
      <c r="G38" s="12">
        <v>377</v>
      </c>
      <c r="H38" s="12">
        <v>17</v>
      </c>
      <c r="I38" s="12">
        <v>48</v>
      </c>
      <c r="J38" s="12">
        <v>40</v>
      </c>
      <c r="K38" s="44">
        <v>51</v>
      </c>
      <c r="L38" s="44">
        <v>22</v>
      </c>
      <c r="M38" s="44">
        <v>29</v>
      </c>
      <c r="N38" s="12">
        <v>73</v>
      </c>
    </row>
    <row r="39" spans="1:14" s="1" customFormat="1" ht="14.25" customHeight="1">
      <c r="A39" s="36" t="s">
        <v>37</v>
      </c>
      <c r="B39" s="12">
        <v>163</v>
      </c>
      <c r="C39" s="12">
        <v>87</v>
      </c>
      <c r="D39" s="12">
        <v>76</v>
      </c>
      <c r="E39" s="12">
        <v>5</v>
      </c>
      <c r="F39" s="12">
        <v>5</v>
      </c>
      <c r="G39" s="12">
        <v>123</v>
      </c>
      <c r="H39" s="12">
        <v>5</v>
      </c>
      <c r="I39" s="12">
        <v>25</v>
      </c>
      <c r="J39" s="12">
        <v>25</v>
      </c>
      <c r="K39" s="44">
        <v>6</v>
      </c>
      <c r="L39" s="44">
        <v>2</v>
      </c>
      <c r="M39" s="44">
        <v>4</v>
      </c>
      <c r="N39" s="12">
        <v>27</v>
      </c>
    </row>
    <row r="40" spans="1:14" s="1" customFormat="1" ht="14.25" customHeight="1">
      <c r="A40" s="36" t="s">
        <v>38</v>
      </c>
      <c r="B40" s="12">
        <v>279</v>
      </c>
      <c r="C40" s="12">
        <v>167</v>
      </c>
      <c r="D40" s="12">
        <v>112</v>
      </c>
      <c r="E40" s="12">
        <v>8</v>
      </c>
      <c r="F40" s="12">
        <v>9</v>
      </c>
      <c r="G40" s="12">
        <v>224</v>
      </c>
      <c r="H40" s="12">
        <v>11</v>
      </c>
      <c r="I40" s="12">
        <v>27</v>
      </c>
      <c r="J40" s="12">
        <v>27</v>
      </c>
      <c r="K40" s="44">
        <v>31</v>
      </c>
      <c r="L40" s="44">
        <v>18</v>
      </c>
      <c r="M40" s="44">
        <v>13</v>
      </c>
      <c r="N40" s="12">
        <v>49</v>
      </c>
    </row>
    <row r="41" spans="1:14" s="1" customFormat="1" ht="10.5" customHeight="1">
      <c r="A41" s="36"/>
      <c r="B41" s="12" t="s">
        <v>82</v>
      </c>
      <c r="C41" s="12" t="s">
        <v>82</v>
      </c>
      <c r="D41" s="12" t="s">
        <v>82</v>
      </c>
      <c r="E41" s="12" t="s">
        <v>82</v>
      </c>
      <c r="F41" s="12" t="s">
        <v>82</v>
      </c>
      <c r="G41" s="12"/>
      <c r="H41" s="12"/>
      <c r="I41" s="12" t="s">
        <v>82</v>
      </c>
      <c r="J41" s="12" t="s">
        <v>82</v>
      </c>
      <c r="K41" s="44" t="s">
        <v>82</v>
      </c>
      <c r="L41" s="44" t="s">
        <v>82</v>
      </c>
      <c r="M41" s="44" t="s">
        <v>82</v>
      </c>
      <c r="N41" s="12"/>
    </row>
    <row r="42" spans="1:14" s="1" customFormat="1" ht="14.25" customHeight="1">
      <c r="A42" s="36" t="s">
        <v>39</v>
      </c>
      <c r="B42" s="12">
        <v>412</v>
      </c>
      <c r="C42" s="12">
        <v>241</v>
      </c>
      <c r="D42" s="12">
        <v>171</v>
      </c>
      <c r="E42" s="12">
        <v>12</v>
      </c>
      <c r="F42" s="12">
        <v>14</v>
      </c>
      <c r="G42" s="12">
        <v>342</v>
      </c>
      <c r="H42" s="12">
        <v>15</v>
      </c>
      <c r="I42" s="12">
        <v>29</v>
      </c>
      <c r="J42" s="12">
        <v>61</v>
      </c>
      <c r="K42" s="44">
        <v>48</v>
      </c>
      <c r="L42" s="44">
        <v>38</v>
      </c>
      <c r="M42" s="44">
        <v>10</v>
      </c>
      <c r="N42" s="12">
        <v>108</v>
      </c>
    </row>
    <row r="43" spans="1:14" s="1" customFormat="1" ht="14.25" customHeight="1">
      <c r="A43" s="36" t="s">
        <v>40</v>
      </c>
      <c r="B43" s="12">
        <v>224</v>
      </c>
      <c r="C43" s="12">
        <v>132</v>
      </c>
      <c r="D43" s="12">
        <v>92</v>
      </c>
      <c r="E43" s="12">
        <v>7</v>
      </c>
      <c r="F43" s="12">
        <v>8</v>
      </c>
      <c r="G43" s="12">
        <v>181</v>
      </c>
      <c r="H43" s="12">
        <v>8</v>
      </c>
      <c r="I43" s="12">
        <v>20</v>
      </c>
      <c r="J43" s="12">
        <v>25</v>
      </c>
      <c r="K43" s="44">
        <v>28</v>
      </c>
      <c r="L43" s="44">
        <v>13</v>
      </c>
      <c r="M43" s="44">
        <v>15</v>
      </c>
      <c r="N43" s="12">
        <v>39</v>
      </c>
    </row>
    <row r="44" spans="1:14" s="1" customFormat="1" ht="14.25" customHeight="1">
      <c r="A44" s="36" t="s">
        <v>41</v>
      </c>
      <c r="B44" s="12">
        <v>222</v>
      </c>
      <c r="C44" s="12">
        <v>125</v>
      </c>
      <c r="D44" s="12">
        <v>97</v>
      </c>
      <c r="E44" s="12">
        <v>7</v>
      </c>
      <c r="F44" s="12">
        <v>8</v>
      </c>
      <c r="G44" s="12">
        <v>176</v>
      </c>
      <c r="H44" s="12">
        <v>7</v>
      </c>
      <c r="I44" s="12">
        <v>24</v>
      </c>
      <c r="J44" s="12">
        <v>36</v>
      </c>
      <c r="K44" s="44">
        <v>27</v>
      </c>
      <c r="L44" s="44">
        <v>16</v>
      </c>
      <c r="M44" s="44">
        <v>11</v>
      </c>
      <c r="N44" s="12">
        <v>45</v>
      </c>
    </row>
    <row r="45" spans="1:14" s="1" customFormat="1" ht="14.25" customHeight="1">
      <c r="A45" s="36" t="s">
        <v>42</v>
      </c>
      <c r="B45" s="12">
        <v>283</v>
      </c>
      <c r="C45" s="12">
        <v>167</v>
      </c>
      <c r="D45" s="12">
        <v>116</v>
      </c>
      <c r="E45" s="12">
        <v>8</v>
      </c>
      <c r="F45" s="12">
        <v>11</v>
      </c>
      <c r="G45" s="12">
        <v>210</v>
      </c>
      <c r="H45" s="12">
        <v>9</v>
      </c>
      <c r="I45" s="12">
        <v>45</v>
      </c>
      <c r="J45" s="12">
        <v>74</v>
      </c>
      <c r="K45" s="44">
        <v>28</v>
      </c>
      <c r="L45" s="44">
        <v>11</v>
      </c>
      <c r="M45" s="44">
        <v>17</v>
      </c>
      <c r="N45" s="12">
        <v>32</v>
      </c>
    </row>
    <row r="46" spans="1:14" s="1" customFormat="1" ht="14.25" customHeight="1">
      <c r="A46" s="36" t="s">
        <v>43</v>
      </c>
      <c r="B46" s="12">
        <v>328</v>
      </c>
      <c r="C46" s="12">
        <v>188</v>
      </c>
      <c r="D46" s="12">
        <v>140</v>
      </c>
      <c r="E46" s="12">
        <v>10</v>
      </c>
      <c r="F46" s="12">
        <v>10</v>
      </c>
      <c r="G46" s="12">
        <v>273</v>
      </c>
      <c r="H46" s="12">
        <v>14</v>
      </c>
      <c r="I46" s="12">
        <v>21</v>
      </c>
      <c r="J46" s="12">
        <v>10</v>
      </c>
      <c r="K46" s="44">
        <v>63</v>
      </c>
      <c r="L46" s="44">
        <v>22</v>
      </c>
      <c r="M46" s="44">
        <v>41</v>
      </c>
      <c r="N46" s="12">
        <v>56</v>
      </c>
    </row>
    <row r="47" spans="1:14" s="1" customFormat="1" ht="10.5" customHeight="1">
      <c r="A47" s="36"/>
      <c r="B47" s="12" t="s">
        <v>82</v>
      </c>
      <c r="C47" s="12" t="s">
        <v>82</v>
      </c>
      <c r="D47" s="12" t="s">
        <v>82</v>
      </c>
      <c r="E47" s="12" t="s">
        <v>82</v>
      </c>
      <c r="F47" s="12" t="s">
        <v>82</v>
      </c>
      <c r="G47" s="12"/>
      <c r="H47" s="12"/>
      <c r="I47" s="12" t="s">
        <v>82</v>
      </c>
      <c r="J47" s="12" t="s">
        <v>82</v>
      </c>
      <c r="K47" s="44" t="s">
        <v>82</v>
      </c>
      <c r="L47" s="44" t="s">
        <v>82</v>
      </c>
      <c r="M47" s="44" t="s">
        <v>82</v>
      </c>
      <c r="N47" s="12"/>
    </row>
    <row r="48" spans="1:14" s="1" customFormat="1" ht="14.25" customHeight="1">
      <c r="A48" s="36" t="s">
        <v>44</v>
      </c>
      <c r="B48" s="12">
        <v>240</v>
      </c>
      <c r="C48" s="12">
        <v>129</v>
      </c>
      <c r="D48" s="12">
        <v>111</v>
      </c>
      <c r="E48" s="12">
        <v>7</v>
      </c>
      <c r="F48" s="12">
        <v>8</v>
      </c>
      <c r="G48" s="12">
        <v>195</v>
      </c>
      <c r="H48" s="12">
        <v>8</v>
      </c>
      <c r="I48" s="12">
        <v>22</v>
      </c>
      <c r="J48" s="12">
        <v>76</v>
      </c>
      <c r="K48" s="44">
        <v>41</v>
      </c>
      <c r="L48" s="44">
        <v>11</v>
      </c>
      <c r="M48" s="44">
        <v>30</v>
      </c>
      <c r="N48" s="12">
        <v>54</v>
      </c>
    </row>
    <row r="49" spans="1:14" s="1" customFormat="1" ht="14.25" customHeight="1">
      <c r="A49" s="36" t="s">
        <v>45</v>
      </c>
      <c r="B49" s="12">
        <v>150</v>
      </c>
      <c r="C49" s="12">
        <v>85</v>
      </c>
      <c r="D49" s="12">
        <v>65</v>
      </c>
      <c r="E49" s="12">
        <v>6</v>
      </c>
      <c r="F49" s="12">
        <v>8</v>
      </c>
      <c r="G49" s="12">
        <v>118</v>
      </c>
      <c r="H49" s="12">
        <v>6</v>
      </c>
      <c r="I49" s="12">
        <v>12</v>
      </c>
      <c r="J49" s="12">
        <v>11</v>
      </c>
      <c r="K49" s="44">
        <v>13</v>
      </c>
      <c r="L49" s="44">
        <v>6</v>
      </c>
      <c r="M49" s="44">
        <v>7</v>
      </c>
      <c r="N49" s="12">
        <v>24</v>
      </c>
    </row>
    <row r="50" spans="1:14" s="1" customFormat="1" ht="14.25" customHeight="1">
      <c r="A50" s="36" t="s">
        <v>46</v>
      </c>
      <c r="B50" s="12">
        <v>205</v>
      </c>
      <c r="C50" s="12">
        <v>114</v>
      </c>
      <c r="D50" s="12">
        <v>91</v>
      </c>
      <c r="E50" s="12">
        <v>6</v>
      </c>
      <c r="F50" s="12">
        <v>6</v>
      </c>
      <c r="G50" s="12">
        <v>169</v>
      </c>
      <c r="H50" s="12">
        <v>9</v>
      </c>
      <c r="I50" s="12">
        <v>15</v>
      </c>
      <c r="J50" s="12">
        <v>45</v>
      </c>
      <c r="K50" s="44">
        <v>17</v>
      </c>
      <c r="L50" s="44">
        <v>11</v>
      </c>
      <c r="M50" s="44">
        <v>6</v>
      </c>
      <c r="N50" s="12">
        <v>37</v>
      </c>
    </row>
    <row r="51" spans="1:14" s="1" customFormat="1" ht="14.25" customHeight="1">
      <c r="A51" s="36" t="s">
        <v>47</v>
      </c>
      <c r="B51" s="12">
        <v>212</v>
      </c>
      <c r="C51" s="12">
        <v>115</v>
      </c>
      <c r="D51" s="12">
        <v>97</v>
      </c>
      <c r="E51" s="12">
        <v>7</v>
      </c>
      <c r="F51" s="12">
        <v>7</v>
      </c>
      <c r="G51" s="12">
        <v>167</v>
      </c>
      <c r="H51" s="12">
        <v>7</v>
      </c>
      <c r="I51" s="12">
        <v>24</v>
      </c>
      <c r="J51" s="12">
        <v>18</v>
      </c>
      <c r="K51" s="44">
        <v>30</v>
      </c>
      <c r="L51" s="44">
        <v>15</v>
      </c>
      <c r="M51" s="44">
        <v>15</v>
      </c>
      <c r="N51" s="12">
        <v>37</v>
      </c>
    </row>
    <row r="52" spans="1:14" s="1" customFormat="1" ht="14.25" customHeight="1">
      <c r="A52" s="36" t="s">
        <v>48</v>
      </c>
      <c r="B52" s="12">
        <v>152</v>
      </c>
      <c r="C52" s="12">
        <v>78</v>
      </c>
      <c r="D52" s="12">
        <v>74</v>
      </c>
      <c r="E52" s="12">
        <v>5</v>
      </c>
      <c r="F52" s="12">
        <v>6</v>
      </c>
      <c r="G52" s="12">
        <v>116</v>
      </c>
      <c r="H52" s="12">
        <v>6</v>
      </c>
      <c r="I52" s="12">
        <v>19</v>
      </c>
      <c r="J52" s="12">
        <v>33</v>
      </c>
      <c r="K52" s="44">
        <v>20</v>
      </c>
      <c r="L52" s="44">
        <v>8</v>
      </c>
      <c r="M52" s="44">
        <v>12</v>
      </c>
      <c r="N52" s="12">
        <v>25</v>
      </c>
    </row>
    <row r="53" spans="1:14" s="1" customFormat="1" ht="10.5" customHeight="1">
      <c r="A53" s="36"/>
      <c r="B53" s="12" t="s">
        <v>82</v>
      </c>
      <c r="C53" s="12" t="s">
        <v>82</v>
      </c>
      <c r="D53" s="12" t="s">
        <v>82</v>
      </c>
      <c r="E53" s="12" t="s">
        <v>82</v>
      </c>
      <c r="F53" s="12" t="s">
        <v>82</v>
      </c>
      <c r="G53" s="12"/>
      <c r="H53" s="12"/>
      <c r="I53" s="12" t="s">
        <v>82</v>
      </c>
      <c r="J53" s="12" t="s">
        <v>82</v>
      </c>
      <c r="K53" s="44" t="s">
        <v>82</v>
      </c>
      <c r="L53" s="44" t="s">
        <v>82</v>
      </c>
      <c r="M53" s="44" t="s">
        <v>82</v>
      </c>
      <c r="N53" s="12"/>
    </row>
    <row r="54" spans="1:14" s="1" customFormat="1" ht="14.25" customHeight="1">
      <c r="A54" s="36" t="s">
        <v>49</v>
      </c>
      <c r="B54" s="12">
        <v>148</v>
      </c>
      <c r="C54" s="12">
        <v>98</v>
      </c>
      <c r="D54" s="12">
        <v>50</v>
      </c>
      <c r="E54" s="12">
        <v>3</v>
      </c>
      <c r="F54" s="12">
        <v>5</v>
      </c>
      <c r="G54" s="12">
        <v>123</v>
      </c>
      <c r="H54" s="12">
        <v>5</v>
      </c>
      <c r="I54" s="12">
        <v>12</v>
      </c>
      <c r="J54" s="12">
        <v>41</v>
      </c>
      <c r="K54" s="44">
        <v>7</v>
      </c>
      <c r="L54" s="44">
        <v>1</v>
      </c>
      <c r="M54" s="44">
        <v>6</v>
      </c>
      <c r="N54" s="12">
        <v>25</v>
      </c>
    </row>
    <row r="55" spans="1:14" s="1" customFormat="1" ht="14.25" customHeight="1">
      <c r="A55" s="36" t="s">
        <v>50</v>
      </c>
      <c r="B55" s="12">
        <v>103</v>
      </c>
      <c r="C55" s="12">
        <v>55</v>
      </c>
      <c r="D55" s="12">
        <v>48</v>
      </c>
      <c r="E55" s="12">
        <v>3</v>
      </c>
      <c r="F55" s="12">
        <v>3</v>
      </c>
      <c r="G55" s="12">
        <v>76</v>
      </c>
      <c r="H55" s="12">
        <v>3</v>
      </c>
      <c r="I55" s="12">
        <v>18</v>
      </c>
      <c r="J55" s="12">
        <v>14</v>
      </c>
      <c r="K55" s="44">
        <v>10</v>
      </c>
      <c r="L55" s="44">
        <v>4</v>
      </c>
      <c r="M55" s="44">
        <v>6</v>
      </c>
      <c r="N55" s="12">
        <v>21</v>
      </c>
    </row>
    <row r="56" spans="1:14" s="1" customFormat="1" ht="14.25" customHeight="1">
      <c r="A56" s="36" t="s">
        <v>51</v>
      </c>
      <c r="B56" s="12">
        <v>864</v>
      </c>
      <c r="C56" s="12">
        <v>453</v>
      </c>
      <c r="D56" s="12">
        <v>411</v>
      </c>
      <c r="E56" s="12">
        <v>27</v>
      </c>
      <c r="F56" s="12">
        <v>31</v>
      </c>
      <c r="G56" s="12">
        <v>670</v>
      </c>
      <c r="H56" s="12">
        <v>31</v>
      </c>
      <c r="I56" s="12">
        <v>105</v>
      </c>
      <c r="J56" s="12">
        <v>140</v>
      </c>
      <c r="K56" s="44">
        <v>67</v>
      </c>
      <c r="L56" s="44">
        <v>32</v>
      </c>
      <c r="M56" s="44">
        <v>35</v>
      </c>
      <c r="N56" s="12">
        <v>208</v>
      </c>
    </row>
    <row r="57" spans="1:14" s="1" customFormat="1" ht="14.25" customHeight="1">
      <c r="A57" s="36" t="s">
        <v>52</v>
      </c>
      <c r="B57" s="12">
        <v>122</v>
      </c>
      <c r="C57" s="12">
        <v>63</v>
      </c>
      <c r="D57" s="12">
        <v>59</v>
      </c>
      <c r="E57" s="12">
        <v>4</v>
      </c>
      <c r="F57" s="12">
        <v>4</v>
      </c>
      <c r="G57" s="12">
        <v>96</v>
      </c>
      <c r="H57" s="12">
        <v>4</v>
      </c>
      <c r="I57" s="12">
        <v>14</v>
      </c>
      <c r="J57" s="12">
        <v>11</v>
      </c>
      <c r="K57" s="44">
        <v>9</v>
      </c>
      <c r="L57" s="44">
        <v>6</v>
      </c>
      <c r="M57" s="44">
        <v>3</v>
      </c>
      <c r="N57" s="12">
        <v>22</v>
      </c>
    </row>
    <row r="58" spans="1:14" s="1" customFormat="1" ht="14.25" customHeight="1">
      <c r="A58" s="36" t="s">
        <v>53</v>
      </c>
      <c r="B58" s="12">
        <v>107</v>
      </c>
      <c r="C58" s="12">
        <v>65</v>
      </c>
      <c r="D58" s="12">
        <v>42</v>
      </c>
      <c r="E58" s="12">
        <v>4</v>
      </c>
      <c r="F58" s="12">
        <v>4</v>
      </c>
      <c r="G58" s="12">
        <v>83</v>
      </c>
      <c r="H58" s="12">
        <v>4</v>
      </c>
      <c r="I58" s="12">
        <v>12</v>
      </c>
      <c r="J58" s="12">
        <v>11</v>
      </c>
      <c r="K58" s="44">
        <v>13</v>
      </c>
      <c r="L58" s="44">
        <v>6</v>
      </c>
      <c r="M58" s="44">
        <v>7</v>
      </c>
      <c r="N58" s="12">
        <v>20</v>
      </c>
    </row>
    <row r="59" spans="1:14" s="1" customFormat="1" ht="10.5" customHeight="1">
      <c r="A59" s="36"/>
      <c r="B59" s="12" t="s">
        <v>82</v>
      </c>
      <c r="C59" s="12" t="s">
        <v>82</v>
      </c>
      <c r="D59" s="12" t="s">
        <v>82</v>
      </c>
      <c r="E59" s="12" t="s">
        <v>82</v>
      </c>
      <c r="F59" s="12" t="s">
        <v>82</v>
      </c>
      <c r="G59" s="12"/>
      <c r="H59" s="12"/>
      <c r="I59" s="12" t="s">
        <v>82</v>
      </c>
      <c r="J59" s="12" t="s">
        <v>82</v>
      </c>
      <c r="K59" s="44" t="s">
        <v>82</v>
      </c>
      <c r="L59" s="44" t="s">
        <v>82</v>
      </c>
      <c r="M59" s="44" t="s">
        <v>82</v>
      </c>
      <c r="N59" s="12"/>
    </row>
    <row r="60" spans="1:14" s="1" customFormat="1" ht="14.25" customHeight="1">
      <c r="A60" s="36" t="s">
        <v>54</v>
      </c>
      <c r="B60" s="12">
        <v>148</v>
      </c>
      <c r="C60" s="12">
        <v>97</v>
      </c>
      <c r="D60" s="12">
        <v>51</v>
      </c>
      <c r="E60" s="12">
        <v>5</v>
      </c>
      <c r="F60" s="12">
        <v>7</v>
      </c>
      <c r="G60" s="12">
        <v>116</v>
      </c>
      <c r="H60" s="12">
        <v>5</v>
      </c>
      <c r="I60" s="12">
        <v>15</v>
      </c>
      <c r="J60" s="12">
        <v>16</v>
      </c>
      <c r="K60" s="44">
        <v>24</v>
      </c>
      <c r="L60" s="44">
        <v>12</v>
      </c>
      <c r="M60" s="44">
        <v>12</v>
      </c>
      <c r="N60" s="12">
        <v>25</v>
      </c>
    </row>
    <row r="61" spans="1:14" s="1" customFormat="1" ht="14.25" customHeight="1">
      <c r="A61" s="36" t="s">
        <v>55</v>
      </c>
      <c r="B61" s="12">
        <v>93</v>
      </c>
      <c r="C61" s="12">
        <v>59</v>
      </c>
      <c r="D61" s="12">
        <v>34</v>
      </c>
      <c r="E61" s="12">
        <v>3</v>
      </c>
      <c r="F61" s="12">
        <v>3</v>
      </c>
      <c r="G61" s="12">
        <v>76</v>
      </c>
      <c r="H61" s="12">
        <v>3</v>
      </c>
      <c r="I61" s="12">
        <v>8</v>
      </c>
      <c r="J61" s="12">
        <v>8</v>
      </c>
      <c r="K61" s="44">
        <v>7</v>
      </c>
      <c r="L61" s="44">
        <v>5</v>
      </c>
      <c r="M61" s="44">
        <v>2</v>
      </c>
      <c r="N61" s="12">
        <v>15</v>
      </c>
    </row>
    <row r="62" spans="1:14" s="1" customFormat="1" ht="14.25" customHeight="1">
      <c r="A62" s="36" t="s">
        <v>56</v>
      </c>
      <c r="B62" s="12">
        <v>119</v>
      </c>
      <c r="C62" s="12">
        <v>71</v>
      </c>
      <c r="D62" s="12">
        <v>48</v>
      </c>
      <c r="E62" s="12">
        <v>5</v>
      </c>
      <c r="F62" s="12">
        <v>5</v>
      </c>
      <c r="G62" s="12">
        <v>93</v>
      </c>
      <c r="H62" s="12">
        <v>5</v>
      </c>
      <c r="I62" s="12">
        <v>11</v>
      </c>
      <c r="J62" s="12">
        <v>10</v>
      </c>
      <c r="K62" s="44">
        <v>10</v>
      </c>
      <c r="L62" s="44">
        <v>1</v>
      </c>
      <c r="M62" s="44">
        <v>9</v>
      </c>
      <c r="N62" s="12">
        <v>25</v>
      </c>
    </row>
    <row r="63" spans="1:14" s="1" customFormat="1" ht="10.5" customHeight="1">
      <c r="A63" s="36"/>
      <c r="B63" s="12" t="s">
        <v>82</v>
      </c>
      <c r="C63" s="12" t="s">
        <v>82</v>
      </c>
      <c r="D63" s="12" t="s">
        <v>82</v>
      </c>
      <c r="E63" s="12" t="s">
        <v>82</v>
      </c>
      <c r="F63" s="12" t="s">
        <v>82</v>
      </c>
      <c r="G63" s="12"/>
      <c r="H63" s="12"/>
      <c r="I63" s="12" t="s">
        <v>82</v>
      </c>
      <c r="J63" s="12" t="s">
        <v>82</v>
      </c>
      <c r="K63" s="44" t="s">
        <v>82</v>
      </c>
      <c r="L63" s="44" t="s">
        <v>82</v>
      </c>
      <c r="M63" s="44" t="s">
        <v>82</v>
      </c>
      <c r="N63" s="12"/>
    </row>
    <row r="64" spans="1:14" s="1" customFormat="1" ht="14.25" customHeight="1">
      <c r="A64" s="36" t="s">
        <v>57</v>
      </c>
      <c r="B64" s="12">
        <v>60</v>
      </c>
      <c r="C64" s="12">
        <v>33</v>
      </c>
      <c r="D64" s="12">
        <v>27</v>
      </c>
      <c r="E64" s="12">
        <v>2</v>
      </c>
      <c r="F64" s="12">
        <v>2</v>
      </c>
      <c r="G64" s="12">
        <v>48</v>
      </c>
      <c r="H64" s="12">
        <v>3</v>
      </c>
      <c r="I64" s="12">
        <v>5</v>
      </c>
      <c r="J64" s="12">
        <v>4</v>
      </c>
      <c r="K64" s="44">
        <v>4</v>
      </c>
      <c r="L64" s="44">
        <v>2</v>
      </c>
      <c r="M64" s="44">
        <v>2</v>
      </c>
      <c r="N64" s="12">
        <v>7</v>
      </c>
    </row>
    <row r="65" spans="1:16" s="1" customFormat="1" ht="14.25" customHeight="1">
      <c r="A65" s="36" t="s">
        <v>58</v>
      </c>
      <c r="B65" s="12">
        <v>57</v>
      </c>
      <c r="C65" s="12">
        <v>34</v>
      </c>
      <c r="D65" s="12">
        <v>23</v>
      </c>
      <c r="E65" s="12">
        <v>2</v>
      </c>
      <c r="F65" s="12">
        <v>2</v>
      </c>
      <c r="G65" s="12">
        <v>45</v>
      </c>
      <c r="H65" s="12">
        <v>2</v>
      </c>
      <c r="I65" s="12">
        <v>6</v>
      </c>
      <c r="J65" s="12">
        <v>8</v>
      </c>
      <c r="K65" s="44">
        <v>4</v>
      </c>
      <c r="L65" s="44">
        <v>1</v>
      </c>
      <c r="M65" s="44">
        <v>3</v>
      </c>
      <c r="N65" s="12">
        <v>8</v>
      </c>
      <c r="P65" s="14"/>
    </row>
    <row r="66" spans="1:16" s="1" customFormat="1" ht="14.25" customHeight="1">
      <c r="A66" s="36" t="s">
        <v>59</v>
      </c>
      <c r="B66" s="12">
        <v>45</v>
      </c>
      <c r="C66" s="12">
        <v>29</v>
      </c>
      <c r="D66" s="12">
        <v>16</v>
      </c>
      <c r="E66" s="12">
        <v>2</v>
      </c>
      <c r="F66" s="12">
        <v>2</v>
      </c>
      <c r="G66" s="12">
        <v>38</v>
      </c>
      <c r="H66" s="12">
        <v>2</v>
      </c>
      <c r="I66" s="12">
        <v>1</v>
      </c>
      <c r="J66" s="12">
        <v>4</v>
      </c>
      <c r="K66" s="44">
        <v>7</v>
      </c>
      <c r="L66" s="44">
        <v>2</v>
      </c>
      <c r="M66" s="44">
        <v>5</v>
      </c>
      <c r="N66" s="12">
        <v>10</v>
      </c>
      <c r="P66" s="20"/>
    </row>
    <row r="67" spans="1:16" s="1" customFormat="1" ht="14.25" customHeight="1">
      <c r="A67" s="36" t="s">
        <v>60</v>
      </c>
      <c r="B67" s="12">
        <v>31</v>
      </c>
      <c r="C67" s="12">
        <v>16</v>
      </c>
      <c r="D67" s="12">
        <v>15</v>
      </c>
      <c r="E67" s="12">
        <v>1</v>
      </c>
      <c r="F67" s="12">
        <v>1</v>
      </c>
      <c r="G67" s="12">
        <v>21</v>
      </c>
      <c r="H67" s="12">
        <v>1</v>
      </c>
      <c r="I67" s="12">
        <v>7</v>
      </c>
      <c r="J67" s="12">
        <v>1</v>
      </c>
      <c r="K67" s="44">
        <v>1</v>
      </c>
      <c r="L67" s="44">
        <v>0</v>
      </c>
      <c r="M67" s="44">
        <v>1</v>
      </c>
      <c r="N67" s="12">
        <v>5</v>
      </c>
      <c r="P67" s="20"/>
    </row>
    <row r="68" spans="1:16" s="1" customFormat="1" ht="14.25" customHeight="1">
      <c r="A68" s="36" t="s">
        <v>61</v>
      </c>
      <c r="B68" s="12">
        <v>91</v>
      </c>
      <c r="C68" s="12">
        <v>56</v>
      </c>
      <c r="D68" s="12">
        <v>35</v>
      </c>
      <c r="E68" s="12">
        <v>3</v>
      </c>
      <c r="F68" s="12">
        <v>4</v>
      </c>
      <c r="G68" s="12">
        <v>69</v>
      </c>
      <c r="H68" s="12">
        <v>3</v>
      </c>
      <c r="I68" s="12">
        <v>12</v>
      </c>
      <c r="J68" s="12">
        <v>10</v>
      </c>
      <c r="K68" s="44">
        <v>6</v>
      </c>
      <c r="L68" s="44">
        <v>1</v>
      </c>
      <c r="M68" s="44">
        <v>5</v>
      </c>
      <c r="N68" s="12">
        <v>18</v>
      </c>
      <c r="P68" s="20"/>
    </row>
    <row r="69" spans="1:18" s="1" customFormat="1" ht="10.5" customHeight="1">
      <c r="A69" s="36"/>
      <c r="B69" s="12" t="s">
        <v>82</v>
      </c>
      <c r="C69" s="12" t="s">
        <v>82</v>
      </c>
      <c r="D69" s="12" t="s">
        <v>82</v>
      </c>
      <c r="E69" s="12" t="s">
        <v>82</v>
      </c>
      <c r="F69" s="12" t="s">
        <v>82</v>
      </c>
      <c r="G69" s="12"/>
      <c r="H69" s="12"/>
      <c r="I69" s="12" t="s">
        <v>82</v>
      </c>
      <c r="J69" s="12" t="s">
        <v>82</v>
      </c>
      <c r="K69" s="44" t="s">
        <v>82</v>
      </c>
      <c r="L69" s="44" t="s">
        <v>82</v>
      </c>
      <c r="M69" s="44" t="s">
        <v>82</v>
      </c>
      <c r="N69" s="12"/>
      <c r="P69" s="20"/>
      <c r="Q69" s="14"/>
      <c r="R69" s="20"/>
    </row>
    <row r="70" spans="1:18" s="1" customFormat="1" ht="14.25" customHeight="1">
      <c r="A70" s="36" t="s">
        <v>62</v>
      </c>
      <c r="B70" s="12">
        <v>19</v>
      </c>
      <c r="C70" s="12">
        <v>11</v>
      </c>
      <c r="D70" s="12">
        <v>8</v>
      </c>
      <c r="E70" s="12">
        <v>1</v>
      </c>
      <c r="F70" s="12">
        <v>1</v>
      </c>
      <c r="G70" s="12">
        <v>14</v>
      </c>
      <c r="H70" s="12">
        <v>1</v>
      </c>
      <c r="I70" s="12">
        <v>2</v>
      </c>
      <c r="J70" s="12">
        <v>0</v>
      </c>
      <c r="K70" s="44">
        <v>7</v>
      </c>
      <c r="L70" s="44">
        <v>0</v>
      </c>
      <c r="M70" s="44">
        <v>7</v>
      </c>
      <c r="N70" s="12">
        <v>3</v>
      </c>
      <c r="P70" s="20"/>
      <c r="Q70" s="20"/>
      <c r="R70" s="20"/>
    </row>
    <row r="71" spans="1:18" s="1" customFormat="1" ht="14.25" customHeight="1">
      <c r="A71" s="36" t="s">
        <v>63</v>
      </c>
      <c r="B71" s="12">
        <v>28</v>
      </c>
      <c r="C71" s="12">
        <v>16</v>
      </c>
      <c r="D71" s="12">
        <v>12</v>
      </c>
      <c r="E71" s="12">
        <v>1</v>
      </c>
      <c r="F71" s="12">
        <v>1</v>
      </c>
      <c r="G71" s="12">
        <v>24</v>
      </c>
      <c r="H71" s="12">
        <v>1</v>
      </c>
      <c r="I71" s="12">
        <v>1</v>
      </c>
      <c r="J71" s="12">
        <v>3</v>
      </c>
      <c r="K71" s="44">
        <v>8</v>
      </c>
      <c r="L71" s="44">
        <v>0</v>
      </c>
      <c r="M71" s="44">
        <v>8</v>
      </c>
      <c r="N71" s="12">
        <v>6</v>
      </c>
      <c r="P71" s="20"/>
      <c r="Q71" s="20"/>
      <c r="R71" s="20"/>
    </row>
    <row r="72" spans="1:18" s="1" customFormat="1" ht="14.25" customHeight="1">
      <c r="A72" s="36" t="s">
        <v>64</v>
      </c>
      <c r="B72" s="12">
        <v>50</v>
      </c>
      <c r="C72" s="12">
        <v>33</v>
      </c>
      <c r="D72" s="12">
        <v>17</v>
      </c>
      <c r="E72" s="12">
        <v>1</v>
      </c>
      <c r="F72" s="12">
        <v>2</v>
      </c>
      <c r="G72" s="12">
        <v>36</v>
      </c>
      <c r="H72" s="12">
        <v>2</v>
      </c>
      <c r="I72" s="12">
        <v>9</v>
      </c>
      <c r="J72" s="12">
        <v>13</v>
      </c>
      <c r="K72" s="44">
        <v>8</v>
      </c>
      <c r="L72" s="44">
        <v>3</v>
      </c>
      <c r="M72" s="44">
        <v>5</v>
      </c>
      <c r="N72" s="12">
        <v>7</v>
      </c>
      <c r="P72" s="20"/>
      <c r="Q72" s="20"/>
      <c r="R72" s="20"/>
    </row>
    <row r="73" spans="1:18" s="1" customFormat="1" ht="14.25" customHeight="1">
      <c r="A73" s="36" t="s">
        <v>65</v>
      </c>
      <c r="B73" s="12">
        <v>32</v>
      </c>
      <c r="C73" s="12">
        <v>19</v>
      </c>
      <c r="D73" s="12">
        <v>13</v>
      </c>
      <c r="E73" s="12">
        <v>1</v>
      </c>
      <c r="F73" s="12">
        <v>1</v>
      </c>
      <c r="G73" s="12">
        <v>25</v>
      </c>
      <c r="H73" s="12">
        <v>1</v>
      </c>
      <c r="I73" s="12">
        <v>4</v>
      </c>
      <c r="J73" s="12">
        <v>0</v>
      </c>
      <c r="K73" s="44">
        <v>2</v>
      </c>
      <c r="L73" s="44">
        <v>0</v>
      </c>
      <c r="M73" s="44">
        <v>2</v>
      </c>
      <c r="N73" s="12">
        <v>7</v>
      </c>
      <c r="P73" s="20"/>
      <c r="Q73" s="20"/>
      <c r="R73" s="20"/>
    </row>
    <row r="74" spans="1:18" s="1" customFormat="1" ht="14.25" customHeight="1">
      <c r="A74" s="36" t="s">
        <v>66</v>
      </c>
      <c r="B74" s="12">
        <v>17</v>
      </c>
      <c r="C74" s="12">
        <v>10</v>
      </c>
      <c r="D74" s="12">
        <v>7</v>
      </c>
      <c r="E74" s="12">
        <v>1</v>
      </c>
      <c r="F74" s="12">
        <v>1</v>
      </c>
      <c r="G74" s="12">
        <v>14</v>
      </c>
      <c r="H74" s="12">
        <v>1</v>
      </c>
      <c r="I74" s="12">
        <v>0</v>
      </c>
      <c r="J74" s="12">
        <v>2</v>
      </c>
      <c r="K74" s="44">
        <v>2</v>
      </c>
      <c r="L74" s="44">
        <v>0</v>
      </c>
      <c r="M74" s="44">
        <v>2</v>
      </c>
      <c r="N74" s="12">
        <v>5</v>
      </c>
      <c r="P74" s="20"/>
      <c r="Q74" s="20"/>
      <c r="R74" s="20"/>
    </row>
    <row r="75" spans="1:18" s="14" customFormat="1" ht="16.5" customHeight="1">
      <c r="A75" s="37" t="s">
        <v>67</v>
      </c>
      <c r="B75" s="38">
        <v>75</v>
      </c>
      <c r="C75" s="39">
        <v>46</v>
      </c>
      <c r="D75" s="39">
        <v>29</v>
      </c>
      <c r="E75" s="39">
        <v>3</v>
      </c>
      <c r="F75" s="39">
        <v>3</v>
      </c>
      <c r="G75" s="39">
        <v>56</v>
      </c>
      <c r="H75" s="39">
        <v>3</v>
      </c>
      <c r="I75" s="39">
        <v>10</v>
      </c>
      <c r="J75" s="39">
        <v>12</v>
      </c>
      <c r="K75" s="45">
        <v>6</v>
      </c>
      <c r="L75" s="45">
        <v>1</v>
      </c>
      <c r="M75" s="45">
        <v>5</v>
      </c>
      <c r="N75" s="39">
        <v>9</v>
      </c>
      <c r="P75" s="20"/>
      <c r="Q75" s="20"/>
      <c r="R75" s="20"/>
    </row>
    <row r="76" ht="18" customHeight="1">
      <c r="A76" s="40" t="s">
        <v>68</v>
      </c>
    </row>
  </sheetData>
  <mergeCells count="4">
    <mergeCell ref="K4:M5"/>
    <mergeCell ref="E5:E6"/>
    <mergeCell ref="F5:F6"/>
    <mergeCell ref="I5:I6"/>
  </mergeCells>
  <printOptions/>
  <pageMargins left="0.5905511811023623" right="0.57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2005-03-29T01:59:45Z</cp:lastPrinted>
  <dcterms:created xsi:type="dcterms:W3CDTF">2002-03-27T15:00:00Z</dcterms:created>
  <dcterms:modified xsi:type="dcterms:W3CDTF">2005-03-29T01:59:48Z</dcterms:modified>
  <cp:category/>
  <cp:version/>
  <cp:contentType/>
  <cp:contentStatus/>
</cp:coreProperties>
</file>