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4-27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<sst xmlns="http://schemas.openxmlformats.org/spreadsheetml/2006/main" count="43" uniqueCount="31">
  <si>
    <t>罪      種</t>
  </si>
  <si>
    <t>総数</t>
  </si>
  <si>
    <t>児  童  ・  生  徒  ・  学  生</t>
  </si>
  <si>
    <t>一    般    少    年</t>
  </si>
  <si>
    <t>小学生</t>
  </si>
  <si>
    <t>中学生</t>
  </si>
  <si>
    <t>高校生</t>
  </si>
  <si>
    <t>大学生</t>
  </si>
  <si>
    <t>各種学校生</t>
  </si>
  <si>
    <t>有職</t>
  </si>
  <si>
    <t>無職</t>
  </si>
  <si>
    <t>再犯率</t>
  </si>
  <si>
    <t>人</t>
  </si>
  <si>
    <t>％</t>
  </si>
  <si>
    <t>うち再犯</t>
  </si>
  <si>
    <t>凶悪犯</t>
  </si>
  <si>
    <t>粗暴犯</t>
  </si>
  <si>
    <t>窃盗犯</t>
  </si>
  <si>
    <t>知能犯</t>
  </si>
  <si>
    <t>風俗犯</t>
  </si>
  <si>
    <t>過失犯</t>
  </si>
  <si>
    <t>その他</t>
  </si>
  <si>
    <t xml:space="preserve">  資  料    大阪府警察本部生活安全部少年課</t>
  </si>
  <si>
    <t xml:space="preserve">          第２７表</t>
  </si>
  <si>
    <t>総  数</t>
  </si>
  <si>
    <t>罪 種 ・ 学 職 別 刑 法 犯 再 犯 少 年 人 員</t>
  </si>
  <si>
    <t>平 成１３年</t>
  </si>
  <si>
    <t xml:space="preserve">     １４</t>
  </si>
  <si>
    <t xml:space="preserve">     １５</t>
  </si>
  <si>
    <t xml:space="preserve">     １６</t>
  </si>
  <si>
    <t>平 成１７年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</si>
</sst>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0.00"/>
    <numFmt numFmtId="178" formatCode="#0.0"/>
    <numFmt numFmtId="179" formatCode="###\ ###"/>
    <numFmt numFmtId="180" formatCode="##0.0"/>
    <numFmt numFmtId="181" formatCode="###\ ##0;\-###\ ##0;_ * &quot;-&quot;;_ @_ "/>
    <numFmt numFmtId="182" formatCode="0.0%"/>
    <numFmt numFmtId="183" formatCode="0.0"/>
    <numFmt numFmtId="184" formatCode="0.0_ "/>
    <numFmt numFmtId="185" formatCode="###\ ##0;;"/>
    <numFmt numFmtId="186" formatCode="##0;;&quot;-&quot;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Fill="1" applyAlignment="1" quotePrefix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distributed" vertical="center"/>
    </xf>
    <xf numFmtId="0" fontId="0" fillId="0" borderId="3" xfId="0" applyFill="1" applyBorder="1" applyAlignment="1" quotePrefix="1">
      <alignment horizontal="distributed" vertic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distributed" vertical="top"/>
    </xf>
    <xf numFmtId="0" fontId="0" fillId="0" borderId="4" xfId="0" applyFill="1" applyBorder="1" applyAlignment="1">
      <alignment horizontal="distributed" vertical="top"/>
    </xf>
    <xf numFmtId="176" fontId="0" fillId="0" borderId="0" xfId="0" applyNumberFormat="1" applyFont="1" applyFill="1" applyAlignment="1">
      <alignment horizontal="right" vertical="top"/>
    </xf>
    <xf numFmtId="183" fontId="0" fillId="0" borderId="0" xfId="15" applyNumberFormat="1" applyFont="1" applyFill="1" applyAlignment="1">
      <alignment horizontal="right" vertical="top"/>
    </xf>
    <xf numFmtId="0" fontId="0" fillId="0" borderId="0" xfId="0" applyFill="1" applyAlignment="1" quotePrefix="1">
      <alignment horizontal="left"/>
    </xf>
    <xf numFmtId="0" fontId="0" fillId="0" borderId="0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176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distributed" vertical="top"/>
    </xf>
    <xf numFmtId="0" fontId="5" fillId="0" borderId="4" xfId="0" applyFont="1" applyFill="1" applyBorder="1" applyAlignment="1">
      <alignment horizontal="distributed" vertical="top"/>
    </xf>
    <xf numFmtId="176" fontId="5" fillId="0" borderId="0" xfId="0" applyNumberFormat="1" applyFont="1" applyFill="1" applyAlignment="1">
      <alignment horizontal="right" vertical="top"/>
    </xf>
    <xf numFmtId="183" fontId="5" fillId="0" borderId="0" xfId="0" applyNumberFormat="1" applyFont="1" applyFill="1" applyAlignment="1">
      <alignment horizontal="right" vertical="top"/>
    </xf>
    <xf numFmtId="176" fontId="0" fillId="0" borderId="0" xfId="0" applyNumberFormat="1" applyFill="1" applyAlignment="1">
      <alignment vertical="top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horizontal="distributed" vertical="top"/>
    </xf>
    <xf numFmtId="0" fontId="0" fillId="0" borderId="0" xfId="0" applyFill="1" applyAlignment="1">
      <alignment horizontal="right" vertical="top"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horizontal="right" vertical="top"/>
    </xf>
    <xf numFmtId="183" fontId="0" fillId="0" borderId="0" xfId="0" applyNumberFormat="1" applyFill="1" applyAlignment="1">
      <alignment horizontal="right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distributed" vertical="top"/>
    </xf>
    <xf numFmtId="0" fontId="0" fillId="0" borderId="3" xfId="0" applyFill="1" applyBorder="1" applyAlignment="1">
      <alignment horizontal="distributed" vertical="top"/>
    </xf>
    <xf numFmtId="183" fontId="0" fillId="0" borderId="2" xfId="0" applyNumberFormat="1" applyFill="1" applyBorder="1" applyAlignment="1">
      <alignment horizontal="right" vertical="top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5" fontId="5" fillId="0" borderId="0" xfId="0" applyNumberFormat="1" applyFont="1" applyFill="1" applyAlignment="1">
      <alignment horizontal="right"/>
    </xf>
    <xf numFmtId="185" fontId="5" fillId="0" borderId="0" xfId="0" applyNumberFormat="1" applyFont="1" applyFill="1" applyAlignment="1">
      <alignment horizontal="right" vertical="top"/>
    </xf>
    <xf numFmtId="185" fontId="0" fillId="0" borderId="0" xfId="0" applyNumberFormat="1" applyFont="1" applyFill="1" applyAlignment="1">
      <alignment horizontal="right"/>
    </xf>
    <xf numFmtId="185" fontId="0" fillId="0" borderId="0" xfId="0" applyNumberFormat="1" applyFont="1" applyFill="1" applyAlignment="1">
      <alignment horizontal="right" vertical="top"/>
    </xf>
    <xf numFmtId="186" fontId="0" fillId="0" borderId="0" xfId="0" applyNumberFormat="1" applyFill="1" applyAlignment="1">
      <alignment horizontal="right"/>
    </xf>
    <xf numFmtId="186" fontId="0" fillId="0" borderId="0" xfId="0" applyNumberFormat="1" applyFill="1" applyAlignment="1">
      <alignment horizontal="right" vertical="top"/>
    </xf>
    <xf numFmtId="185" fontId="0" fillId="0" borderId="0" xfId="0" applyNumberFormat="1" applyFont="1" applyFill="1" applyBorder="1" applyAlignment="1">
      <alignment horizontal="right"/>
    </xf>
    <xf numFmtId="185" fontId="0" fillId="0" borderId="2" xfId="0" applyNumberFormat="1" applyFont="1" applyFill="1" applyBorder="1" applyAlignment="1">
      <alignment horizontal="right" vertical="top"/>
    </xf>
    <xf numFmtId="0" fontId="0" fillId="0" borderId="2" xfId="0" applyFill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3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59765625" style="7" customWidth="1"/>
    <col min="2" max="2" width="10.59765625" style="7" customWidth="1"/>
    <col min="3" max="3" width="0.4921875" style="7" customWidth="1"/>
    <col min="4" max="9" width="10" style="7" customWidth="1"/>
    <col min="10" max="10" width="10.69921875" style="7" customWidth="1"/>
    <col min="11" max="11" width="10" style="7" customWidth="1"/>
    <col min="12" max="12" width="9.69921875" style="7" customWidth="1"/>
    <col min="13" max="13" width="9.59765625" style="7" customWidth="1"/>
    <col min="14" max="16384" width="9" style="7" customWidth="1"/>
  </cols>
  <sheetData>
    <row r="1" spans="1:13" s="2" customFormat="1" ht="21.75" customHeight="1">
      <c r="A1" s="1" t="s">
        <v>23</v>
      </c>
      <c r="E1" s="3" t="s">
        <v>25</v>
      </c>
      <c r="F1" s="4"/>
      <c r="G1" s="4"/>
      <c r="H1" s="4"/>
      <c r="I1" s="4"/>
      <c r="J1" s="4"/>
      <c r="K1" s="4"/>
      <c r="L1" s="5"/>
      <c r="M1" s="5"/>
    </row>
    <row r="2" spans="1:13" s="2" customFormat="1" ht="24" customHeight="1">
      <c r="A2" s="1"/>
      <c r="E2" s="3"/>
      <c r="F2" s="5"/>
      <c r="G2" s="5"/>
      <c r="H2" s="5"/>
      <c r="I2" s="5"/>
      <c r="J2" s="5"/>
      <c r="K2" s="5"/>
      <c r="L2" s="5"/>
      <c r="M2" s="5"/>
    </row>
    <row r="3" spans="1:14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 customHeight="1">
      <c r="A4" s="49" t="s">
        <v>0</v>
      </c>
      <c r="B4" s="49"/>
      <c r="C4" s="50"/>
      <c r="D4" s="53" t="s">
        <v>24</v>
      </c>
      <c r="E4" s="55" t="s">
        <v>2</v>
      </c>
      <c r="F4" s="56"/>
      <c r="G4" s="56"/>
      <c r="H4" s="56"/>
      <c r="I4" s="56"/>
      <c r="J4" s="57"/>
      <c r="K4" s="8" t="s">
        <v>3</v>
      </c>
      <c r="L4" s="8"/>
      <c r="M4" s="9"/>
      <c r="N4" s="58" t="s">
        <v>11</v>
      </c>
    </row>
    <row r="5" spans="1:14" ht="23.25" customHeight="1">
      <c r="A5" s="51"/>
      <c r="B5" s="51"/>
      <c r="C5" s="52"/>
      <c r="D5" s="54"/>
      <c r="E5" s="10" t="s">
        <v>1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  <c r="K5" s="10" t="s">
        <v>1</v>
      </c>
      <c r="L5" s="11" t="s">
        <v>9</v>
      </c>
      <c r="M5" s="10" t="s">
        <v>10</v>
      </c>
      <c r="N5" s="59"/>
    </row>
    <row r="6" spans="2:14" ht="21" customHeight="1">
      <c r="B6" s="12"/>
      <c r="C6" s="13"/>
      <c r="D6" s="14" t="s">
        <v>12</v>
      </c>
      <c r="N6" s="14" t="s">
        <v>13</v>
      </c>
    </row>
    <row r="7" spans="1:14" ht="21" customHeight="1">
      <c r="A7" s="15" t="s">
        <v>26</v>
      </c>
      <c r="B7" s="12"/>
      <c r="C7" s="13"/>
      <c r="D7" s="16">
        <v>14633</v>
      </c>
      <c r="E7" s="16">
        <v>11885</v>
      </c>
      <c r="F7" s="16">
        <v>380</v>
      </c>
      <c r="G7" s="16">
        <v>6139</v>
      </c>
      <c r="H7" s="16">
        <v>4249</v>
      </c>
      <c r="I7" s="16">
        <v>543</v>
      </c>
      <c r="J7" s="16">
        <v>574</v>
      </c>
      <c r="K7" s="16">
        <v>2748</v>
      </c>
      <c r="L7" s="16">
        <v>1113</v>
      </c>
      <c r="M7" s="16">
        <v>1635</v>
      </c>
      <c r="N7" s="16"/>
    </row>
    <row r="8" spans="2:14" s="17" customFormat="1" ht="21" customHeight="1">
      <c r="B8" s="18" t="s">
        <v>14</v>
      </c>
      <c r="C8" s="19"/>
      <c r="D8" s="20">
        <v>4091</v>
      </c>
      <c r="E8" s="20">
        <v>2562</v>
      </c>
      <c r="F8" s="20">
        <v>23</v>
      </c>
      <c r="G8" s="20">
        <v>1455</v>
      </c>
      <c r="H8" s="20">
        <v>925</v>
      </c>
      <c r="I8" s="20">
        <v>29</v>
      </c>
      <c r="J8" s="20">
        <v>130</v>
      </c>
      <c r="K8" s="20">
        <v>1529</v>
      </c>
      <c r="L8" s="20">
        <v>587</v>
      </c>
      <c r="M8" s="20">
        <v>942</v>
      </c>
      <c r="N8" s="21">
        <v>27.957356659605004</v>
      </c>
    </row>
    <row r="9" spans="1:14" ht="21" customHeight="1">
      <c r="A9" s="22" t="s">
        <v>27</v>
      </c>
      <c r="B9" s="23"/>
      <c r="C9" s="24"/>
      <c r="D9" s="16">
        <v>14664</v>
      </c>
      <c r="E9" s="16">
        <v>11758</v>
      </c>
      <c r="F9" s="16">
        <v>373</v>
      </c>
      <c r="G9" s="16">
        <v>6159</v>
      </c>
      <c r="H9" s="16">
        <v>4136</v>
      </c>
      <c r="I9" s="16">
        <v>485</v>
      </c>
      <c r="J9" s="16">
        <v>605</v>
      </c>
      <c r="K9" s="16">
        <v>2906</v>
      </c>
      <c r="L9" s="16">
        <v>1124</v>
      </c>
      <c r="M9" s="16">
        <v>1782</v>
      </c>
      <c r="N9" s="25"/>
    </row>
    <row r="10" spans="2:14" s="17" customFormat="1" ht="21" customHeight="1">
      <c r="B10" s="18" t="s">
        <v>14</v>
      </c>
      <c r="C10" s="19"/>
      <c r="D10" s="20">
        <v>4466</v>
      </c>
      <c r="E10" s="20">
        <v>2781</v>
      </c>
      <c r="F10" s="20">
        <v>17</v>
      </c>
      <c r="G10" s="20">
        <v>1522</v>
      </c>
      <c r="H10" s="20">
        <v>1045</v>
      </c>
      <c r="I10" s="20">
        <v>37</v>
      </c>
      <c r="J10" s="20">
        <v>160</v>
      </c>
      <c r="K10" s="20">
        <v>1685</v>
      </c>
      <c r="L10" s="20">
        <v>644</v>
      </c>
      <c r="M10" s="20">
        <v>1041</v>
      </c>
      <c r="N10" s="26">
        <v>30.5</v>
      </c>
    </row>
    <row r="11" spans="1:14" ht="21" customHeight="1">
      <c r="A11" s="22" t="s">
        <v>28</v>
      </c>
      <c r="B11" s="23"/>
      <c r="C11" s="24"/>
      <c r="D11" s="16">
        <v>13941</v>
      </c>
      <c r="E11" s="16">
        <v>11297</v>
      </c>
      <c r="F11" s="16">
        <v>358</v>
      </c>
      <c r="G11" s="16">
        <v>5814</v>
      </c>
      <c r="H11" s="16">
        <v>3996</v>
      </c>
      <c r="I11" s="16">
        <v>554</v>
      </c>
      <c r="J11" s="16">
        <v>575</v>
      </c>
      <c r="K11" s="16">
        <v>2644</v>
      </c>
      <c r="L11" s="16">
        <v>1097</v>
      </c>
      <c r="M11" s="16">
        <v>1547</v>
      </c>
      <c r="N11" s="25"/>
    </row>
    <row r="12" spans="2:14" s="17" customFormat="1" ht="21" customHeight="1">
      <c r="B12" s="18" t="s">
        <v>14</v>
      </c>
      <c r="C12" s="19"/>
      <c r="D12" s="20">
        <v>4277</v>
      </c>
      <c r="E12" s="20">
        <v>2746</v>
      </c>
      <c r="F12" s="20">
        <v>24</v>
      </c>
      <c r="G12" s="20">
        <v>1523</v>
      </c>
      <c r="H12" s="20">
        <v>1003</v>
      </c>
      <c r="I12" s="20">
        <v>62</v>
      </c>
      <c r="J12" s="20">
        <v>134</v>
      </c>
      <c r="K12" s="20">
        <v>1531</v>
      </c>
      <c r="L12" s="20">
        <v>602</v>
      </c>
      <c r="M12" s="20">
        <v>929</v>
      </c>
      <c r="N12" s="26">
        <v>30.7</v>
      </c>
    </row>
    <row r="13" spans="1:15" ht="21" customHeight="1">
      <c r="A13" s="22" t="s">
        <v>29</v>
      </c>
      <c r="B13" s="23"/>
      <c r="C13" s="24"/>
      <c r="D13" s="16">
        <v>11866</v>
      </c>
      <c r="E13" s="16">
        <v>9750</v>
      </c>
      <c r="F13" s="16">
        <v>351</v>
      </c>
      <c r="G13" s="16">
        <v>4984</v>
      </c>
      <c r="H13" s="16">
        <v>3381</v>
      </c>
      <c r="I13" s="16">
        <v>527</v>
      </c>
      <c r="J13" s="16">
        <v>507</v>
      </c>
      <c r="K13" s="16">
        <v>2116</v>
      </c>
      <c r="L13" s="16">
        <v>892</v>
      </c>
      <c r="M13" s="16">
        <v>1224</v>
      </c>
      <c r="N13" s="25"/>
      <c r="O13" s="27"/>
    </row>
    <row r="14" spans="2:17" s="17" customFormat="1" ht="21" customHeight="1">
      <c r="B14" s="18" t="s">
        <v>14</v>
      </c>
      <c r="C14" s="19"/>
      <c r="D14" s="20">
        <v>3495</v>
      </c>
      <c r="E14" s="20">
        <v>2323</v>
      </c>
      <c r="F14" s="20">
        <v>20</v>
      </c>
      <c r="G14" s="20">
        <v>1254</v>
      </c>
      <c r="H14" s="20">
        <v>870</v>
      </c>
      <c r="I14" s="20">
        <v>60</v>
      </c>
      <c r="J14" s="20">
        <v>119</v>
      </c>
      <c r="K14" s="20">
        <v>1172</v>
      </c>
      <c r="L14" s="20">
        <v>484</v>
      </c>
      <c r="M14" s="20">
        <v>688</v>
      </c>
      <c r="N14" s="26">
        <v>29.5</v>
      </c>
      <c r="O14" s="27"/>
      <c r="Q14" s="7"/>
    </row>
    <row r="15" spans="2:15" ht="15" customHeight="1">
      <c r="B15" s="23"/>
      <c r="C15" s="24"/>
      <c r="D15" s="20"/>
      <c r="E15" s="20"/>
      <c r="F15" s="16"/>
      <c r="G15" s="16"/>
      <c r="H15" s="16"/>
      <c r="I15" s="16"/>
      <c r="J15" s="16"/>
      <c r="K15" s="16"/>
      <c r="L15" s="16"/>
      <c r="M15" s="16"/>
      <c r="N15" s="28"/>
      <c r="O15" s="27"/>
    </row>
    <row r="16" spans="1:15" s="32" customFormat="1" ht="21" customHeight="1">
      <c r="A16" s="29" t="s">
        <v>30</v>
      </c>
      <c r="B16" s="30"/>
      <c r="C16" s="31"/>
      <c r="D16" s="60">
        <f>D19+D21+D23+D25+D27+D29+D31</f>
        <v>12068</v>
      </c>
      <c r="E16" s="60">
        <f aca="true" t="shared" si="0" ref="E16:M16">E19+E21+E23+E25+E27+E29+E31</f>
        <v>9977</v>
      </c>
      <c r="F16" s="60">
        <f t="shared" si="0"/>
        <v>444</v>
      </c>
      <c r="G16" s="60">
        <f t="shared" si="0"/>
        <v>5094</v>
      </c>
      <c r="H16" s="60">
        <f t="shared" si="0"/>
        <v>3408</v>
      </c>
      <c r="I16" s="60">
        <f t="shared" si="0"/>
        <v>547</v>
      </c>
      <c r="J16" s="60">
        <f t="shared" si="0"/>
        <v>484</v>
      </c>
      <c r="K16" s="60">
        <f t="shared" si="0"/>
        <v>2091</v>
      </c>
      <c r="L16" s="60">
        <f t="shared" si="0"/>
        <v>949</v>
      </c>
      <c r="M16" s="60">
        <f t="shared" si="0"/>
        <v>1142</v>
      </c>
      <c r="N16" s="14"/>
      <c r="O16" s="27"/>
    </row>
    <row r="17" spans="2:15" s="33" customFormat="1" ht="21" customHeight="1">
      <c r="B17" s="34" t="s">
        <v>14</v>
      </c>
      <c r="C17" s="35"/>
      <c r="D17" s="61">
        <f>D20+D22+D24+D26+D28+D30+D32</f>
        <v>3642</v>
      </c>
      <c r="E17" s="61">
        <f aca="true" t="shared" si="1" ref="E17:M17">E20+E22+E24+E26+E28+E30+E32</f>
        <v>2418</v>
      </c>
      <c r="F17" s="61">
        <f t="shared" si="1"/>
        <v>38</v>
      </c>
      <c r="G17" s="61">
        <f t="shared" si="1"/>
        <v>1310</v>
      </c>
      <c r="H17" s="61">
        <f t="shared" si="1"/>
        <v>904</v>
      </c>
      <c r="I17" s="61">
        <f t="shared" si="1"/>
        <v>53</v>
      </c>
      <c r="J17" s="61">
        <f t="shared" si="1"/>
        <v>113</v>
      </c>
      <c r="K17" s="61">
        <f t="shared" si="1"/>
        <v>1224</v>
      </c>
      <c r="L17" s="61">
        <f t="shared" si="1"/>
        <v>555</v>
      </c>
      <c r="M17" s="61">
        <f t="shared" si="1"/>
        <v>669</v>
      </c>
      <c r="N17" s="37">
        <f>D17/D16*100</f>
        <v>30.178985747431224</v>
      </c>
      <c r="O17" s="38"/>
    </row>
    <row r="18" spans="2:12" ht="15" customHeight="1">
      <c r="B18" s="23"/>
      <c r="C18" s="24"/>
      <c r="I18" s="36"/>
      <c r="J18" s="36"/>
      <c r="K18" s="36"/>
      <c r="L18" s="36"/>
    </row>
    <row r="19" spans="1:14" ht="21" customHeight="1">
      <c r="A19" s="39" t="s">
        <v>15</v>
      </c>
      <c r="B19" s="23"/>
      <c r="C19" s="24"/>
      <c r="D19" s="62">
        <f>E19+K19</f>
        <v>237</v>
      </c>
      <c r="E19" s="62">
        <f>SUM(F19:J19)</f>
        <v>127</v>
      </c>
      <c r="F19" s="14">
        <v>19</v>
      </c>
      <c r="G19" s="14">
        <v>46</v>
      </c>
      <c r="H19" s="14">
        <v>51</v>
      </c>
      <c r="I19" s="16">
        <v>3</v>
      </c>
      <c r="J19" s="16">
        <v>8</v>
      </c>
      <c r="K19" s="62">
        <f>SUM(L19:M19)</f>
        <v>110</v>
      </c>
      <c r="L19" s="16">
        <v>49</v>
      </c>
      <c r="M19" s="16">
        <v>61</v>
      </c>
      <c r="N19" s="14"/>
    </row>
    <row r="20" spans="1:14" s="17" customFormat="1" ht="21" customHeight="1">
      <c r="A20" s="40"/>
      <c r="B20" s="18" t="s">
        <v>14</v>
      </c>
      <c r="C20" s="19"/>
      <c r="D20" s="63">
        <f>E20+K20</f>
        <v>134</v>
      </c>
      <c r="E20" s="63">
        <f>SUM(F20:J20)</f>
        <v>49</v>
      </c>
      <c r="F20" s="41">
        <v>4</v>
      </c>
      <c r="G20" s="41">
        <v>16</v>
      </c>
      <c r="H20" s="41">
        <v>26</v>
      </c>
      <c r="I20" s="20">
        <v>1</v>
      </c>
      <c r="J20" s="20">
        <v>2</v>
      </c>
      <c r="K20" s="63">
        <f aca="true" t="shared" si="2" ref="K20:K32">SUM(L20:M20)</f>
        <v>85</v>
      </c>
      <c r="L20" s="20">
        <v>42</v>
      </c>
      <c r="M20" s="20">
        <v>43</v>
      </c>
      <c r="N20" s="21">
        <f>D20/D19*100</f>
        <v>56.540084388185655</v>
      </c>
    </row>
    <row r="21" spans="1:16" ht="21" customHeight="1">
      <c r="A21" s="39" t="s">
        <v>16</v>
      </c>
      <c r="B21" s="23"/>
      <c r="C21" s="24"/>
      <c r="D21" s="62">
        <f aca="true" t="shared" si="3" ref="D21:D32">E21+K21</f>
        <v>1187</v>
      </c>
      <c r="E21" s="62">
        <f aca="true" t="shared" si="4" ref="E21:E32">SUM(F21:J21)</f>
        <v>912</v>
      </c>
      <c r="F21" s="14">
        <v>38</v>
      </c>
      <c r="G21" s="14">
        <v>601</v>
      </c>
      <c r="H21" s="14">
        <v>229</v>
      </c>
      <c r="I21" s="16">
        <v>13</v>
      </c>
      <c r="J21" s="16">
        <v>31</v>
      </c>
      <c r="K21" s="62">
        <f t="shared" si="2"/>
        <v>275</v>
      </c>
      <c r="L21" s="16">
        <v>136</v>
      </c>
      <c r="M21" s="16">
        <v>139</v>
      </c>
      <c r="N21" s="14"/>
      <c r="P21" s="42"/>
    </row>
    <row r="22" spans="1:14" s="17" customFormat="1" ht="21" customHeight="1">
      <c r="A22" s="40"/>
      <c r="B22" s="18" t="s">
        <v>14</v>
      </c>
      <c r="C22" s="19"/>
      <c r="D22" s="63">
        <f t="shared" si="3"/>
        <v>562</v>
      </c>
      <c r="E22" s="63">
        <f t="shared" si="4"/>
        <v>366</v>
      </c>
      <c r="F22" s="41">
        <v>1</v>
      </c>
      <c r="G22" s="41">
        <v>233</v>
      </c>
      <c r="H22" s="41">
        <v>114</v>
      </c>
      <c r="I22" s="20">
        <v>3</v>
      </c>
      <c r="J22" s="20">
        <v>15</v>
      </c>
      <c r="K22" s="63">
        <f t="shared" si="2"/>
        <v>196</v>
      </c>
      <c r="L22" s="20">
        <v>101</v>
      </c>
      <c r="M22" s="20">
        <v>95</v>
      </c>
      <c r="N22" s="21">
        <f>D22/D21*100</f>
        <v>47.34625105307498</v>
      </c>
    </row>
    <row r="23" spans="1:14" ht="21" customHeight="1">
      <c r="A23" s="39" t="s">
        <v>17</v>
      </c>
      <c r="B23" s="23"/>
      <c r="C23" s="24"/>
      <c r="D23" s="62">
        <f t="shared" si="3"/>
        <v>6697</v>
      </c>
      <c r="E23" s="62">
        <f t="shared" si="4"/>
        <v>5594</v>
      </c>
      <c r="F23" s="14">
        <v>252</v>
      </c>
      <c r="G23" s="16">
        <v>3021</v>
      </c>
      <c r="H23" s="16">
        <v>1968</v>
      </c>
      <c r="I23" s="16">
        <v>163</v>
      </c>
      <c r="J23" s="16">
        <v>190</v>
      </c>
      <c r="K23" s="62">
        <f t="shared" si="2"/>
        <v>1103</v>
      </c>
      <c r="L23" s="16">
        <v>450</v>
      </c>
      <c r="M23" s="16">
        <v>653</v>
      </c>
      <c r="N23" s="14"/>
    </row>
    <row r="24" spans="1:14" s="17" customFormat="1" ht="21" customHeight="1">
      <c r="A24" s="40"/>
      <c r="B24" s="18" t="s">
        <v>14</v>
      </c>
      <c r="C24" s="19"/>
      <c r="D24" s="63">
        <f t="shared" si="3"/>
        <v>2164</v>
      </c>
      <c r="E24" s="63">
        <f t="shared" si="4"/>
        <v>1464</v>
      </c>
      <c r="F24" s="41">
        <v>18</v>
      </c>
      <c r="G24" s="41">
        <v>797</v>
      </c>
      <c r="H24" s="41">
        <v>568</v>
      </c>
      <c r="I24" s="20">
        <v>19</v>
      </c>
      <c r="J24" s="41">
        <v>62</v>
      </c>
      <c r="K24" s="63">
        <f t="shared" si="2"/>
        <v>700</v>
      </c>
      <c r="L24" s="20">
        <v>285</v>
      </c>
      <c r="M24" s="20">
        <v>415</v>
      </c>
      <c r="N24" s="21">
        <f>D24/D23*100</f>
        <v>32.3129759593848</v>
      </c>
    </row>
    <row r="25" spans="1:14" ht="21" customHeight="1">
      <c r="A25" s="39" t="s">
        <v>18</v>
      </c>
      <c r="B25" s="23"/>
      <c r="C25" s="24"/>
      <c r="D25" s="62">
        <f t="shared" si="3"/>
        <v>42</v>
      </c>
      <c r="E25" s="62">
        <f t="shared" si="4"/>
        <v>19</v>
      </c>
      <c r="F25" s="14">
        <v>1</v>
      </c>
      <c r="G25" s="14">
        <v>10</v>
      </c>
      <c r="H25" s="14">
        <v>8</v>
      </c>
      <c r="I25" s="64">
        <v>0</v>
      </c>
      <c r="J25" s="64">
        <v>0</v>
      </c>
      <c r="K25" s="62">
        <f t="shared" si="2"/>
        <v>23</v>
      </c>
      <c r="L25" s="16">
        <v>9</v>
      </c>
      <c r="M25" s="16">
        <v>14</v>
      </c>
      <c r="N25" s="41"/>
    </row>
    <row r="26" spans="1:14" s="17" customFormat="1" ht="21" customHeight="1">
      <c r="A26" s="40"/>
      <c r="B26" s="18" t="s">
        <v>14</v>
      </c>
      <c r="C26" s="19"/>
      <c r="D26" s="63">
        <f t="shared" si="3"/>
        <v>19</v>
      </c>
      <c r="E26" s="63">
        <f t="shared" si="4"/>
        <v>4</v>
      </c>
      <c r="F26" s="65">
        <v>0</v>
      </c>
      <c r="G26" s="41">
        <v>3</v>
      </c>
      <c r="H26" s="41">
        <v>1</v>
      </c>
      <c r="I26" s="65">
        <v>0</v>
      </c>
      <c r="J26" s="65">
        <v>0</v>
      </c>
      <c r="K26" s="63">
        <f t="shared" si="2"/>
        <v>15</v>
      </c>
      <c r="L26" s="20">
        <v>7</v>
      </c>
      <c r="M26" s="20">
        <v>8</v>
      </c>
      <c r="N26" s="43">
        <f>D26/D25*100</f>
        <v>45.23809523809524</v>
      </c>
    </row>
    <row r="27" spans="1:14" ht="21" customHeight="1">
      <c r="A27" s="39" t="s">
        <v>19</v>
      </c>
      <c r="B27" s="23"/>
      <c r="C27" s="24"/>
      <c r="D27" s="62">
        <f t="shared" si="3"/>
        <v>55</v>
      </c>
      <c r="E27" s="62">
        <f t="shared" si="4"/>
        <v>38</v>
      </c>
      <c r="F27" s="14">
        <v>5</v>
      </c>
      <c r="G27" s="14">
        <v>14</v>
      </c>
      <c r="H27" s="14">
        <v>10</v>
      </c>
      <c r="I27" s="14">
        <v>4</v>
      </c>
      <c r="J27" s="14">
        <v>5</v>
      </c>
      <c r="K27" s="62">
        <f t="shared" si="2"/>
        <v>17</v>
      </c>
      <c r="L27" s="16">
        <v>14</v>
      </c>
      <c r="M27" s="16">
        <v>3</v>
      </c>
      <c r="N27" s="44"/>
    </row>
    <row r="28" spans="1:14" s="17" customFormat="1" ht="21" customHeight="1">
      <c r="A28" s="40"/>
      <c r="B28" s="18" t="s">
        <v>14</v>
      </c>
      <c r="C28" s="19"/>
      <c r="D28" s="63">
        <f t="shared" si="3"/>
        <v>13</v>
      </c>
      <c r="E28" s="63">
        <f t="shared" si="4"/>
        <v>4</v>
      </c>
      <c r="F28" s="65">
        <v>0</v>
      </c>
      <c r="G28" s="41">
        <v>3</v>
      </c>
      <c r="H28" s="65">
        <v>0</v>
      </c>
      <c r="I28" s="65">
        <v>0</v>
      </c>
      <c r="J28" s="41">
        <v>1</v>
      </c>
      <c r="K28" s="63">
        <f t="shared" si="2"/>
        <v>9</v>
      </c>
      <c r="L28" s="20">
        <v>7</v>
      </c>
      <c r="M28" s="20">
        <v>2</v>
      </c>
      <c r="N28" s="43">
        <f>D28/D27*100</f>
        <v>23.636363636363637</v>
      </c>
    </row>
    <row r="29" spans="1:14" ht="21" customHeight="1">
      <c r="A29" s="39" t="s">
        <v>20</v>
      </c>
      <c r="B29" s="23"/>
      <c r="C29" s="24"/>
      <c r="D29" s="62">
        <f t="shared" si="3"/>
        <v>27</v>
      </c>
      <c r="E29" s="62">
        <f t="shared" si="4"/>
        <v>26</v>
      </c>
      <c r="F29" s="14">
        <v>12</v>
      </c>
      <c r="G29" s="14">
        <v>11</v>
      </c>
      <c r="H29" s="14">
        <v>2</v>
      </c>
      <c r="I29" s="64">
        <v>0</v>
      </c>
      <c r="J29" s="14">
        <v>1</v>
      </c>
      <c r="K29" s="62">
        <f t="shared" si="2"/>
        <v>1</v>
      </c>
      <c r="L29" s="16">
        <v>1</v>
      </c>
      <c r="M29" s="64">
        <v>0</v>
      </c>
      <c r="N29" s="44"/>
    </row>
    <row r="30" spans="1:14" s="17" customFormat="1" ht="21" customHeight="1">
      <c r="A30" s="40"/>
      <c r="B30" s="18" t="s">
        <v>14</v>
      </c>
      <c r="C30" s="19"/>
      <c r="D30" s="63">
        <f t="shared" si="3"/>
        <v>4</v>
      </c>
      <c r="E30" s="63">
        <f t="shared" si="4"/>
        <v>3</v>
      </c>
      <c r="F30" s="65">
        <v>0</v>
      </c>
      <c r="G30" s="41">
        <v>2</v>
      </c>
      <c r="H30" s="41">
        <v>1</v>
      </c>
      <c r="I30" s="65">
        <v>0</v>
      </c>
      <c r="J30" s="65">
        <v>0</v>
      </c>
      <c r="K30" s="63">
        <f t="shared" si="2"/>
        <v>1</v>
      </c>
      <c r="L30" s="41">
        <v>1</v>
      </c>
      <c r="M30" s="65">
        <v>0</v>
      </c>
      <c r="N30" s="43">
        <f>D30/D29*100</f>
        <v>14.814814814814813</v>
      </c>
    </row>
    <row r="31" spans="1:14" ht="21" customHeight="1">
      <c r="A31" s="23" t="s">
        <v>21</v>
      </c>
      <c r="B31" s="23"/>
      <c r="C31" s="24"/>
      <c r="D31" s="66">
        <f t="shared" si="3"/>
        <v>3823</v>
      </c>
      <c r="E31" s="66">
        <f t="shared" si="4"/>
        <v>3261</v>
      </c>
      <c r="F31" s="14">
        <v>117</v>
      </c>
      <c r="G31" s="16">
        <v>1391</v>
      </c>
      <c r="H31" s="16">
        <v>1140</v>
      </c>
      <c r="I31" s="14">
        <v>364</v>
      </c>
      <c r="J31" s="14">
        <v>249</v>
      </c>
      <c r="K31" s="66">
        <f t="shared" si="2"/>
        <v>562</v>
      </c>
      <c r="L31" s="14">
        <v>290</v>
      </c>
      <c r="M31" s="16">
        <v>272</v>
      </c>
      <c r="N31" s="44"/>
    </row>
    <row r="32" spans="1:14" s="17" customFormat="1" ht="21" customHeight="1">
      <c r="A32" s="45"/>
      <c r="B32" s="46" t="s">
        <v>14</v>
      </c>
      <c r="C32" s="47"/>
      <c r="D32" s="67">
        <f t="shared" si="3"/>
        <v>746</v>
      </c>
      <c r="E32" s="67">
        <f t="shared" si="4"/>
        <v>528</v>
      </c>
      <c r="F32" s="68">
        <v>15</v>
      </c>
      <c r="G32" s="68">
        <v>256</v>
      </c>
      <c r="H32" s="68">
        <v>194</v>
      </c>
      <c r="I32" s="68">
        <v>30</v>
      </c>
      <c r="J32" s="68">
        <v>33</v>
      </c>
      <c r="K32" s="67">
        <f t="shared" si="2"/>
        <v>218</v>
      </c>
      <c r="L32" s="68">
        <v>112</v>
      </c>
      <c r="M32" s="68">
        <v>106</v>
      </c>
      <c r="N32" s="48">
        <f>D32/D31*100</f>
        <v>19.513471095997907</v>
      </c>
    </row>
    <row r="33" ht="18" customHeight="1">
      <c r="A33" s="22" t="s">
        <v>22</v>
      </c>
    </row>
  </sheetData>
  <mergeCells count="4">
    <mergeCell ref="A4:C5"/>
    <mergeCell ref="D4:D5"/>
    <mergeCell ref="E4:J4"/>
    <mergeCell ref="N4:N5"/>
  </mergeCells>
  <printOptions/>
  <pageMargins left="0.5905511811023623" right="0.4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2006-12-15T01:24:48Z</cp:lastPrinted>
  <dcterms:modified xsi:type="dcterms:W3CDTF">2007-01-16T04:31:28Z</dcterms:modified>
  <cp:category/>
  <cp:version/>
  <cp:contentType/>
  <cp:contentStatus/>
</cp:coreProperties>
</file>