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tabRatio="554" activeTab="0"/>
  </bookViews>
  <sheets>
    <sheet name="N-24-26" sheetId="1" r:id="rId1"/>
  </sheets>
  <definedNames>
    <definedName name="_xlnm.Print_Area" localSheetId="0">'N-24-26'!$A$1:$N$56,'N-24-26'!$O:$AA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<sst xmlns="http://schemas.openxmlformats.org/spreadsheetml/2006/main" count="84" uniqueCount="75">
  <si>
    <t>学                                          職</t>
  </si>
  <si>
    <t>罪        種</t>
  </si>
  <si>
    <t>総数</t>
  </si>
  <si>
    <t>児    童    ・    生    徒    ・    学    生</t>
  </si>
  <si>
    <t>一    般    少    年</t>
  </si>
  <si>
    <t>犯        罪        少    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</si>
  <si>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</si>
  <si>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</si>
  <si>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</si>
  <si>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</si>
  <si>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</si>
  <si>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</si>
  <si>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</si>
  <si>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10歳未満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</si>
  <si>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</si>
  <si>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</si>
  <si>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</si>
  <si>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</si>
  <si>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</si>
  <si>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</si>
  <si>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</si>
  <si>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</si>
  <si>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</si>
  <si>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</si>
  <si>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人</t>
  </si>
  <si>
    <t>殺人</t>
  </si>
  <si>
    <t>強盗</t>
  </si>
  <si>
    <t>放火</t>
  </si>
  <si>
    <t>強姦</t>
  </si>
  <si>
    <t>暴行</t>
  </si>
  <si>
    <t>傷害</t>
  </si>
  <si>
    <t>恐喝</t>
  </si>
  <si>
    <t>その他</t>
  </si>
  <si>
    <t>学校荒し</t>
  </si>
  <si>
    <t>空き巣・居空き</t>
  </si>
  <si>
    <t>車上ねらい</t>
  </si>
  <si>
    <t>ひったくり</t>
  </si>
  <si>
    <t>万引き</t>
  </si>
  <si>
    <t>詐欺</t>
  </si>
  <si>
    <t>横領</t>
  </si>
  <si>
    <t>強制わいせつ</t>
  </si>
  <si>
    <t>公然わいせつ</t>
  </si>
  <si>
    <t>占有離脱物横領</t>
  </si>
  <si>
    <t>住居侵入</t>
  </si>
  <si>
    <t xml:space="preserve">          第２６表</t>
  </si>
  <si>
    <t xml:space="preserve">刑  法  犯  少  年  検 </t>
  </si>
  <si>
    <t>総    数</t>
  </si>
  <si>
    <t>凶悪犯</t>
  </si>
  <si>
    <t>粗暴犯</t>
  </si>
  <si>
    <t>窃盗犯</t>
  </si>
  <si>
    <t>侵入盗</t>
  </si>
  <si>
    <t>乗り物盗</t>
  </si>
  <si>
    <t>知能犯</t>
  </si>
  <si>
    <t>風俗犯</t>
  </si>
  <si>
    <t>過失犯</t>
  </si>
  <si>
    <t>年                                          齢</t>
  </si>
  <si>
    <t>触        法        少        年</t>
  </si>
  <si>
    <t xml:space="preserve"> 挙 ・ 補  導  人  員</t>
  </si>
  <si>
    <t>忍込み</t>
  </si>
  <si>
    <t>自動車盗</t>
  </si>
  <si>
    <t>オートバイ盗</t>
  </si>
  <si>
    <t>自転車盗</t>
  </si>
  <si>
    <t>賭博</t>
  </si>
  <si>
    <t xml:space="preserve">        １）大阪府警が各年中に取り扱った検挙・補導人員で、交通関係法令は含まない。</t>
  </si>
  <si>
    <t xml:space="preserve">  資  料    大阪府警察本部生活安全部少年課</t>
  </si>
  <si>
    <t>平    成    １３   年</t>
  </si>
  <si>
    <t xml:space="preserve">            １４</t>
  </si>
  <si>
    <t xml:space="preserve">            １５</t>
  </si>
  <si>
    <t xml:space="preserve">            １６</t>
  </si>
  <si>
    <t>平  成１７年</t>
  </si>
  <si>
    <t>その他</t>
  </si>
  <si>
    <t>部品ねらい</t>
  </si>
  <si>
    <r>
      <t>自動販売機</t>
    </r>
    <r>
      <rPr>
        <sz val="11"/>
        <rFont val="ＭＳ 明朝"/>
        <family val="1"/>
      </rPr>
      <t>ねらい</t>
    </r>
  </si>
  <si>
    <t>498      第２４章  司法及び警察</t>
  </si>
  <si>
    <t>第２４章  司法及び警察      499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</si>
</sst>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"/>
    <numFmt numFmtId="178" formatCode="###\ ##0;\-###\ ##0;_ * &quot;-&quot;;_ @_ "/>
    <numFmt numFmtId="179" formatCode="General;;"/>
    <numFmt numFmtId="180" formatCode="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Fill="1" applyBorder="1" applyAlignment="1">
      <alignment horizontal="centerContinuous" vertical="center"/>
    </xf>
    <xf numFmtId="178" fontId="0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 vertical="top"/>
    </xf>
    <xf numFmtId="0" fontId="6" fillId="0" borderId="0" xfId="0" applyFont="1" applyFill="1" applyAlignment="1" quotePrefix="1">
      <alignment horizontal="left" vertical="center"/>
    </xf>
    <xf numFmtId="0" fontId="7" fillId="0" borderId="0" xfId="0" applyFont="1" applyFill="1" applyAlignment="1" quotePrefix="1">
      <alignment horizontal="right" vertical="center"/>
    </xf>
    <xf numFmtId="0" fontId="7" fillId="0" borderId="0" xfId="0" applyFont="1" applyFill="1" applyAlignment="1" quotePrefix="1">
      <alignment horizontal="left" vertical="center"/>
    </xf>
    <xf numFmtId="0" fontId="8" fillId="0" borderId="2" xfId="0" applyFont="1" applyFill="1" applyBorder="1" applyAlignment="1" quotePrefix="1">
      <alignment horizontal="left" vertical="top"/>
    </xf>
    <xf numFmtId="0" fontId="0" fillId="0" borderId="2" xfId="0" applyFill="1" applyBorder="1" applyAlignment="1" quotePrefix="1">
      <alignment horizontal="left" vertical="top"/>
    </xf>
    <xf numFmtId="0" fontId="0" fillId="0" borderId="2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3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distributed" vertical="center"/>
    </xf>
    <xf numFmtId="0" fontId="0" fillId="0" borderId="6" xfId="0" applyFill="1" applyBorder="1" applyAlignment="1" quotePrefix="1">
      <alignment horizontal="distributed" vertical="center"/>
    </xf>
    <xf numFmtId="0" fontId="0" fillId="0" borderId="3" xfId="0" applyFill="1" applyBorder="1" applyAlignment="1" quotePrefix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 quotePrefix="1">
      <alignment horizontal="left" vertical="center"/>
    </xf>
    <xf numFmtId="0" fontId="0" fillId="0" borderId="0" xfId="0" applyFill="1" applyAlignment="1">
      <alignment horizontal="left" vertical="center"/>
    </xf>
    <xf numFmtId="178" fontId="0" fillId="0" borderId="0" xfId="0" applyNumberFormat="1" applyFill="1" applyAlignment="1">
      <alignment vertical="center"/>
    </xf>
    <xf numFmtId="0" fontId="0" fillId="0" borderId="0" xfId="0" applyFill="1" applyAlignment="1" quotePrefix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0" fontId="0" fillId="0" borderId="0" xfId="0" applyFill="1" applyBorder="1" applyAlignment="1" quotePrefix="1">
      <alignment horizontal="centerContinuous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0" fillId="0" borderId="1" xfId="0" applyFill="1" applyBorder="1" applyAlignment="1" quotePrefix="1">
      <alignment horizontal="distributed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distributed" vertical="center"/>
    </xf>
    <xf numFmtId="0" fontId="0" fillId="0" borderId="6" xfId="0" applyFill="1" applyBorder="1" applyAlignment="1">
      <alignment horizontal="distributed" vertical="center"/>
    </xf>
    <xf numFmtId="178" fontId="0" fillId="0" borderId="3" xfId="0" applyNumberFormat="1" applyFont="1" applyFill="1" applyBorder="1" applyAlignment="1">
      <alignment horizontal="right" vertical="center"/>
    </xf>
    <xf numFmtId="0" fontId="0" fillId="0" borderId="0" xfId="0" applyFill="1" applyAlignment="1" quotePrefix="1">
      <alignment horizontal="left"/>
    </xf>
    <xf numFmtId="178" fontId="0" fillId="0" borderId="0" xfId="0" applyNumberFormat="1" applyFill="1" applyAlignment="1">
      <alignment/>
    </xf>
    <xf numFmtId="176" fontId="5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/>
    </xf>
    <xf numFmtId="179" fontId="0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vertical="center"/>
    </xf>
    <xf numFmtId="179" fontId="0" fillId="0" borderId="0" xfId="0" applyNumberFormat="1" applyFont="1" applyFill="1" applyAlignment="1">
      <alignment horizontal="right" vertical="justify"/>
    </xf>
    <xf numFmtId="179" fontId="0" fillId="0" borderId="0" xfId="0" applyNumberFormat="1" applyFont="1" applyFill="1" applyAlignment="1" quotePrefix="1">
      <alignment horizontal="right" vertical="justify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Border="1" applyAlignment="1" quotePrefix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0" fillId="0" borderId="0" xfId="0" applyNumberFormat="1" applyFont="1" applyFill="1" applyAlignment="1">
      <alignment horizontal="right" vertical="justify"/>
    </xf>
    <xf numFmtId="176" fontId="0" fillId="0" borderId="0" xfId="0" applyNumberFormat="1" applyFont="1" applyFill="1" applyAlignment="1">
      <alignment horizontal="right" vertical="justify"/>
    </xf>
    <xf numFmtId="178" fontId="0" fillId="0" borderId="0" xfId="0" applyNumberFormat="1" applyFont="1" applyFill="1" applyAlignment="1" quotePrefix="1">
      <alignment horizontal="right" vertical="center"/>
    </xf>
    <xf numFmtId="176" fontId="0" fillId="0" borderId="0" xfId="0" applyNumberFormat="1" applyFont="1" applyFill="1" applyAlignment="1" quotePrefix="1">
      <alignment horizontal="right" vertical="justify"/>
    </xf>
    <xf numFmtId="18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 quotePrefix="1">
      <alignment horizontal="right" vertical="justify"/>
    </xf>
    <xf numFmtId="180" fontId="0" fillId="0" borderId="0" xfId="0" applyNumberFormat="1" applyFill="1" applyAlignment="1">
      <alignment horizontal="right" vertical="center"/>
    </xf>
    <xf numFmtId="179" fontId="0" fillId="0" borderId="0" xfId="0" applyNumberFormat="1" applyFill="1" applyAlignment="1">
      <alignment horizontal="right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 textRotation="255"/>
    </xf>
    <xf numFmtId="0" fontId="0" fillId="0" borderId="0" xfId="0" applyFill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5" fillId="0" borderId="0" xfId="0" applyFont="1" applyFill="1" applyAlignment="1" quotePrefix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27</xdr:row>
      <xdr:rowOff>95250</xdr:rowOff>
    </xdr:from>
    <xdr:to>
      <xdr:col>2</xdr:col>
      <xdr:colOff>9525</xdr:colOff>
      <xdr:row>30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4350" y="7153275"/>
          <a:ext cx="1047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323850</xdr:colOff>
      <xdr:row>31</xdr:row>
      <xdr:rowOff>76200</xdr:rowOff>
    </xdr:from>
    <xdr:to>
      <xdr:col>2</xdr:col>
      <xdr:colOff>9525</xdr:colOff>
      <xdr:row>34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14350" y="8162925"/>
          <a:ext cx="1047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285750</xdr:colOff>
      <xdr:row>35</xdr:row>
      <xdr:rowOff>76200</xdr:rowOff>
    </xdr:from>
    <xdr:to>
      <xdr:col>2</xdr:col>
      <xdr:colOff>0</xdr:colOff>
      <xdr:row>40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476250" y="9191625"/>
          <a:ext cx="133350" cy="1409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N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" style="5" customWidth="1"/>
    <col min="2" max="2" width="4.3984375" style="5" customWidth="1"/>
    <col min="3" max="3" width="16.59765625" style="5" customWidth="1"/>
    <col min="4" max="4" width="0.4921875" style="5" customWidth="1"/>
    <col min="5" max="5" width="11.59765625" style="5" customWidth="1"/>
    <col min="6" max="14" width="10.8984375" style="5" customWidth="1"/>
    <col min="15" max="27" width="10.09765625" style="5" customWidth="1"/>
    <col min="28" max="16384" width="9" style="5" customWidth="1"/>
  </cols>
  <sheetData>
    <row r="1" spans="1:27" ht="16.5" customHeight="1">
      <c r="A1" s="4" t="s">
        <v>73</v>
      </c>
      <c r="AA1" s="6" t="s">
        <v>74</v>
      </c>
    </row>
    <row r="2" ht="21.75" customHeight="1"/>
    <row r="3" spans="1:15" s="3" customFormat="1" ht="21.75" customHeight="1">
      <c r="A3" s="7" t="s">
        <v>44</v>
      </c>
      <c r="B3" s="7"/>
      <c r="N3" s="8" t="s">
        <v>45</v>
      </c>
      <c r="O3" s="9" t="s">
        <v>57</v>
      </c>
    </row>
    <row r="4" ht="24" customHeight="1"/>
    <row r="5" spans="1:27" s="13" customFormat="1" ht="15" customHeight="1" thickBot="1">
      <c r="A5" s="10" t="s">
        <v>63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s="3" customFormat="1" ht="24" customHeight="1">
      <c r="A6" s="60" t="s">
        <v>1</v>
      </c>
      <c r="B6" s="60"/>
      <c r="C6" s="60"/>
      <c r="D6" s="61"/>
      <c r="E6" s="66" t="s">
        <v>46</v>
      </c>
      <c r="F6" s="14" t="s">
        <v>0</v>
      </c>
      <c r="G6" s="14"/>
      <c r="H6" s="14"/>
      <c r="I6" s="14"/>
      <c r="J6" s="14"/>
      <c r="K6" s="14"/>
      <c r="L6" s="14"/>
      <c r="M6" s="14"/>
      <c r="N6" s="15"/>
      <c r="O6" s="16" t="s">
        <v>55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s="3" customFormat="1" ht="24" customHeight="1">
      <c r="A7" s="62"/>
      <c r="B7" s="62"/>
      <c r="C7" s="62"/>
      <c r="D7" s="63"/>
      <c r="E7" s="67"/>
      <c r="F7" s="14" t="s">
        <v>3</v>
      </c>
      <c r="G7" s="14"/>
      <c r="H7" s="14"/>
      <c r="I7" s="14"/>
      <c r="J7" s="14"/>
      <c r="K7" s="17"/>
      <c r="L7" s="14" t="s">
        <v>4</v>
      </c>
      <c r="M7" s="14"/>
      <c r="N7" s="17"/>
      <c r="O7" s="14" t="s">
        <v>56</v>
      </c>
      <c r="P7" s="14"/>
      <c r="Q7" s="14"/>
      <c r="R7" s="14"/>
      <c r="S7" s="14"/>
      <c r="T7" s="17"/>
      <c r="U7" s="14" t="s">
        <v>5</v>
      </c>
      <c r="V7" s="14"/>
      <c r="W7" s="14"/>
      <c r="X7" s="14"/>
      <c r="Y7" s="14"/>
      <c r="Z7" s="14"/>
      <c r="AA7" s="14"/>
    </row>
    <row r="8" spans="1:27" s="3" customFormat="1" ht="24" customHeight="1">
      <c r="A8" s="64"/>
      <c r="B8" s="64"/>
      <c r="C8" s="64"/>
      <c r="D8" s="65"/>
      <c r="E8" s="68"/>
      <c r="F8" s="18" t="s">
        <v>2</v>
      </c>
      <c r="G8" s="18" t="s">
        <v>6</v>
      </c>
      <c r="H8" s="18" t="s">
        <v>7</v>
      </c>
      <c r="I8" s="18" t="s">
        <v>8</v>
      </c>
      <c r="J8" s="18" t="s">
        <v>9</v>
      </c>
      <c r="K8" s="18" t="s">
        <v>10</v>
      </c>
      <c r="L8" s="18" t="s">
        <v>2</v>
      </c>
      <c r="M8" s="18" t="s">
        <v>11</v>
      </c>
      <c r="N8" s="18" t="s">
        <v>12</v>
      </c>
      <c r="O8" s="18" t="s">
        <v>2</v>
      </c>
      <c r="P8" s="18" t="s">
        <v>13</v>
      </c>
      <c r="Q8" s="18" t="s">
        <v>14</v>
      </c>
      <c r="R8" s="18" t="s">
        <v>15</v>
      </c>
      <c r="S8" s="18" t="s">
        <v>16</v>
      </c>
      <c r="T8" s="18" t="s">
        <v>17</v>
      </c>
      <c r="U8" s="18" t="s">
        <v>2</v>
      </c>
      <c r="V8" s="19" t="s">
        <v>18</v>
      </c>
      <c r="W8" s="19" t="s">
        <v>19</v>
      </c>
      <c r="X8" s="19" t="s">
        <v>20</v>
      </c>
      <c r="Y8" s="19" t="s">
        <v>21</v>
      </c>
      <c r="Z8" s="19" t="s">
        <v>22</v>
      </c>
      <c r="AA8" s="20" t="s">
        <v>23</v>
      </c>
    </row>
    <row r="9" spans="3:5" s="3" customFormat="1" ht="20.25" customHeight="1">
      <c r="C9" s="21"/>
      <c r="D9" s="22"/>
      <c r="E9" s="23" t="s">
        <v>24</v>
      </c>
    </row>
    <row r="10" spans="1:27" s="3" customFormat="1" ht="20.25" customHeight="1">
      <c r="A10" s="24" t="s">
        <v>65</v>
      </c>
      <c r="B10" s="24"/>
      <c r="C10" s="24"/>
      <c r="D10" s="1"/>
      <c r="E10" s="2">
        <v>14633</v>
      </c>
      <c r="F10" s="2">
        <v>11885</v>
      </c>
      <c r="G10" s="2">
        <v>380</v>
      </c>
      <c r="H10" s="2">
        <v>6139</v>
      </c>
      <c r="I10" s="2">
        <v>4249</v>
      </c>
      <c r="J10" s="2">
        <v>543</v>
      </c>
      <c r="K10" s="2">
        <v>574</v>
      </c>
      <c r="L10" s="2">
        <v>2748</v>
      </c>
      <c r="M10" s="2">
        <v>1113</v>
      </c>
      <c r="N10" s="2">
        <v>1635</v>
      </c>
      <c r="O10" s="2">
        <v>2443</v>
      </c>
      <c r="P10" s="2">
        <v>80</v>
      </c>
      <c r="Q10" s="2">
        <v>42</v>
      </c>
      <c r="R10" s="2">
        <v>132</v>
      </c>
      <c r="S10" s="2">
        <v>471</v>
      </c>
      <c r="T10" s="2">
        <v>1718</v>
      </c>
      <c r="U10" s="2">
        <v>12190</v>
      </c>
      <c r="V10" s="2">
        <v>2691</v>
      </c>
      <c r="W10" s="2">
        <v>2792</v>
      </c>
      <c r="X10" s="2">
        <v>2521</v>
      </c>
      <c r="Y10" s="2">
        <v>1716</v>
      </c>
      <c r="Z10" s="2">
        <v>1406</v>
      </c>
      <c r="AA10" s="2">
        <v>1064</v>
      </c>
    </row>
    <row r="11" spans="1:27" s="3" customFormat="1" ht="20.25" customHeight="1">
      <c r="A11" s="24" t="s">
        <v>66</v>
      </c>
      <c r="B11" s="25"/>
      <c r="C11" s="25"/>
      <c r="D11" s="1"/>
      <c r="E11" s="2">
        <v>14664</v>
      </c>
      <c r="F11" s="2">
        <v>11758</v>
      </c>
      <c r="G11" s="2">
        <v>373</v>
      </c>
      <c r="H11" s="2">
        <v>6159</v>
      </c>
      <c r="I11" s="2">
        <v>4136</v>
      </c>
      <c r="J11" s="2">
        <v>485</v>
      </c>
      <c r="K11" s="2">
        <v>605</v>
      </c>
      <c r="L11" s="2">
        <v>2906</v>
      </c>
      <c r="M11" s="2">
        <v>1124</v>
      </c>
      <c r="N11" s="2">
        <v>1782</v>
      </c>
      <c r="O11" s="2">
        <v>2606</v>
      </c>
      <c r="P11" s="2">
        <v>69</v>
      </c>
      <c r="Q11" s="2">
        <v>49</v>
      </c>
      <c r="R11" s="2">
        <v>115</v>
      </c>
      <c r="S11" s="2">
        <v>495</v>
      </c>
      <c r="T11" s="2">
        <v>1878</v>
      </c>
      <c r="U11" s="2">
        <v>12058</v>
      </c>
      <c r="V11" s="2">
        <v>2606</v>
      </c>
      <c r="W11" s="2">
        <v>2766</v>
      </c>
      <c r="X11" s="2">
        <v>2497</v>
      </c>
      <c r="Y11" s="2">
        <v>1703</v>
      </c>
      <c r="Z11" s="2">
        <v>1391</v>
      </c>
      <c r="AA11" s="2">
        <v>1095</v>
      </c>
    </row>
    <row r="12" spans="1:27" s="3" customFormat="1" ht="20.25" customHeight="1">
      <c r="A12" s="24" t="s">
        <v>67</v>
      </c>
      <c r="B12" s="25"/>
      <c r="C12" s="25"/>
      <c r="D12" s="1"/>
      <c r="E12" s="2">
        <v>13941</v>
      </c>
      <c r="F12" s="2">
        <v>11297</v>
      </c>
      <c r="G12" s="2">
        <v>358</v>
      </c>
      <c r="H12" s="2">
        <v>5814</v>
      </c>
      <c r="I12" s="2">
        <v>3996</v>
      </c>
      <c r="J12" s="2">
        <v>554</v>
      </c>
      <c r="K12" s="2">
        <v>575</v>
      </c>
      <c r="L12" s="2">
        <v>2644</v>
      </c>
      <c r="M12" s="2">
        <v>1097</v>
      </c>
      <c r="N12" s="2">
        <v>1547</v>
      </c>
      <c r="O12" s="2">
        <v>2612</v>
      </c>
      <c r="P12" s="2">
        <v>68</v>
      </c>
      <c r="Q12" s="2">
        <v>73</v>
      </c>
      <c r="R12" s="2">
        <v>118</v>
      </c>
      <c r="S12" s="2">
        <v>513</v>
      </c>
      <c r="T12" s="2">
        <v>1840</v>
      </c>
      <c r="U12" s="2">
        <v>11329</v>
      </c>
      <c r="V12" s="2">
        <v>2455</v>
      </c>
      <c r="W12" s="2">
        <v>2369</v>
      </c>
      <c r="X12" s="2">
        <v>2238</v>
      </c>
      <c r="Y12" s="2">
        <v>1636</v>
      </c>
      <c r="Z12" s="2">
        <v>1463</v>
      </c>
      <c r="AA12" s="2">
        <v>1168</v>
      </c>
    </row>
    <row r="13" spans="1:28" s="3" customFormat="1" ht="20.25" customHeight="1">
      <c r="A13" s="24" t="s">
        <v>68</v>
      </c>
      <c r="B13" s="25"/>
      <c r="C13" s="25"/>
      <c r="D13" s="1"/>
      <c r="E13" s="2">
        <v>11866</v>
      </c>
      <c r="F13" s="2">
        <v>9750</v>
      </c>
      <c r="G13" s="2">
        <v>351</v>
      </c>
      <c r="H13" s="2">
        <v>4984</v>
      </c>
      <c r="I13" s="2">
        <v>3381</v>
      </c>
      <c r="J13" s="2">
        <v>527</v>
      </c>
      <c r="K13" s="2">
        <v>507</v>
      </c>
      <c r="L13" s="2">
        <v>2116</v>
      </c>
      <c r="M13" s="2">
        <v>892</v>
      </c>
      <c r="N13" s="2">
        <v>1224</v>
      </c>
      <c r="O13" s="2">
        <v>2286</v>
      </c>
      <c r="P13" s="2">
        <v>58</v>
      </c>
      <c r="Q13" s="2">
        <v>46</v>
      </c>
      <c r="R13" s="2">
        <v>127</v>
      </c>
      <c r="S13" s="2">
        <v>432</v>
      </c>
      <c r="T13" s="2">
        <v>1623</v>
      </c>
      <c r="U13" s="2">
        <v>9580</v>
      </c>
      <c r="V13" s="2">
        <v>1994</v>
      </c>
      <c r="W13" s="2">
        <v>2112</v>
      </c>
      <c r="X13" s="2">
        <v>1892</v>
      </c>
      <c r="Y13" s="2">
        <v>1323</v>
      </c>
      <c r="Z13" s="2">
        <v>1179</v>
      </c>
      <c r="AA13" s="2">
        <v>1080</v>
      </c>
      <c r="AB13" s="26"/>
    </row>
    <row r="14" spans="1:28" s="3" customFormat="1" ht="20.25" customHeight="1">
      <c r="A14" s="27"/>
      <c r="B14" s="27"/>
      <c r="C14" s="28"/>
      <c r="D14" s="1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6"/>
    </row>
    <row r="15" spans="1:28" s="30" customFormat="1" ht="20.25" customHeight="1">
      <c r="A15" s="74" t="s">
        <v>69</v>
      </c>
      <c r="B15" s="69"/>
      <c r="C15" s="69"/>
      <c r="D15" s="29"/>
      <c r="E15" s="43">
        <f>E17+E22+E27+E42+E46+E50+E51</f>
        <v>12068</v>
      </c>
      <c r="F15" s="43">
        <f>F17+F22+F27+F42+F46+F50+F51</f>
        <v>9977</v>
      </c>
      <c r="G15" s="43">
        <f aca="true" t="shared" si="0" ref="G15:AA15">G17+G22+G27+G42+G46+G50+G51</f>
        <v>444</v>
      </c>
      <c r="H15" s="43">
        <f t="shared" si="0"/>
        <v>5094</v>
      </c>
      <c r="I15" s="43">
        <f t="shared" si="0"/>
        <v>3408</v>
      </c>
      <c r="J15" s="43">
        <f t="shared" si="0"/>
        <v>547</v>
      </c>
      <c r="K15" s="43">
        <f t="shared" si="0"/>
        <v>484</v>
      </c>
      <c r="L15" s="43">
        <f>L17+L22+L27+L42+L46+L50+L51</f>
        <v>2091</v>
      </c>
      <c r="M15" s="43">
        <f t="shared" si="0"/>
        <v>949</v>
      </c>
      <c r="N15" s="43">
        <f t="shared" si="0"/>
        <v>1142</v>
      </c>
      <c r="O15" s="43">
        <f t="shared" si="0"/>
        <v>2542</v>
      </c>
      <c r="P15" s="43">
        <f t="shared" si="0"/>
        <v>109</v>
      </c>
      <c r="Q15" s="43">
        <f t="shared" si="0"/>
        <v>82</v>
      </c>
      <c r="R15" s="43">
        <f t="shared" si="0"/>
        <v>130</v>
      </c>
      <c r="S15" s="43">
        <f t="shared" si="0"/>
        <v>519</v>
      </c>
      <c r="T15" s="43">
        <f t="shared" si="0"/>
        <v>1702</v>
      </c>
      <c r="U15" s="43">
        <f t="shared" si="0"/>
        <v>9526</v>
      </c>
      <c r="V15" s="43">
        <f t="shared" si="0"/>
        <v>2072</v>
      </c>
      <c r="W15" s="43">
        <f t="shared" si="0"/>
        <v>1978</v>
      </c>
      <c r="X15" s="43">
        <f t="shared" si="0"/>
        <v>1932</v>
      </c>
      <c r="Y15" s="43">
        <f t="shared" si="0"/>
        <v>1277</v>
      </c>
      <c r="Z15" s="43">
        <f t="shared" si="0"/>
        <v>1153</v>
      </c>
      <c r="AA15" s="43">
        <f t="shared" si="0"/>
        <v>1114</v>
      </c>
      <c r="AB15" s="26"/>
    </row>
    <row r="16" spans="1:27" s="3" customFormat="1" ht="20.25" customHeight="1">
      <c r="A16" s="31"/>
      <c r="B16" s="31"/>
      <c r="C16" s="28"/>
      <c r="D16" s="1"/>
      <c r="E16" s="44"/>
      <c r="F16" s="44"/>
      <c r="G16" s="44"/>
      <c r="H16" s="45"/>
      <c r="I16" s="44"/>
      <c r="J16" s="44"/>
      <c r="K16" s="44"/>
      <c r="L16" s="44"/>
      <c r="M16" s="45"/>
      <c r="N16" s="46"/>
      <c r="O16" s="44"/>
      <c r="P16" s="44"/>
      <c r="Q16" s="44"/>
      <c r="R16" s="44"/>
      <c r="S16" s="45"/>
      <c r="T16" s="44"/>
      <c r="U16" s="44"/>
      <c r="V16" s="44"/>
      <c r="W16" s="44"/>
      <c r="X16" s="44"/>
      <c r="Y16" s="44"/>
      <c r="Z16" s="44"/>
      <c r="AA16" s="44"/>
    </row>
    <row r="17" spans="1:29" s="3" customFormat="1" ht="20.25" customHeight="1">
      <c r="A17" s="70" t="s">
        <v>47</v>
      </c>
      <c r="B17" s="70"/>
      <c r="C17" s="70"/>
      <c r="D17" s="1"/>
      <c r="E17" s="47">
        <f>SUM(E18:E21)</f>
        <v>237</v>
      </c>
      <c r="F17" s="47">
        <f aca="true" t="shared" si="1" ref="F17:AA17">SUM(F18:F21)</f>
        <v>127</v>
      </c>
      <c r="G17" s="47">
        <f t="shared" si="1"/>
        <v>19</v>
      </c>
      <c r="H17" s="47">
        <f t="shared" si="1"/>
        <v>46</v>
      </c>
      <c r="I17" s="47">
        <f t="shared" si="1"/>
        <v>51</v>
      </c>
      <c r="J17" s="47">
        <f t="shared" si="1"/>
        <v>3</v>
      </c>
      <c r="K17" s="47">
        <f t="shared" si="1"/>
        <v>8</v>
      </c>
      <c r="L17" s="47">
        <f>SUM(L18:L21)</f>
        <v>110</v>
      </c>
      <c r="M17" s="47">
        <f t="shared" si="1"/>
        <v>49</v>
      </c>
      <c r="N17" s="47">
        <f t="shared" si="1"/>
        <v>61</v>
      </c>
      <c r="O17" s="47">
        <f t="shared" si="1"/>
        <v>35</v>
      </c>
      <c r="P17" s="47">
        <f t="shared" si="1"/>
        <v>8</v>
      </c>
      <c r="Q17" s="47">
        <f t="shared" si="1"/>
        <v>4</v>
      </c>
      <c r="R17" s="47">
        <f t="shared" si="1"/>
        <v>5</v>
      </c>
      <c r="S17" s="47">
        <f t="shared" si="1"/>
        <v>6</v>
      </c>
      <c r="T17" s="47">
        <f t="shared" si="1"/>
        <v>12</v>
      </c>
      <c r="U17" s="47">
        <f t="shared" si="1"/>
        <v>202</v>
      </c>
      <c r="V17" s="47">
        <f t="shared" si="1"/>
        <v>22</v>
      </c>
      <c r="W17" s="47">
        <f t="shared" si="1"/>
        <v>19</v>
      </c>
      <c r="X17" s="47">
        <f t="shared" si="1"/>
        <v>49</v>
      </c>
      <c r="Y17" s="47">
        <f t="shared" si="1"/>
        <v>27</v>
      </c>
      <c r="Z17" s="47">
        <f t="shared" si="1"/>
        <v>49</v>
      </c>
      <c r="AA17" s="47">
        <f t="shared" si="1"/>
        <v>36</v>
      </c>
      <c r="AB17" s="2"/>
      <c r="AC17" s="2"/>
    </row>
    <row r="18" spans="1:29" s="3" customFormat="1" ht="20.25" customHeight="1">
      <c r="A18" s="33"/>
      <c r="B18" s="70" t="s">
        <v>25</v>
      </c>
      <c r="C18" s="69"/>
      <c r="D18" s="34"/>
      <c r="E18" s="48">
        <f>F18+L18</f>
        <v>11</v>
      </c>
      <c r="F18" s="48">
        <f>SUM(G18:K18)</f>
        <v>3</v>
      </c>
      <c r="G18" s="52">
        <v>0</v>
      </c>
      <c r="H18" s="52">
        <v>0</v>
      </c>
      <c r="I18" s="52">
        <v>0</v>
      </c>
      <c r="J18" s="47">
        <v>1</v>
      </c>
      <c r="K18" s="47">
        <v>2</v>
      </c>
      <c r="L18" s="47">
        <f>SUM(M18:N18)</f>
        <v>8</v>
      </c>
      <c r="M18" s="2">
        <v>3</v>
      </c>
      <c r="N18" s="2">
        <v>5</v>
      </c>
      <c r="O18" s="52">
        <f>SUM(P18:T18)</f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47">
        <f>SUM(V18:AA18)</f>
        <v>11</v>
      </c>
      <c r="V18" s="52">
        <v>0</v>
      </c>
      <c r="W18" s="52">
        <v>0</v>
      </c>
      <c r="X18" s="2">
        <v>2</v>
      </c>
      <c r="Y18" s="2">
        <v>2</v>
      </c>
      <c r="Z18" s="2">
        <v>2</v>
      </c>
      <c r="AA18" s="2">
        <v>5</v>
      </c>
      <c r="AB18" s="2"/>
      <c r="AC18" s="2"/>
    </row>
    <row r="19" spans="1:29" s="3" customFormat="1" ht="20.25" customHeight="1">
      <c r="A19" s="33"/>
      <c r="B19" s="70" t="s">
        <v>26</v>
      </c>
      <c r="C19" s="69"/>
      <c r="D19" s="34"/>
      <c r="E19" s="48">
        <f>F19+L19</f>
        <v>169</v>
      </c>
      <c r="F19" s="48">
        <f>SUM(G19:K19)</f>
        <v>80</v>
      </c>
      <c r="G19" s="52">
        <v>0</v>
      </c>
      <c r="H19" s="47">
        <v>29</v>
      </c>
      <c r="I19" s="47">
        <v>44</v>
      </c>
      <c r="J19" s="47">
        <v>2</v>
      </c>
      <c r="K19" s="47">
        <v>5</v>
      </c>
      <c r="L19" s="47">
        <f>SUM(M19:N19)</f>
        <v>89</v>
      </c>
      <c r="M19" s="2">
        <v>40</v>
      </c>
      <c r="N19" s="2">
        <v>49</v>
      </c>
      <c r="O19" s="47">
        <f>SUM(P19:T19)</f>
        <v>6</v>
      </c>
      <c r="P19" s="52">
        <v>0</v>
      </c>
      <c r="Q19" s="52">
        <v>0</v>
      </c>
      <c r="R19" s="52">
        <v>0</v>
      </c>
      <c r="S19" s="52">
        <v>0</v>
      </c>
      <c r="T19" s="2">
        <v>6</v>
      </c>
      <c r="U19" s="47">
        <f>SUM(V19:AA19)</f>
        <v>163</v>
      </c>
      <c r="V19" s="2">
        <v>16</v>
      </c>
      <c r="W19" s="2">
        <v>15</v>
      </c>
      <c r="X19" s="2">
        <v>41</v>
      </c>
      <c r="Y19" s="2">
        <v>24</v>
      </c>
      <c r="Z19" s="2">
        <v>40</v>
      </c>
      <c r="AA19" s="2">
        <v>27</v>
      </c>
      <c r="AB19" s="2"/>
      <c r="AC19" s="2"/>
    </row>
    <row r="20" spans="1:29" s="3" customFormat="1" ht="20.25" customHeight="1">
      <c r="A20" s="33"/>
      <c r="B20" s="70" t="s">
        <v>27</v>
      </c>
      <c r="C20" s="69"/>
      <c r="D20" s="34"/>
      <c r="E20" s="48">
        <f>F20+L20</f>
        <v>35</v>
      </c>
      <c r="F20" s="48">
        <f>SUM(G20:K20)</f>
        <v>34</v>
      </c>
      <c r="G20" s="48">
        <v>18</v>
      </c>
      <c r="H20" s="47">
        <v>16</v>
      </c>
      <c r="I20" s="52">
        <v>0</v>
      </c>
      <c r="J20" s="52">
        <v>0</v>
      </c>
      <c r="K20" s="52">
        <v>0</v>
      </c>
      <c r="L20" s="47">
        <f>SUM(M20:N20)</f>
        <v>1</v>
      </c>
      <c r="M20" s="52">
        <v>0</v>
      </c>
      <c r="N20" s="2">
        <v>1</v>
      </c>
      <c r="O20" s="47">
        <f>SUM(P20:T20)</f>
        <v>28</v>
      </c>
      <c r="P20" s="54">
        <v>8</v>
      </c>
      <c r="Q20" s="2">
        <v>4</v>
      </c>
      <c r="R20" s="2">
        <v>4</v>
      </c>
      <c r="S20" s="2">
        <v>6</v>
      </c>
      <c r="T20" s="54">
        <v>6</v>
      </c>
      <c r="U20" s="47">
        <f>SUM(V20:AA20)</f>
        <v>7</v>
      </c>
      <c r="V20" s="2">
        <v>6</v>
      </c>
      <c r="W20" s="52">
        <v>0</v>
      </c>
      <c r="X20" s="52">
        <v>0</v>
      </c>
      <c r="Y20" s="52">
        <v>0</v>
      </c>
      <c r="Z20" s="52">
        <v>0</v>
      </c>
      <c r="AA20" s="2">
        <v>1</v>
      </c>
      <c r="AB20" s="2"/>
      <c r="AC20" s="2"/>
    </row>
    <row r="21" spans="1:29" s="3" customFormat="1" ht="20.25" customHeight="1">
      <c r="A21" s="33"/>
      <c r="B21" s="70" t="s">
        <v>28</v>
      </c>
      <c r="C21" s="69"/>
      <c r="D21" s="34"/>
      <c r="E21" s="48">
        <f>F21+L21</f>
        <v>22</v>
      </c>
      <c r="F21" s="48">
        <f>SUM(G21:K21)</f>
        <v>10</v>
      </c>
      <c r="G21" s="47">
        <v>1</v>
      </c>
      <c r="H21" s="47">
        <v>1</v>
      </c>
      <c r="I21" s="47">
        <v>7</v>
      </c>
      <c r="J21" s="52">
        <v>0</v>
      </c>
      <c r="K21" s="47">
        <v>1</v>
      </c>
      <c r="L21" s="47">
        <f>SUM(M21:N21)</f>
        <v>12</v>
      </c>
      <c r="M21" s="2">
        <v>6</v>
      </c>
      <c r="N21" s="2">
        <v>6</v>
      </c>
      <c r="O21" s="47">
        <f>SUM(P21:T21)</f>
        <v>1</v>
      </c>
      <c r="P21" s="52">
        <v>0</v>
      </c>
      <c r="Q21" s="52">
        <v>0</v>
      </c>
      <c r="R21" s="2">
        <v>1</v>
      </c>
      <c r="S21" s="52">
        <v>0</v>
      </c>
      <c r="T21" s="52">
        <v>0</v>
      </c>
      <c r="U21" s="47">
        <f>SUM(V21:AA21)</f>
        <v>21</v>
      </c>
      <c r="V21" s="52">
        <v>0</v>
      </c>
      <c r="W21" s="2">
        <v>4</v>
      </c>
      <c r="X21" s="2">
        <v>6</v>
      </c>
      <c r="Y21" s="2">
        <v>1</v>
      </c>
      <c r="Z21" s="2">
        <v>7</v>
      </c>
      <c r="AA21" s="2">
        <v>3</v>
      </c>
      <c r="AB21" s="2"/>
      <c r="AC21" s="2"/>
    </row>
    <row r="22" spans="1:29" s="3" customFormat="1" ht="20.25" customHeight="1">
      <c r="A22" s="70" t="s">
        <v>48</v>
      </c>
      <c r="B22" s="70"/>
      <c r="C22" s="70"/>
      <c r="D22" s="1"/>
      <c r="E22" s="55">
        <f>SUM(E23:E26)</f>
        <v>1187</v>
      </c>
      <c r="F22" s="55">
        <f aca="true" t="shared" si="2" ref="F22:AA22">SUM(F23:F26)</f>
        <v>912</v>
      </c>
      <c r="G22" s="48">
        <f t="shared" si="2"/>
        <v>38</v>
      </c>
      <c r="H22" s="48">
        <f t="shared" si="2"/>
        <v>601</v>
      </c>
      <c r="I22" s="48">
        <f t="shared" si="2"/>
        <v>229</v>
      </c>
      <c r="J22" s="48">
        <f t="shared" si="2"/>
        <v>13</v>
      </c>
      <c r="K22" s="48">
        <f t="shared" si="2"/>
        <v>31</v>
      </c>
      <c r="L22" s="48">
        <f t="shared" si="2"/>
        <v>275</v>
      </c>
      <c r="M22" s="48">
        <f t="shared" si="2"/>
        <v>136</v>
      </c>
      <c r="N22" s="48">
        <f t="shared" si="2"/>
        <v>139</v>
      </c>
      <c r="O22" s="48">
        <f t="shared" si="2"/>
        <v>298</v>
      </c>
      <c r="P22" s="48">
        <f t="shared" si="2"/>
        <v>9</v>
      </c>
      <c r="Q22" s="48">
        <f t="shared" si="2"/>
        <v>4</v>
      </c>
      <c r="R22" s="48">
        <f t="shared" si="2"/>
        <v>17</v>
      </c>
      <c r="S22" s="48">
        <f t="shared" si="2"/>
        <v>49</v>
      </c>
      <c r="T22" s="48">
        <f t="shared" si="2"/>
        <v>219</v>
      </c>
      <c r="U22" s="48">
        <f t="shared" si="2"/>
        <v>889</v>
      </c>
      <c r="V22" s="48">
        <f t="shared" si="2"/>
        <v>227</v>
      </c>
      <c r="W22" s="48">
        <f t="shared" si="2"/>
        <v>209</v>
      </c>
      <c r="X22" s="48">
        <f t="shared" si="2"/>
        <v>167</v>
      </c>
      <c r="Y22" s="48">
        <f t="shared" si="2"/>
        <v>101</v>
      </c>
      <c r="Z22" s="48">
        <f t="shared" si="2"/>
        <v>94</v>
      </c>
      <c r="AA22" s="48">
        <f t="shared" si="2"/>
        <v>91</v>
      </c>
      <c r="AB22" s="2"/>
      <c r="AC22" s="2"/>
    </row>
    <row r="23" spans="1:29" s="3" customFormat="1" ht="20.25" customHeight="1">
      <c r="A23" s="33"/>
      <c r="B23" s="70" t="s">
        <v>29</v>
      </c>
      <c r="C23" s="69"/>
      <c r="D23" s="34"/>
      <c r="E23" s="55">
        <f>F23+L23</f>
        <v>191</v>
      </c>
      <c r="F23" s="55">
        <f>SUM(G23:K23)</f>
        <v>157</v>
      </c>
      <c r="G23" s="48">
        <v>13</v>
      </c>
      <c r="H23" s="47">
        <v>112</v>
      </c>
      <c r="I23" s="47">
        <v>24</v>
      </c>
      <c r="J23" s="47">
        <v>4</v>
      </c>
      <c r="K23" s="47">
        <v>4</v>
      </c>
      <c r="L23" s="47">
        <f>SUM(M23:N23)</f>
        <v>34</v>
      </c>
      <c r="M23" s="2">
        <v>16</v>
      </c>
      <c r="N23" s="2">
        <v>18</v>
      </c>
      <c r="O23" s="47">
        <f>SUM(P23:T23)</f>
        <v>90</v>
      </c>
      <c r="P23" s="54">
        <v>2</v>
      </c>
      <c r="Q23" s="54">
        <v>2</v>
      </c>
      <c r="R23" s="2">
        <v>9</v>
      </c>
      <c r="S23" s="2">
        <v>12</v>
      </c>
      <c r="T23" s="2">
        <v>65</v>
      </c>
      <c r="U23" s="47">
        <f>SUM(V23:AA23)</f>
        <v>101</v>
      </c>
      <c r="V23" s="2">
        <v>30</v>
      </c>
      <c r="W23" s="2">
        <v>12</v>
      </c>
      <c r="X23" s="2">
        <v>8</v>
      </c>
      <c r="Y23" s="2">
        <v>12</v>
      </c>
      <c r="Z23" s="2">
        <v>18</v>
      </c>
      <c r="AA23" s="2">
        <v>21</v>
      </c>
      <c r="AB23" s="2"/>
      <c r="AC23" s="2"/>
    </row>
    <row r="24" spans="1:29" s="3" customFormat="1" ht="20.25" customHeight="1">
      <c r="A24" s="33"/>
      <c r="B24" s="70" t="s">
        <v>30</v>
      </c>
      <c r="C24" s="69"/>
      <c r="D24" s="34"/>
      <c r="E24" s="55">
        <f>F24+L24</f>
        <v>704</v>
      </c>
      <c r="F24" s="55">
        <f>SUM(G24:K24)</f>
        <v>530</v>
      </c>
      <c r="G24" s="48">
        <v>20</v>
      </c>
      <c r="H24" s="47">
        <v>349</v>
      </c>
      <c r="I24" s="47">
        <v>135</v>
      </c>
      <c r="J24" s="47">
        <v>5</v>
      </c>
      <c r="K24" s="47">
        <v>21</v>
      </c>
      <c r="L24" s="47">
        <f>SUM(M24:N24)</f>
        <v>174</v>
      </c>
      <c r="M24" s="2">
        <v>83</v>
      </c>
      <c r="N24" s="2">
        <v>91</v>
      </c>
      <c r="O24" s="47">
        <f>SUM(P24:T24)</f>
        <v>144</v>
      </c>
      <c r="P24" s="2">
        <v>5</v>
      </c>
      <c r="Q24" s="54">
        <v>2</v>
      </c>
      <c r="R24" s="2">
        <v>6</v>
      </c>
      <c r="S24" s="2">
        <v>26</v>
      </c>
      <c r="T24" s="2">
        <v>105</v>
      </c>
      <c r="U24" s="47">
        <f>SUM(V24:AA24)</f>
        <v>560</v>
      </c>
      <c r="V24" s="2">
        <v>139</v>
      </c>
      <c r="W24" s="2">
        <v>145</v>
      </c>
      <c r="X24" s="2">
        <v>118</v>
      </c>
      <c r="Y24" s="2">
        <v>58</v>
      </c>
      <c r="Z24" s="2">
        <v>47</v>
      </c>
      <c r="AA24" s="2">
        <v>53</v>
      </c>
      <c r="AB24" s="2"/>
      <c r="AC24" s="2"/>
    </row>
    <row r="25" spans="1:29" s="3" customFormat="1" ht="20.25" customHeight="1">
      <c r="A25" s="33"/>
      <c r="B25" s="70" t="s">
        <v>31</v>
      </c>
      <c r="C25" s="69"/>
      <c r="D25" s="34"/>
      <c r="E25" s="55">
        <f>F25+L25</f>
        <v>254</v>
      </c>
      <c r="F25" s="55">
        <f>SUM(G25:K25)</f>
        <v>191</v>
      </c>
      <c r="G25" s="48">
        <v>4</v>
      </c>
      <c r="H25" s="47">
        <v>114</v>
      </c>
      <c r="I25" s="47">
        <v>64</v>
      </c>
      <c r="J25" s="47">
        <v>3</v>
      </c>
      <c r="K25" s="47">
        <v>6</v>
      </c>
      <c r="L25" s="47">
        <f>SUM(M25:N25)</f>
        <v>63</v>
      </c>
      <c r="M25" s="2">
        <v>33</v>
      </c>
      <c r="N25" s="2">
        <v>30</v>
      </c>
      <c r="O25" s="47">
        <f>SUM(P25:T25)</f>
        <v>57</v>
      </c>
      <c r="P25" s="2">
        <v>2</v>
      </c>
      <c r="Q25" s="52">
        <v>0</v>
      </c>
      <c r="R25" s="2">
        <v>2</v>
      </c>
      <c r="S25" s="2">
        <v>8</v>
      </c>
      <c r="T25" s="2">
        <v>45</v>
      </c>
      <c r="U25" s="47">
        <f>SUM(V25:AA25)</f>
        <v>197</v>
      </c>
      <c r="V25" s="2">
        <v>39</v>
      </c>
      <c r="W25" s="2">
        <v>50</v>
      </c>
      <c r="X25" s="2">
        <v>37</v>
      </c>
      <c r="Y25" s="2">
        <v>29</v>
      </c>
      <c r="Z25" s="2">
        <v>26</v>
      </c>
      <c r="AA25" s="2">
        <v>16</v>
      </c>
      <c r="AB25" s="2"/>
      <c r="AC25" s="2"/>
    </row>
    <row r="26" spans="1:29" s="3" customFormat="1" ht="20.25" customHeight="1">
      <c r="A26" s="33"/>
      <c r="B26" s="70" t="s">
        <v>32</v>
      </c>
      <c r="C26" s="69"/>
      <c r="D26" s="34"/>
      <c r="E26" s="55">
        <f>F26+L26</f>
        <v>38</v>
      </c>
      <c r="F26" s="55">
        <f>SUM(G26:K26)</f>
        <v>34</v>
      </c>
      <c r="G26" s="47">
        <v>1</v>
      </c>
      <c r="H26" s="47">
        <v>26</v>
      </c>
      <c r="I26" s="47">
        <v>6</v>
      </c>
      <c r="J26" s="47">
        <v>1</v>
      </c>
      <c r="K26" s="52">
        <v>0</v>
      </c>
      <c r="L26" s="47">
        <f>SUM(M26:N26)</f>
        <v>4</v>
      </c>
      <c r="M26" s="2">
        <v>4</v>
      </c>
      <c r="N26" s="52">
        <v>0</v>
      </c>
      <c r="O26" s="47">
        <f>SUM(P26:T26)</f>
        <v>7</v>
      </c>
      <c r="P26" s="52">
        <v>0</v>
      </c>
      <c r="Q26" s="52">
        <v>0</v>
      </c>
      <c r="R26" s="52">
        <v>0</v>
      </c>
      <c r="S26" s="2">
        <v>3</v>
      </c>
      <c r="T26" s="2">
        <v>4</v>
      </c>
      <c r="U26" s="47">
        <f>SUM(V26:AA26)</f>
        <v>31</v>
      </c>
      <c r="V26" s="2">
        <v>19</v>
      </c>
      <c r="W26" s="2">
        <v>2</v>
      </c>
      <c r="X26" s="2">
        <v>4</v>
      </c>
      <c r="Y26" s="2">
        <v>2</v>
      </c>
      <c r="Z26" s="2">
        <v>3</v>
      </c>
      <c r="AA26" s="2">
        <v>1</v>
      </c>
      <c r="AB26" s="2"/>
      <c r="AC26" s="2"/>
    </row>
    <row r="27" spans="1:29" s="3" customFormat="1" ht="20.25" customHeight="1">
      <c r="A27" s="70" t="s">
        <v>49</v>
      </c>
      <c r="B27" s="70"/>
      <c r="C27" s="70"/>
      <c r="D27" s="1"/>
      <c r="E27" s="55">
        <f>SUM(E28:E41)</f>
        <v>6697</v>
      </c>
      <c r="F27" s="55">
        <f aca="true" t="shared" si="3" ref="F27:AA27">SUM(F28:F41)</f>
        <v>5594</v>
      </c>
      <c r="G27" s="48">
        <f t="shared" si="3"/>
        <v>252</v>
      </c>
      <c r="H27" s="55">
        <f t="shared" si="3"/>
        <v>3021</v>
      </c>
      <c r="I27" s="55">
        <f t="shared" si="3"/>
        <v>1968</v>
      </c>
      <c r="J27" s="48">
        <f t="shared" si="3"/>
        <v>163</v>
      </c>
      <c r="K27" s="48">
        <f t="shared" si="3"/>
        <v>190</v>
      </c>
      <c r="L27" s="55">
        <f t="shared" si="3"/>
        <v>1103</v>
      </c>
      <c r="M27" s="48">
        <f t="shared" si="3"/>
        <v>450</v>
      </c>
      <c r="N27" s="48">
        <f t="shared" si="3"/>
        <v>653</v>
      </c>
      <c r="O27" s="55">
        <f t="shared" si="3"/>
        <v>1458</v>
      </c>
      <c r="P27" s="48">
        <f t="shared" si="3"/>
        <v>62</v>
      </c>
      <c r="Q27" s="48">
        <f t="shared" si="3"/>
        <v>51</v>
      </c>
      <c r="R27" s="48">
        <f t="shared" si="3"/>
        <v>71</v>
      </c>
      <c r="S27" s="48">
        <f t="shared" si="3"/>
        <v>308</v>
      </c>
      <c r="T27" s="48">
        <f t="shared" si="3"/>
        <v>966</v>
      </c>
      <c r="U27" s="55">
        <f t="shared" si="3"/>
        <v>5239</v>
      </c>
      <c r="V27" s="55">
        <f t="shared" si="3"/>
        <v>1296</v>
      </c>
      <c r="W27" s="55">
        <f t="shared" si="3"/>
        <v>1175</v>
      </c>
      <c r="X27" s="55">
        <f t="shared" si="3"/>
        <v>1138</v>
      </c>
      <c r="Y27" s="48">
        <f t="shared" si="3"/>
        <v>704</v>
      </c>
      <c r="Z27" s="48">
        <f t="shared" si="3"/>
        <v>514</v>
      </c>
      <c r="AA27" s="48">
        <f t="shared" si="3"/>
        <v>412</v>
      </c>
      <c r="AB27" s="2"/>
      <c r="AC27" s="2"/>
    </row>
    <row r="28" spans="1:29" s="3" customFormat="1" ht="20.25" customHeight="1">
      <c r="A28" s="71" t="s">
        <v>50</v>
      </c>
      <c r="B28" s="72"/>
      <c r="C28" s="32" t="s">
        <v>33</v>
      </c>
      <c r="D28" s="34"/>
      <c r="E28" s="55">
        <f>F28+L28</f>
        <v>38</v>
      </c>
      <c r="F28" s="55">
        <f>SUM(G28:K28)</f>
        <v>37</v>
      </c>
      <c r="G28" s="52">
        <v>0</v>
      </c>
      <c r="H28" s="47">
        <v>20</v>
      </c>
      <c r="I28" s="47">
        <v>13</v>
      </c>
      <c r="J28" s="47">
        <v>4</v>
      </c>
      <c r="K28" s="52">
        <v>0</v>
      </c>
      <c r="L28" s="47">
        <f>SUM(M28:N28)</f>
        <v>1</v>
      </c>
      <c r="M28" s="52">
        <v>0</v>
      </c>
      <c r="N28" s="2">
        <v>1</v>
      </c>
      <c r="O28" s="47">
        <f>SUM(P28:T28)</f>
        <v>7</v>
      </c>
      <c r="P28" s="52">
        <v>0</v>
      </c>
      <c r="Q28" s="52">
        <v>0</v>
      </c>
      <c r="R28" s="52">
        <v>0</v>
      </c>
      <c r="S28" s="2">
        <v>1</v>
      </c>
      <c r="T28" s="2">
        <v>6</v>
      </c>
      <c r="U28" s="47">
        <f>SUM(V28:AA28)</f>
        <v>31</v>
      </c>
      <c r="V28" s="2">
        <v>8</v>
      </c>
      <c r="W28" s="2">
        <v>11</v>
      </c>
      <c r="X28" s="2">
        <v>3</v>
      </c>
      <c r="Y28" s="2">
        <v>4</v>
      </c>
      <c r="Z28" s="2">
        <v>3</v>
      </c>
      <c r="AA28" s="2">
        <v>2</v>
      </c>
      <c r="AB28" s="2"/>
      <c r="AC28" s="2"/>
    </row>
    <row r="29" spans="1:29" s="3" customFormat="1" ht="20.25" customHeight="1">
      <c r="A29" s="72"/>
      <c r="B29" s="72"/>
      <c r="C29" s="32" t="s">
        <v>34</v>
      </c>
      <c r="D29" s="34"/>
      <c r="E29" s="55">
        <f aca="true" t="shared" si="4" ref="E29:E41">F29+L29</f>
        <v>62</v>
      </c>
      <c r="F29" s="55">
        <f aca="true" t="shared" si="5" ref="F29:F41">SUM(G29:K29)</f>
        <v>43</v>
      </c>
      <c r="G29" s="48">
        <v>3</v>
      </c>
      <c r="H29" s="47">
        <v>22</v>
      </c>
      <c r="I29" s="47">
        <v>14</v>
      </c>
      <c r="J29" s="47">
        <v>3</v>
      </c>
      <c r="K29" s="47">
        <v>1</v>
      </c>
      <c r="L29" s="47">
        <f aca="true" t="shared" si="6" ref="L29:L41">SUM(M29:N29)</f>
        <v>19</v>
      </c>
      <c r="M29" s="2">
        <v>10</v>
      </c>
      <c r="N29" s="2">
        <v>9</v>
      </c>
      <c r="O29" s="47">
        <f aca="true" t="shared" si="7" ref="O29:O41">SUM(P29:T29)</f>
        <v>16</v>
      </c>
      <c r="P29" s="52">
        <v>0</v>
      </c>
      <c r="Q29" s="52">
        <v>0</v>
      </c>
      <c r="R29" s="2">
        <v>2</v>
      </c>
      <c r="S29" s="2">
        <v>4</v>
      </c>
      <c r="T29" s="2">
        <v>10</v>
      </c>
      <c r="U29" s="47">
        <f aca="true" t="shared" si="8" ref="U29:U41">SUM(V29:AA29)</f>
        <v>46</v>
      </c>
      <c r="V29" s="2">
        <v>6</v>
      </c>
      <c r="W29" s="2">
        <v>9</v>
      </c>
      <c r="X29" s="2">
        <v>6</v>
      </c>
      <c r="Y29" s="2">
        <v>4</v>
      </c>
      <c r="Z29" s="2">
        <v>12</v>
      </c>
      <c r="AA29" s="2">
        <v>9</v>
      </c>
      <c r="AB29" s="2"/>
      <c r="AC29" s="2"/>
    </row>
    <row r="30" spans="1:29" s="3" customFormat="1" ht="20.25" customHeight="1">
      <c r="A30" s="72"/>
      <c r="B30" s="72"/>
      <c r="C30" s="32" t="s">
        <v>58</v>
      </c>
      <c r="D30" s="34"/>
      <c r="E30" s="55">
        <f t="shared" si="4"/>
        <v>18</v>
      </c>
      <c r="F30" s="55">
        <f t="shared" si="5"/>
        <v>12</v>
      </c>
      <c r="G30" s="52">
        <v>0</v>
      </c>
      <c r="H30" s="47">
        <v>8</v>
      </c>
      <c r="I30" s="47">
        <v>2</v>
      </c>
      <c r="J30" s="47">
        <v>1</v>
      </c>
      <c r="K30" s="47">
        <v>1</v>
      </c>
      <c r="L30" s="47">
        <f t="shared" si="6"/>
        <v>6</v>
      </c>
      <c r="M30" s="2">
        <v>1</v>
      </c>
      <c r="N30" s="2">
        <v>5</v>
      </c>
      <c r="O30" s="47">
        <f t="shared" si="7"/>
        <v>4</v>
      </c>
      <c r="P30" s="52">
        <v>0</v>
      </c>
      <c r="Q30" s="52">
        <v>0</v>
      </c>
      <c r="R30" s="52">
        <v>0</v>
      </c>
      <c r="S30" s="52">
        <v>0</v>
      </c>
      <c r="T30" s="54">
        <v>4</v>
      </c>
      <c r="U30" s="47">
        <f t="shared" si="8"/>
        <v>14</v>
      </c>
      <c r="V30" s="2">
        <v>4</v>
      </c>
      <c r="W30" s="2">
        <v>1</v>
      </c>
      <c r="X30" s="2">
        <v>1</v>
      </c>
      <c r="Y30" s="2">
        <v>3</v>
      </c>
      <c r="Z30" s="2">
        <v>2</v>
      </c>
      <c r="AA30" s="2">
        <v>3</v>
      </c>
      <c r="AB30" s="2"/>
      <c r="AC30" s="2"/>
    </row>
    <row r="31" spans="1:29" s="3" customFormat="1" ht="20.25" customHeight="1">
      <c r="A31" s="72"/>
      <c r="B31" s="72"/>
      <c r="C31" s="32" t="s">
        <v>32</v>
      </c>
      <c r="D31" s="34"/>
      <c r="E31" s="55">
        <f t="shared" si="4"/>
        <v>137</v>
      </c>
      <c r="F31" s="55">
        <f t="shared" si="5"/>
        <v>92</v>
      </c>
      <c r="G31" s="48">
        <v>4</v>
      </c>
      <c r="H31" s="47">
        <v>50</v>
      </c>
      <c r="I31" s="47">
        <v>35</v>
      </c>
      <c r="J31" s="47">
        <v>1</v>
      </c>
      <c r="K31" s="47">
        <v>2</v>
      </c>
      <c r="L31" s="47">
        <f t="shared" si="6"/>
        <v>45</v>
      </c>
      <c r="M31" s="2">
        <v>19</v>
      </c>
      <c r="N31" s="2">
        <v>26</v>
      </c>
      <c r="O31" s="47">
        <f t="shared" si="7"/>
        <v>24</v>
      </c>
      <c r="P31" s="2">
        <v>2</v>
      </c>
      <c r="Q31" s="54">
        <v>1</v>
      </c>
      <c r="R31" s="2">
        <v>1</v>
      </c>
      <c r="S31" s="2">
        <v>8</v>
      </c>
      <c r="T31" s="2">
        <v>12</v>
      </c>
      <c r="U31" s="47">
        <f t="shared" si="8"/>
        <v>113</v>
      </c>
      <c r="V31" s="2">
        <v>25</v>
      </c>
      <c r="W31" s="2">
        <v>13</v>
      </c>
      <c r="X31" s="2">
        <v>26</v>
      </c>
      <c r="Y31" s="2">
        <v>21</v>
      </c>
      <c r="Z31" s="2">
        <v>15</v>
      </c>
      <c r="AA31" s="2">
        <v>13</v>
      </c>
      <c r="AB31" s="2"/>
      <c r="AC31" s="2"/>
    </row>
    <row r="32" spans="1:29" s="3" customFormat="1" ht="20.25" customHeight="1">
      <c r="A32" s="71" t="s">
        <v>51</v>
      </c>
      <c r="B32" s="72"/>
      <c r="C32" s="32" t="s">
        <v>59</v>
      </c>
      <c r="D32" s="34"/>
      <c r="E32" s="55">
        <f t="shared" si="4"/>
        <v>91</v>
      </c>
      <c r="F32" s="55">
        <f t="shared" si="5"/>
        <v>40</v>
      </c>
      <c r="G32" s="47">
        <v>3</v>
      </c>
      <c r="H32" s="47">
        <v>15</v>
      </c>
      <c r="I32" s="47">
        <v>15</v>
      </c>
      <c r="J32" s="47">
        <v>2</v>
      </c>
      <c r="K32" s="47">
        <v>5</v>
      </c>
      <c r="L32" s="47">
        <f t="shared" si="6"/>
        <v>51</v>
      </c>
      <c r="M32" s="2">
        <v>22</v>
      </c>
      <c r="N32" s="2">
        <v>29</v>
      </c>
      <c r="O32" s="47">
        <f t="shared" si="7"/>
        <v>6</v>
      </c>
      <c r="P32" s="2">
        <v>1</v>
      </c>
      <c r="Q32" s="56">
        <v>0</v>
      </c>
      <c r="R32" s="2">
        <v>1</v>
      </c>
      <c r="S32" s="2">
        <v>1</v>
      </c>
      <c r="T32" s="2">
        <v>3</v>
      </c>
      <c r="U32" s="47">
        <f t="shared" si="8"/>
        <v>85</v>
      </c>
      <c r="V32" s="2">
        <v>8</v>
      </c>
      <c r="W32" s="2">
        <v>7</v>
      </c>
      <c r="X32" s="2">
        <v>14</v>
      </c>
      <c r="Y32" s="2">
        <v>17</v>
      </c>
      <c r="Z32" s="2">
        <v>25</v>
      </c>
      <c r="AA32" s="2">
        <v>14</v>
      </c>
      <c r="AB32" s="2"/>
      <c r="AC32" s="2"/>
    </row>
    <row r="33" spans="1:29" s="3" customFormat="1" ht="20.25" customHeight="1">
      <c r="A33" s="71"/>
      <c r="B33" s="72"/>
      <c r="C33" s="32" t="s">
        <v>60</v>
      </c>
      <c r="D33" s="34"/>
      <c r="E33" s="55">
        <f t="shared" si="4"/>
        <v>1445</v>
      </c>
      <c r="F33" s="55">
        <f t="shared" si="5"/>
        <v>1242</v>
      </c>
      <c r="G33" s="48">
        <v>11</v>
      </c>
      <c r="H33" s="47">
        <v>766</v>
      </c>
      <c r="I33" s="47">
        <v>424</v>
      </c>
      <c r="J33" s="47">
        <v>2</v>
      </c>
      <c r="K33" s="47">
        <v>39</v>
      </c>
      <c r="L33" s="47">
        <f t="shared" si="6"/>
        <v>203</v>
      </c>
      <c r="M33" s="2">
        <v>94</v>
      </c>
      <c r="N33" s="2">
        <v>109</v>
      </c>
      <c r="O33" s="47">
        <f t="shared" si="7"/>
        <v>253</v>
      </c>
      <c r="P33" s="2">
        <v>1</v>
      </c>
      <c r="Q33" s="54">
        <v>1</v>
      </c>
      <c r="R33" s="2">
        <v>4</v>
      </c>
      <c r="S33" s="2">
        <v>47</v>
      </c>
      <c r="T33" s="2">
        <v>200</v>
      </c>
      <c r="U33" s="53">
        <f t="shared" si="8"/>
        <v>1192</v>
      </c>
      <c r="V33" s="2">
        <v>362</v>
      </c>
      <c r="W33" s="2">
        <v>352</v>
      </c>
      <c r="X33" s="2">
        <v>281</v>
      </c>
      <c r="Y33" s="2">
        <v>115</v>
      </c>
      <c r="Z33" s="2">
        <v>54</v>
      </c>
      <c r="AA33" s="2">
        <v>28</v>
      </c>
      <c r="AB33" s="2"/>
      <c r="AC33" s="2"/>
    </row>
    <row r="34" spans="1:29" s="3" customFormat="1" ht="20.25" customHeight="1">
      <c r="A34" s="71"/>
      <c r="B34" s="72"/>
      <c r="C34" s="32" t="s">
        <v>61</v>
      </c>
      <c r="D34" s="34"/>
      <c r="E34" s="55">
        <f t="shared" si="4"/>
        <v>1948</v>
      </c>
      <c r="F34" s="55">
        <f t="shared" si="5"/>
        <v>1721</v>
      </c>
      <c r="G34" s="48">
        <v>46</v>
      </c>
      <c r="H34" s="47">
        <v>829</v>
      </c>
      <c r="I34" s="47">
        <v>643</v>
      </c>
      <c r="J34" s="47">
        <v>117</v>
      </c>
      <c r="K34" s="47">
        <v>86</v>
      </c>
      <c r="L34" s="47">
        <f t="shared" si="6"/>
        <v>227</v>
      </c>
      <c r="M34" s="2">
        <v>92</v>
      </c>
      <c r="N34" s="2">
        <v>135</v>
      </c>
      <c r="O34" s="47">
        <f t="shared" si="7"/>
        <v>405</v>
      </c>
      <c r="P34" s="54">
        <v>5</v>
      </c>
      <c r="Q34" s="54">
        <v>8</v>
      </c>
      <c r="R34" s="2">
        <v>21</v>
      </c>
      <c r="S34" s="2">
        <v>86</v>
      </c>
      <c r="T34" s="2">
        <v>285</v>
      </c>
      <c r="U34" s="53">
        <f t="shared" si="8"/>
        <v>1543</v>
      </c>
      <c r="V34" s="2">
        <v>330</v>
      </c>
      <c r="W34" s="2">
        <v>335</v>
      </c>
      <c r="X34" s="2">
        <v>308</v>
      </c>
      <c r="Y34" s="2">
        <v>212</v>
      </c>
      <c r="Z34" s="2">
        <v>185</v>
      </c>
      <c r="AA34" s="2">
        <v>173</v>
      </c>
      <c r="AB34" s="2"/>
      <c r="AC34" s="2"/>
    </row>
    <row r="35" spans="1:29" s="3" customFormat="1" ht="20.25" customHeight="1">
      <c r="A35" s="71"/>
      <c r="B35" s="72"/>
      <c r="C35" s="32" t="s">
        <v>32</v>
      </c>
      <c r="D35" s="34"/>
      <c r="E35" s="55">
        <f t="shared" si="4"/>
        <v>2</v>
      </c>
      <c r="F35" s="55">
        <f t="shared" si="5"/>
        <v>1</v>
      </c>
      <c r="G35" s="52">
        <v>0</v>
      </c>
      <c r="H35" s="52">
        <v>0</v>
      </c>
      <c r="I35" s="47">
        <v>1</v>
      </c>
      <c r="J35" s="52">
        <v>0</v>
      </c>
      <c r="K35" s="52">
        <v>0</v>
      </c>
      <c r="L35" s="47">
        <f t="shared" si="6"/>
        <v>1</v>
      </c>
      <c r="M35" s="52">
        <v>0</v>
      </c>
      <c r="N35" s="2">
        <v>1</v>
      </c>
      <c r="O35" s="52">
        <f t="shared" si="7"/>
        <v>0</v>
      </c>
      <c r="P35" s="52">
        <v>0</v>
      </c>
      <c r="Q35" s="52">
        <v>0</v>
      </c>
      <c r="R35" s="52">
        <v>0</v>
      </c>
      <c r="S35" s="52">
        <v>0</v>
      </c>
      <c r="T35" s="52">
        <v>0</v>
      </c>
      <c r="U35" s="47">
        <f t="shared" si="8"/>
        <v>2</v>
      </c>
      <c r="V35" s="52">
        <v>0</v>
      </c>
      <c r="W35" s="52">
        <v>0</v>
      </c>
      <c r="X35" s="2">
        <v>1</v>
      </c>
      <c r="Y35" s="2">
        <v>1</v>
      </c>
      <c r="Z35" s="52">
        <v>0</v>
      </c>
      <c r="AA35" s="52">
        <v>0</v>
      </c>
      <c r="AB35" s="2"/>
      <c r="AC35" s="2"/>
    </row>
    <row r="36" spans="1:29" s="3" customFormat="1" ht="20.25" customHeight="1">
      <c r="A36" s="35"/>
      <c r="B36" s="33"/>
      <c r="C36" s="32" t="s">
        <v>35</v>
      </c>
      <c r="D36" s="34"/>
      <c r="E36" s="55">
        <f t="shared" si="4"/>
        <v>70</v>
      </c>
      <c r="F36" s="55">
        <f t="shared" si="5"/>
        <v>43</v>
      </c>
      <c r="G36" s="48">
        <v>3</v>
      </c>
      <c r="H36" s="47">
        <v>19</v>
      </c>
      <c r="I36" s="47">
        <v>18</v>
      </c>
      <c r="J36" s="47">
        <v>2</v>
      </c>
      <c r="K36" s="47">
        <v>1</v>
      </c>
      <c r="L36" s="47">
        <f t="shared" si="6"/>
        <v>27</v>
      </c>
      <c r="M36" s="2">
        <v>13</v>
      </c>
      <c r="N36" s="2">
        <v>14</v>
      </c>
      <c r="O36" s="47">
        <f t="shared" si="7"/>
        <v>14</v>
      </c>
      <c r="P36" s="52">
        <v>0</v>
      </c>
      <c r="Q36" s="2">
        <v>1</v>
      </c>
      <c r="R36" s="2">
        <v>1</v>
      </c>
      <c r="S36" s="2">
        <v>4</v>
      </c>
      <c r="T36" s="2">
        <v>8</v>
      </c>
      <c r="U36" s="47">
        <f t="shared" si="8"/>
        <v>56</v>
      </c>
      <c r="V36" s="2">
        <v>6</v>
      </c>
      <c r="W36" s="2">
        <v>7</v>
      </c>
      <c r="X36" s="2">
        <v>4</v>
      </c>
      <c r="Y36" s="2">
        <v>15</v>
      </c>
      <c r="Z36" s="2">
        <v>8</v>
      </c>
      <c r="AA36" s="2">
        <v>16</v>
      </c>
      <c r="AB36" s="2"/>
      <c r="AC36" s="2"/>
    </row>
    <row r="37" spans="1:29" s="3" customFormat="1" ht="20.25" customHeight="1">
      <c r="A37" s="73" t="s">
        <v>70</v>
      </c>
      <c r="B37" s="73"/>
      <c r="C37" s="51" t="s">
        <v>71</v>
      </c>
      <c r="D37" s="34"/>
      <c r="E37" s="55">
        <f t="shared" si="4"/>
        <v>266</v>
      </c>
      <c r="F37" s="55">
        <f t="shared" si="5"/>
        <v>203</v>
      </c>
      <c r="G37" s="48">
        <v>1</v>
      </c>
      <c r="H37" s="47">
        <v>68</v>
      </c>
      <c r="I37" s="47">
        <v>121</v>
      </c>
      <c r="J37" s="47">
        <v>3</v>
      </c>
      <c r="K37" s="47">
        <v>10</v>
      </c>
      <c r="L37" s="47">
        <f t="shared" si="6"/>
        <v>63</v>
      </c>
      <c r="M37" s="2">
        <v>30</v>
      </c>
      <c r="N37" s="2">
        <v>33</v>
      </c>
      <c r="O37" s="47">
        <f t="shared" si="7"/>
        <v>24</v>
      </c>
      <c r="P37" s="52">
        <v>0</v>
      </c>
      <c r="Q37" s="52">
        <v>0</v>
      </c>
      <c r="R37" s="2">
        <v>1</v>
      </c>
      <c r="S37" s="2">
        <v>2</v>
      </c>
      <c r="T37" s="2">
        <v>21</v>
      </c>
      <c r="U37" s="47">
        <f t="shared" si="8"/>
        <v>242</v>
      </c>
      <c r="V37" s="2">
        <v>29</v>
      </c>
      <c r="W37" s="2">
        <v>48</v>
      </c>
      <c r="X37" s="2">
        <v>85</v>
      </c>
      <c r="Y37" s="2">
        <v>46</v>
      </c>
      <c r="Z37" s="2">
        <v>18</v>
      </c>
      <c r="AA37" s="2">
        <v>16</v>
      </c>
      <c r="AB37" s="2"/>
      <c r="AC37" s="2"/>
    </row>
    <row r="38" spans="1:29" s="3" customFormat="1" ht="20.25" customHeight="1">
      <c r="A38" s="73"/>
      <c r="B38" s="73"/>
      <c r="C38" s="32" t="s">
        <v>36</v>
      </c>
      <c r="D38" s="34"/>
      <c r="E38" s="55">
        <f t="shared" si="4"/>
        <v>241</v>
      </c>
      <c r="F38" s="55">
        <f t="shared" si="5"/>
        <v>154</v>
      </c>
      <c r="G38" s="52">
        <v>0</v>
      </c>
      <c r="H38" s="47">
        <v>90</v>
      </c>
      <c r="I38" s="47">
        <v>57</v>
      </c>
      <c r="J38" s="47">
        <v>1</v>
      </c>
      <c r="K38" s="47">
        <v>6</v>
      </c>
      <c r="L38" s="47">
        <f t="shared" si="6"/>
        <v>87</v>
      </c>
      <c r="M38" s="2">
        <v>31</v>
      </c>
      <c r="N38" s="2">
        <v>56</v>
      </c>
      <c r="O38" s="47">
        <f t="shared" si="7"/>
        <v>39</v>
      </c>
      <c r="P38" s="52">
        <v>0</v>
      </c>
      <c r="Q38" s="52">
        <v>0</v>
      </c>
      <c r="R38" s="52">
        <v>0</v>
      </c>
      <c r="S38" s="2">
        <v>4</v>
      </c>
      <c r="T38" s="2">
        <v>35</v>
      </c>
      <c r="U38" s="47">
        <f t="shared" si="8"/>
        <v>202</v>
      </c>
      <c r="V38" s="2">
        <v>42</v>
      </c>
      <c r="W38" s="2">
        <v>43</v>
      </c>
      <c r="X38" s="2">
        <v>31</v>
      </c>
      <c r="Y38" s="2">
        <v>39</v>
      </c>
      <c r="Z38" s="2">
        <v>27</v>
      </c>
      <c r="AA38" s="2">
        <v>20</v>
      </c>
      <c r="AB38" s="2"/>
      <c r="AC38" s="2"/>
    </row>
    <row r="39" spans="1:29" s="3" customFormat="1" ht="20.25" customHeight="1">
      <c r="A39" s="73"/>
      <c r="B39" s="73"/>
      <c r="C39" s="32" t="s">
        <v>37</v>
      </c>
      <c r="D39" s="34"/>
      <c r="E39" s="55">
        <f t="shared" si="4"/>
        <v>1912</v>
      </c>
      <c r="F39" s="55">
        <f t="shared" si="5"/>
        <v>1628</v>
      </c>
      <c r="G39" s="48">
        <v>144</v>
      </c>
      <c r="H39" s="47">
        <v>906</v>
      </c>
      <c r="I39" s="47">
        <v>524</v>
      </c>
      <c r="J39" s="47">
        <v>20</v>
      </c>
      <c r="K39" s="47">
        <v>34</v>
      </c>
      <c r="L39" s="47">
        <f t="shared" si="6"/>
        <v>284</v>
      </c>
      <c r="M39" s="2">
        <v>96</v>
      </c>
      <c r="N39" s="2">
        <v>188</v>
      </c>
      <c r="O39" s="47">
        <f t="shared" si="7"/>
        <v>522</v>
      </c>
      <c r="P39" s="54">
        <v>47</v>
      </c>
      <c r="Q39" s="54">
        <v>32</v>
      </c>
      <c r="R39" s="2">
        <v>27</v>
      </c>
      <c r="S39" s="2">
        <v>120</v>
      </c>
      <c r="T39" s="2">
        <v>296</v>
      </c>
      <c r="U39" s="53">
        <f t="shared" si="8"/>
        <v>1390</v>
      </c>
      <c r="V39" s="2">
        <v>391</v>
      </c>
      <c r="W39" s="2">
        <v>276</v>
      </c>
      <c r="X39" s="2">
        <v>316</v>
      </c>
      <c r="Y39" s="2">
        <v>190</v>
      </c>
      <c r="Z39" s="2">
        <v>135</v>
      </c>
      <c r="AA39" s="2">
        <v>82</v>
      </c>
      <c r="AB39" s="2"/>
      <c r="AC39" s="2"/>
    </row>
    <row r="40" spans="1:29" s="3" customFormat="1" ht="20.25" customHeight="1">
      <c r="A40" s="73"/>
      <c r="B40" s="73"/>
      <c r="C40" s="50" t="s">
        <v>72</v>
      </c>
      <c r="D40" s="36"/>
      <c r="E40" s="55">
        <f t="shared" si="4"/>
        <v>130</v>
      </c>
      <c r="F40" s="55">
        <f t="shared" si="5"/>
        <v>114</v>
      </c>
      <c r="G40" s="48">
        <v>2</v>
      </c>
      <c r="H40" s="47">
        <v>75</v>
      </c>
      <c r="I40" s="47">
        <v>35</v>
      </c>
      <c r="J40" s="47">
        <v>1</v>
      </c>
      <c r="K40" s="47">
        <v>1</v>
      </c>
      <c r="L40" s="47">
        <f t="shared" si="6"/>
        <v>16</v>
      </c>
      <c r="M40" s="2">
        <v>6</v>
      </c>
      <c r="N40" s="2">
        <v>10</v>
      </c>
      <c r="O40" s="47">
        <f t="shared" si="7"/>
        <v>41</v>
      </c>
      <c r="P40" s="52">
        <v>0</v>
      </c>
      <c r="Q40" s="52">
        <v>0</v>
      </c>
      <c r="R40" s="2">
        <v>1</v>
      </c>
      <c r="S40" s="2">
        <v>8</v>
      </c>
      <c r="T40" s="2">
        <v>32</v>
      </c>
      <c r="U40" s="47">
        <f t="shared" si="8"/>
        <v>89</v>
      </c>
      <c r="V40" s="2">
        <v>24</v>
      </c>
      <c r="W40" s="2">
        <v>29</v>
      </c>
      <c r="X40" s="2">
        <v>21</v>
      </c>
      <c r="Y40" s="2">
        <v>6</v>
      </c>
      <c r="Z40" s="2">
        <v>3</v>
      </c>
      <c r="AA40" s="2">
        <v>6</v>
      </c>
      <c r="AB40" s="2"/>
      <c r="AC40" s="2"/>
    </row>
    <row r="41" spans="1:29" s="3" customFormat="1" ht="20.25" customHeight="1">
      <c r="A41" s="49"/>
      <c r="B41" s="49"/>
      <c r="C41" s="32" t="s">
        <v>32</v>
      </c>
      <c r="D41" s="34"/>
      <c r="E41" s="55">
        <f t="shared" si="4"/>
        <v>337</v>
      </c>
      <c r="F41" s="55">
        <f t="shared" si="5"/>
        <v>264</v>
      </c>
      <c r="G41" s="48">
        <v>35</v>
      </c>
      <c r="H41" s="47">
        <v>153</v>
      </c>
      <c r="I41" s="47">
        <v>66</v>
      </c>
      <c r="J41" s="47">
        <v>6</v>
      </c>
      <c r="K41" s="47">
        <v>4</v>
      </c>
      <c r="L41" s="47">
        <f t="shared" si="6"/>
        <v>73</v>
      </c>
      <c r="M41" s="2">
        <v>36</v>
      </c>
      <c r="N41" s="2">
        <v>37</v>
      </c>
      <c r="O41" s="47">
        <f t="shared" si="7"/>
        <v>103</v>
      </c>
      <c r="P41" s="54">
        <v>6</v>
      </c>
      <c r="Q41" s="2">
        <v>8</v>
      </c>
      <c r="R41" s="2">
        <v>12</v>
      </c>
      <c r="S41" s="2">
        <v>23</v>
      </c>
      <c r="T41" s="2">
        <v>54</v>
      </c>
      <c r="U41" s="47">
        <f t="shared" si="8"/>
        <v>234</v>
      </c>
      <c r="V41" s="2">
        <v>61</v>
      </c>
      <c r="W41" s="2">
        <v>44</v>
      </c>
      <c r="X41" s="2">
        <v>41</v>
      </c>
      <c r="Y41" s="2">
        <v>31</v>
      </c>
      <c r="Z41" s="2">
        <v>27</v>
      </c>
      <c r="AA41" s="2">
        <v>30</v>
      </c>
      <c r="AB41" s="2"/>
      <c r="AC41" s="2"/>
    </row>
    <row r="42" spans="1:29" s="3" customFormat="1" ht="20.25" customHeight="1">
      <c r="A42" s="69" t="s">
        <v>52</v>
      </c>
      <c r="B42" s="69"/>
      <c r="C42" s="69"/>
      <c r="D42" s="1"/>
      <c r="E42" s="55">
        <f>SUM(E43:E45)</f>
        <v>42</v>
      </c>
      <c r="F42" s="55">
        <f aca="true" t="shared" si="9" ref="F42:AA42">SUM(F43:F45)</f>
        <v>19</v>
      </c>
      <c r="G42" s="48">
        <f t="shared" si="9"/>
        <v>1</v>
      </c>
      <c r="H42" s="48">
        <f t="shared" si="9"/>
        <v>10</v>
      </c>
      <c r="I42" s="48">
        <f t="shared" si="9"/>
        <v>8</v>
      </c>
      <c r="J42" s="57">
        <f t="shared" si="9"/>
        <v>0</v>
      </c>
      <c r="K42" s="57">
        <f t="shared" si="9"/>
        <v>0</v>
      </c>
      <c r="L42" s="48">
        <f t="shared" si="9"/>
        <v>23</v>
      </c>
      <c r="M42" s="48">
        <f t="shared" si="9"/>
        <v>9</v>
      </c>
      <c r="N42" s="48">
        <f t="shared" si="9"/>
        <v>14</v>
      </c>
      <c r="O42" s="48">
        <f t="shared" si="9"/>
        <v>1</v>
      </c>
      <c r="P42" s="57">
        <f t="shared" si="9"/>
        <v>0</v>
      </c>
      <c r="Q42" s="57">
        <f t="shared" si="9"/>
        <v>0</v>
      </c>
      <c r="R42" s="57">
        <f t="shared" si="9"/>
        <v>0</v>
      </c>
      <c r="S42" s="48">
        <f t="shared" si="9"/>
        <v>1</v>
      </c>
      <c r="T42" s="57">
        <f t="shared" si="9"/>
        <v>0</v>
      </c>
      <c r="U42" s="48">
        <f t="shared" si="9"/>
        <v>41</v>
      </c>
      <c r="V42" s="48">
        <f t="shared" si="9"/>
        <v>3</v>
      </c>
      <c r="W42" s="48">
        <f t="shared" si="9"/>
        <v>9</v>
      </c>
      <c r="X42" s="48">
        <f t="shared" si="9"/>
        <v>8</v>
      </c>
      <c r="Y42" s="48">
        <f t="shared" si="9"/>
        <v>9</v>
      </c>
      <c r="Z42" s="48">
        <f t="shared" si="9"/>
        <v>6</v>
      </c>
      <c r="AA42" s="48">
        <f t="shared" si="9"/>
        <v>6</v>
      </c>
      <c r="AB42" s="2"/>
      <c r="AC42" s="2"/>
    </row>
    <row r="43" spans="1:29" s="3" customFormat="1" ht="20.25" customHeight="1">
      <c r="A43" s="25"/>
      <c r="B43" s="70" t="s">
        <v>38</v>
      </c>
      <c r="C43" s="69"/>
      <c r="D43" s="34"/>
      <c r="E43" s="55">
        <f>F43+L43</f>
        <v>33</v>
      </c>
      <c r="F43" s="55">
        <f>SUM(G43:K43)</f>
        <v>15</v>
      </c>
      <c r="G43" s="47">
        <v>1</v>
      </c>
      <c r="H43" s="47">
        <v>10</v>
      </c>
      <c r="I43" s="47">
        <v>4</v>
      </c>
      <c r="J43" s="52">
        <v>0</v>
      </c>
      <c r="K43" s="52">
        <v>0</v>
      </c>
      <c r="L43" s="47">
        <f>SUM(M43:N43)</f>
        <v>18</v>
      </c>
      <c r="M43" s="2">
        <v>5</v>
      </c>
      <c r="N43" s="2">
        <v>13</v>
      </c>
      <c r="O43" s="47">
        <f>SUM(P43:T43)</f>
        <v>1</v>
      </c>
      <c r="P43" s="52">
        <v>0</v>
      </c>
      <c r="Q43" s="52">
        <v>0</v>
      </c>
      <c r="R43" s="52">
        <v>0</v>
      </c>
      <c r="S43" s="2">
        <v>1</v>
      </c>
      <c r="T43" s="52">
        <v>0</v>
      </c>
      <c r="U43" s="47">
        <f>SUM(V43:AA43)</f>
        <v>32</v>
      </c>
      <c r="V43" s="2">
        <v>3</v>
      </c>
      <c r="W43" s="2">
        <v>8</v>
      </c>
      <c r="X43" s="2">
        <v>6</v>
      </c>
      <c r="Y43" s="2">
        <v>8</v>
      </c>
      <c r="Z43" s="2">
        <v>3</v>
      </c>
      <c r="AA43" s="2">
        <v>4</v>
      </c>
      <c r="AB43" s="2"/>
      <c r="AC43" s="2"/>
    </row>
    <row r="44" spans="1:29" s="3" customFormat="1" ht="20.25" customHeight="1">
      <c r="A44" s="25"/>
      <c r="B44" s="70" t="s">
        <v>39</v>
      </c>
      <c r="C44" s="69"/>
      <c r="D44" s="34"/>
      <c r="E44" s="55">
        <f>F44+L44</f>
        <v>2</v>
      </c>
      <c r="F44" s="57">
        <f>SUM(G44:K44)</f>
        <v>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47">
        <f>SUM(M44:N44)</f>
        <v>2</v>
      </c>
      <c r="M44" s="2">
        <v>2</v>
      </c>
      <c r="N44" s="52">
        <v>0</v>
      </c>
      <c r="O44" s="52">
        <f>SUM(P44:T44)</f>
        <v>0</v>
      </c>
      <c r="P44" s="52">
        <v>0</v>
      </c>
      <c r="Q44" s="52">
        <v>0</v>
      </c>
      <c r="R44" s="52">
        <v>0</v>
      </c>
      <c r="S44" s="52">
        <v>0</v>
      </c>
      <c r="T44" s="52">
        <v>0</v>
      </c>
      <c r="U44" s="47">
        <f>SUM(V44:AA44)</f>
        <v>2</v>
      </c>
      <c r="V44" s="52">
        <v>0</v>
      </c>
      <c r="W44" s="52">
        <v>0</v>
      </c>
      <c r="X44" s="2">
        <v>1</v>
      </c>
      <c r="Y44" s="52">
        <v>0</v>
      </c>
      <c r="Z44" s="52">
        <v>0</v>
      </c>
      <c r="AA44" s="2">
        <v>1</v>
      </c>
      <c r="AB44" s="2"/>
      <c r="AC44" s="2"/>
    </row>
    <row r="45" spans="1:29" s="3" customFormat="1" ht="20.25" customHeight="1">
      <c r="A45" s="25"/>
      <c r="B45" s="70" t="s">
        <v>32</v>
      </c>
      <c r="C45" s="69"/>
      <c r="D45" s="34"/>
      <c r="E45" s="55">
        <f>F45+L45</f>
        <v>7</v>
      </c>
      <c r="F45" s="55">
        <f>SUM(G45:K45)</f>
        <v>4</v>
      </c>
      <c r="G45" s="52">
        <v>0</v>
      </c>
      <c r="H45" s="52">
        <v>0</v>
      </c>
      <c r="I45" s="47">
        <v>4</v>
      </c>
      <c r="J45" s="52">
        <v>0</v>
      </c>
      <c r="K45" s="52">
        <v>0</v>
      </c>
      <c r="L45" s="47">
        <f>SUM(M45:N45)</f>
        <v>3</v>
      </c>
      <c r="M45" s="2">
        <v>2</v>
      </c>
      <c r="N45" s="2">
        <v>1</v>
      </c>
      <c r="O45" s="52">
        <f>SUM(P45:T45)</f>
        <v>0</v>
      </c>
      <c r="P45" s="52">
        <v>0</v>
      </c>
      <c r="Q45" s="52">
        <v>0</v>
      </c>
      <c r="R45" s="52">
        <v>0</v>
      </c>
      <c r="S45" s="52">
        <v>0</v>
      </c>
      <c r="T45" s="52">
        <v>0</v>
      </c>
      <c r="U45" s="47">
        <f>SUM(V45:AA45)</f>
        <v>7</v>
      </c>
      <c r="V45" s="52">
        <v>0</v>
      </c>
      <c r="W45" s="2">
        <v>1</v>
      </c>
      <c r="X45" s="2">
        <v>1</v>
      </c>
      <c r="Y45" s="2">
        <v>1</v>
      </c>
      <c r="Z45" s="2">
        <v>3</v>
      </c>
      <c r="AA45" s="2">
        <v>1</v>
      </c>
      <c r="AB45" s="2"/>
      <c r="AC45" s="2"/>
    </row>
    <row r="46" spans="1:29" s="3" customFormat="1" ht="20.25" customHeight="1">
      <c r="A46" s="69" t="s">
        <v>53</v>
      </c>
      <c r="B46" s="69"/>
      <c r="C46" s="69"/>
      <c r="D46" s="1"/>
      <c r="E46" s="55">
        <f>SUM(E47:E49)</f>
        <v>55</v>
      </c>
      <c r="F46" s="55">
        <f aca="true" t="shared" si="10" ref="F46:AA46">SUM(F47:F49)</f>
        <v>38</v>
      </c>
      <c r="G46" s="48">
        <f>SUM(G47:G49)</f>
        <v>5</v>
      </c>
      <c r="H46" s="48">
        <f t="shared" si="10"/>
        <v>14</v>
      </c>
      <c r="I46" s="48">
        <f t="shared" si="10"/>
        <v>10</v>
      </c>
      <c r="J46" s="48">
        <f t="shared" si="10"/>
        <v>4</v>
      </c>
      <c r="K46" s="48">
        <f t="shared" si="10"/>
        <v>5</v>
      </c>
      <c r="L46" s="48">
        <f t="shared" si="10"/>
        <v>17</v>
      </c>
      <c r="M46" s="48">
        <f t="shared" si="10"/>
        <v>14</v>
      </c>
      <c r="N46" s="48">
        <f t="shared" si="10"/>
        <v>3</v>
      </c>
      <c r="O46" s="48">
        <f t="shared" si="10"/>
        <v>14</v>
      </c>
      <c r="P46" s="48">
        <f t="shared" si="10"/>
        <v>2</v>
      </c>
      <c r="Q46" s="48">
        <f t="shared" si="10"/>
        <v>2</v>
      </c>
      <c r="R46" s="57">
        <f t="shared" si="10"/>
        <v>0</v>
      </c>
      <c r="S46" s="48">
        <f t="shared" si="10"/>
        <v>4</v>
      </c>
      <c r="T46" s="48">
        <f t="shared" si="10"/>
        <v>6</v>
      </c>
      <c r="U46" s="48">
        <f t="shared" si="10"/>
        <v>41</v>
      </c>
      <c r="V46" s="48">
        <f t="shared" si="10"/>
        <v>3</v>
      </c>
      <c r="W46" s="48">
        <f t="shared" si="10"/>
        <v>5</v>
      </c>
      <c r="X46" s="48">
        <f t="shared" si="10"/>
        <v>4</v>
      </c>
      <c r="Y46" s="48">
        <f t="shared" si="10"/>
        <v>6</v>
      </c>
      <c r="Z46" s="48">
        <f t="shared" si="10"/>
        <v>9</v>
      </c>
      <c r="AA46" s="48">
        <f t="shared" si="10"/>
        <v>14</v>
      </c>
      <c r="AB46" s="2"/>
      <c r="AC46" s="2"/>
    </row>
    <row r="47" spans="1:29" s="3" customFormat="1" ht="20.25" customHeight="1">
      <c r="A47" s="25"/>
      <c r="B47" s="70" t="s">
        <v>62</v>
      </c>
      <c r="C47" s="69"/>
      <c r="D47" s="34"/>
      <c r="E47" s="55">
        <f>F47+L47</f>
        <v>3</v>
      </c>
      <c r="F47" s="57">
        <f>SUM(G47:K47)</f>
        <v>0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47">
        <f>SUM(M47:N47)</f>
        <v>3</v>
      </c>
      <c r="M47" s="2">
        <v>3</v>
      </c>
      <c r="N47" s="52">
        <v>0</v>
      </c>
      <c r="O47" s="58">
        <f>SUM(P47:T47)</f>
        <v>0</v>
      </c>
      <c r="P47" s="52">
        <v>0</v>
      </c>
      <c r="Q47" s="52">
        <v>0</v>
      </c>
      <c r="R47" s="52">
        <v>0</v>
      </c>
      <c r="S47" s="52">
        <v>0</v>
      </c>
      <c r="T47" s="52">
        <v>0</v>
      </c>
      <c r="U47" s="47">
        <f>SUM(V47:AA47)</f>
        <v>3</v>
      </c>
      <c r="V47" s="52">
        <v>0</v>
      </c>
      <c r="W47" s="52">
        <v>0</v>
      </c>
      <c r="X47" s="52">
        <v>0</v>
      </c>
      <c r="Y47" s="52">
        <v>0</v>
      </c>
      <c r="Z47" s="52">
        <v>0</v>
      </c>
      <c r="AA47" s="2">
        <v>3</v>
      </c>
      <c r="AB47" s="2"/>
      <c r="AC47" s="2"/>
    </row>
    <row r="48" spans="1:29" s="3" customFormat="1" ht="20.25" customHeight="1">
      <c r="A48" s="25"/>
      <c r="B48" s="70" t="s">
        <v>40</v>
      </c>
      <c r="C48" s="69"/>
      <c r="D48" s="34"/>
      <c r="E48" s="55">
        <f>F48+L48</f>
        <v>43</v>
      </c>
      <c r="F48" s="55">
        <f>SUM(G48:K48)</f>
        <v>33</v>
      </c>
      <c r="G48" s="48">
        <v>5</v>
      </c>
      <c r="H48" s="47">
        <v>14</v>
      </c>
      <c r="I48" s="47">
        <v>7</v>
      </c>
      <c r="J48" s="47">
        <v>3</v>
      </c>
      <c r="K48" s="47">
        <v>4</v>
      </c>
      <c r="L48" s="47">
        <f>SUM(M48:N48)</f>
        <v>10</v>
      </c>
      <c r="M48" s="2">
        <v>7</v>
      </c>
      <c r="N48" s="2">
        <v>3</v>
      </c>
      <c r="O48" s="59">
        <f>SUM(P48:T48)</f>
        <v>14</v>
      </c>
      <c r="P48" s="2">
        <v>2</v>
      </c>
      <c r="Q48" s="2">
        <v>2</v>
      </c>
      <c r="R48" s="52">
        <v>0</v>
      </c>
      <c r="S48" s="2">
        <v>4</v>
      </c>
      <c r="T48" s="2">
        <v>6</v>
      </c>
      <c r="U48" s="47">
        <f>SUM(V48:AA48)</f>
        <v>29</v>
      </c>
      <c r="V48" s="2">
        <v>3</v>
      </c>
      <c r="W48" s="2">
        <v>5</v>
      </c>
      <c r="X48" s="2">
        <v>4</v>
      </c>
      <c r="Y48" s="2">
        <v>4</v>
      </c>
      <c r="Z48" s="2">
        <v>5</v>
      </c>
      <c r="AA48" s="2">
        <v>8</v>
      </c>
      <c r="AB48" s="2"/>
      <c r="AC48" s="2"/>
    </row>
    <row r="49" spans="1:29" s="3" customFormat="1" ht="20.25" customHeight="1">
      <c r="A49" s="25"/>
      <c r="B49" s="70" t="s">
        <v>41</v>
      </c>
      <c r="C49" s="69"/>
      <c r="D49" s="34"/>
      <c r="E49" s="55">
        <f>F49+L49</f>
        <v>9</v>
      </c>
      <c r="F49" s="55">
        <f>SUM(G49:K49)</f>
        <v>5</v>
      </c>
      <c r="G49" s="52">
        <v>0</v>
      </c>
      <c r="H49" s="52">
        <v>0</v>
      </c>
      <c r="I49" s="47">
        <v>3</v>
      </c>
      <c r="J49" s="47">
        <v>1</v>
      </c>
      <c r="K49" s="47">
        <v>1</v>
      </c>
      <c r="L49" s="47">
        <f>SUM(M49:N49)</f>
        <v>4</v>
      </c>
      <c r="M49" s="2">
        <v>4</v>
      </c>
      <c r="N49" s="52">
        <v>0</v>
      </c>
      <c r="O49" s="58">
        <f>SUM(P49:T49)</f>
        <v>0</v>
      </c>
      <c r="P49" s="52">
        <v>0</v>
      </c>
      <c r="Q49" s="52">
        <v>0</v>
      </c>
      <c r="R49" s="52">
        <v>0</v>
      </c>
      <c r="S49" s="52">
        <v>0</v>
      </c>
      <c r="T49" s="52">
        <v>0</v>
      </c>
      <c r="U49" s="47">
        <f>SUM(V49:AA49)</f>
        <v>9</v>
      </c>
      <c r="V49" s="52">
        <v>0</v>
      </c>
      <c r="W49" s="52">
        <v>0</v>
      </c>
      <c r="X49" s="52">
        <v>0</v>
      </c>
      <c r="Y49" s="2">
        <v>2</v>
      </c>
      <c r="Z49" s="2">
        <v>4</v>
      </c>
      <c r="AA49" s="2">
        <v>3</v>
      </c>
      <c r="AB49" s="2"/>
      <c r="AC49" s="2"/>
    </row>
    <row r="50" spans="1:29" s="3" customFormat="1" ht="20.25" customHeight="1">
      <c r="A50" s="69" t="s">
        <v>54</v>
      </c>
      <c r="B50" s="69"/>
      <c r="C50" s="69"/>
      <c r="D50" s="1"/>
      <c r="E50" s="53">
        <f>F50+L50</f>
        <v>27</v>
      </c>
      <c r="F50" s="53">
        <f>SUM(G50:K50)</f>
        <v>26</v>
      </c>
      <c r="G50" s="47">
        <v>12</v>
      </c>
      <c r="H50" s="47">
        <v>11</v>
      </c>
      <c r="I50" s="47">
        <v>2</v>
      </c>
      <c r="J50" s="52">
        <v>0</v>
      </c>
      <c r="K50" s="47">
        <v>1</v>
      </c>
      <c r="L50" s="47">
        <f>SUM(M50:N50)</f>
        <v>1</v>
      </c>
      <c r="M50" s="2">
        <v>1</v>
      </c>
      <c r="N50" s="52">
        <v>0</v>
      </c>
      <c r="O50" s="47">
        <f>SUM(P50:T50)</f>
        <v>18</v>
      </c>
      <c r="P50" s="54">
        <v>6</v>
      </c>
      <c r="Q50" s="52">
        <v>0</v>
      </c>
      <c r="R50" s="2">
        <v>5</v>
      </c>
      <c r="S50" s="2">
        <v>2</v>
      </c>
      <c r="T50" s="2">
        <v>5</v>
      </c>
      <c r="U50" s="47">
        <f>SUM(V50:AA50)</f>
        <v>9</v>
      </c>
      <c r="V50" s="2">
        <v>4</v>
      </c>
      <c r="W50" s="2">
        <v>1</v>
      </c>
      <c r="X50" s="2">
        <v>1</v>
      </c>
      <c r="Y50" s="52">
        <v>0</v>
      </c>
      <c r="Z50" s="2">
        <v>1</v>
      </c>
      <c r="AA50" s="2">
        <v>2</v>
      </c>
      <c r="AB50" s="2"/>
      <c r="AC50" s="2"/>
    </row>
    <row r="51" spans="1:29" s="3" customFormat="1" ht="20.25" customHeight="1">
      <c r="A51" s="69" t="s">
        <v>32</v>
      </c>
      <c r="B51" s="69"/>
      <c r="C51" s="69"/>
      <c r="D51" s="1"/>
      <c r="E51" s="53">
        <f>SUM(E52:E54)</f>
        <v>3823</v>
      </c>
      <c r="F51" s="53">
        <f>SUM(F52:F54)</f>
        <v>3261</v>
      </c>
      <c r="G51" s="47">
        <f aca="true" t="shared" si="11" ref="G51:AA51">SUM(G52:G54)</f>
        <v>117</v>
      </c>
      <c r="H51" s="53">
        <f t="shared" si="11"/>
        <v>1391</v>
      </c>
      <c r="I51" s="53">
        <f t="shared" si="11"/>
        <v>1140</v>
      </c>
      <c r="J51" s="47">
        <f t="shared" si="11"/>
        <v>364</v>
      </c>
      <c r="K51" s="47">
        <f t="shared" si="11"/>
        <v>249</v>
      </c>
      <c r="L51" s="47">
        <f t="shared" si="11"/>
        <v>562</v>
      </c>
      <c r="M51" s="47">
        <f t="shared" si="11"/>
        <v>290</v>
      </c>
      <c r="N51" s="47">
        <f t="shared" si="11"/>
        <v>272</v>
      </c>
      <c r="O51" s="47">
        <f t="shared" si="11"/>
        <v>718</v>
      </c>
      <c r="P51" s="47">
        <f t="shared" si="11"/>
        <v>22</v>
      </c>
      <c r="Q51" s="47">
        <f t="shared" si="11"/>
        <v>21</v>
      </c>
      <c r="R51" s="47">
        <f t="shared" si="11"/>
        <v>32</v>
      </c>
      <c r="S51" s="47">
        <f t="shared" si="11"/>
        <v>149</v>
      </c>
      <c r="T51" s="47">
        <f t="shared" si="11"/>
        <v>494</v>
      </c>
      <c r="U51" s="53">
        <f t="shared" si="11"/>
        <v>3105</v>
      </c>
      <c r="V51" s="47">
        <f t="shared" si="11"/>
        <v>517</v>
      </c>
      <c r="W51" s="47">
        <f t="shared" si="11"/>
        <v>560</v>
      </c>
      <c r="X51" s="47">
        <f t="shared" si="11"/>
        <v>565</v>
      </c>
      <c r="Y51" s="47">
        <f t="shared" si="11"/>
        <v>430</v>
      </c>
      <c r="Z51" s="47">
        <f t="shared" si="11"/>
        <v>480</v>
      </c>
      <c r="AA51" s="47">
        <f t="shared" si="11"/>
        <v>553</v>
      </c>
      <c r="AB51" s="2"/>
      <c r="AC51" s="2"/>
    </row>
    <row r="52" spans="1:29" s="3" customFormat="1" ht="20.25" customHeight="1">
      <c r="A52" s="25"/>
      <c r="B52" s="70" t="s">
        <v>42</v>
      </c>
      <c r="C52" s="69"/>
      <c r="D52" s="34"/>
      <c r="E52" s="53">
        <f>F52+L52</f>
        <v>3204</v>
      </c>
      <c r="F52" s="53">
        <f>SUM(G52:K52)</f>
        <v>2749</v>
      </c>
      <c r="G52" s="47">
        <v>78</v>
      </c>
      <c r="H52" s="53">
        <v>1071</v>
      </c>
      <c r="I52" s="53">
        <v>1007</v>
      </c>
      <c r="J52" s="47">
        <v>355</v>
      </c>
      <c r="K52" s="47">
        <v>238</v>
      </c>
      <c r="L52" s="47">
        <f>SUM(M52:N52)</f>
        <v>455</v>
      </c>
      <c r="M52" s="2">
        <v>235</v>
      </c>
      <c r="N52" s="2">
        <v>220</v>
      </c>
      <c r="O52" s="47">
        <f>SUM(P52:T52)</f>
        <v>524</v>
      </c>
      <c r="P52" s="54">
        <v>10</v>
      </c>
      <c r="Q52" s="54">
        <v>13</v>
      </c>
      <c r="R52" s="2">
        <v>24</v>
      </c>
      <c r="S52" s="2">
        <v>107</v>
      </c>
      <c r="T52" s="2">
        <v>370</v>
      </c>
      <c r="U52" s="53">
        <f>SUM(V52:AA52)</f>
        <v>2680</v>
      </c>
      <c r="V52" s="2">
        <v>421</v>
      </c>
      <c r="W52" s="2">
        <v>446</v>
      </c>
      <c r="X52" s="2">
        <v>486</v>
      </c>
      <c r="Y52" s="2">
        <v>369</v>
      </c>
      <c r="Z52" s="2">
        <v>440</v>
      </c>
      <c r="AA52" s="2">
        <v>518</v>
      </c>
      <c r="AB52" s="2"/>
      <c r="AC52" s="2"/>
    </row>
    <row r="53" spans="1:29" s="3" customFormat="1" ht="20.25" customHeight="1">
      <c r="A53" s="25"/>
      <c r="B53" s="70" t="s">
        <v>43</v>
      </c>
      <c r="C53" s="69"/>
      <c r="D53" s="34"/>
      <c r="E53" s="53">
        <f>F53+L53</f>
        <v>196</v>
      </c>
      <c r="F53" s="53">
        <f>SUM(G53:K53)</f>
        <v>161</v>
      </c>
      <c r="G53" s="47">
        <v>4</v>
      </c>
      <c r="H53" s="47">
        <v>123</v>
      </c>
      <c r="I53" s="47">
        <v>30</v>
      </c>
      <c r="J53" s="47">
        <v>2</v>
      </c>
      <c r="K53" s="47">
        <v>2</v>
      </c>
      <c r="L53" s="47">
        <f>SUM(M53:N53)</f>
        <v>35</v>
      </c>
      <c r="M53" s="2">
        <v>14</v>
      </c>
      <c r="N53" s="2">
        <v>21</v>
      </c>
      <c r="O53" s="47">
        <f>SUM(P53:T53)</f>
        <v>62</v>
      </c>
      <c r="P53" s="52">
        <v>0</v>
      </c>
      <c r="Q53" s="52">
        <v>0</v>
      </c>
      <c r="R53" s="2">
        <v>4</v>
      </c>
      <c r="S53" s="2">
        <v>13</v>
      </c>
      <c r="T53" s="2">
        <v>45</v>
      </c>
      <c r="U53" s="47">
        <f>SUM(V53:AA53)</f>
        <v>134</v>
      </c>
      <c r="V53" s="2">
        <v>47</v>
      </c>
      <c r="W53" s="2">
        <v>28</v>
      </c>
      <c r="X53" s="2">
        <v>25</v>
      </c>
      <c r="Y53" s="2">
        <v>16</v>
      </c>
      <c r="Z53" s="2">
        <v>11</v>
      </c>
      <c r="AA53" s="2">
        <v>7</v>
      </c>
      <c r="AB53" s="2"/>
      <c r="AC53" s="2"/>
    </row>
    <row r="54" spans="1:29" s="3" customFormat="1" ht="20.25" customHeight="1">
      <c r="A54" s="25"/>
      <c r="B54" s="70" t="s">
        <v>32</v>
      </c>
      <c r="C54" s="69"/>
      <c r="D54" s="34"/>
      <c r="E54" s="53">
        <f>F54+L54</f>
        <v>423</v>
      </c>
      <c r="F54" s="53">
        <f>SUM(G54:K54)</f>
        <v>351</v>
      </c>
      <c r="G54" s="47">
        <v>35</v>
      </c>
      <c r="H54" s="47">
        <v>197</v>
      </c>
      <c r="I54" s="47">
        <v>103</v>
      </c>
      <c r="J54" s="47">
        <v>7</v>
      </c>
      <c r="K54" s="47">
        <v>9</v>
      </c>
      <c r="L54" s="47">
        <f>SUM(M54:N54)</f>
        <v>72</v>
      </c>
      <c r="M54" s="2">
        <v>41</v>
      </c>
      <c r="N54" s="2">
        <v>31</v>
      </c>
      <c r="O54" s="47">
        <f>SUM(P54:T54)</f>
        <v>132</v>
      </c>
      <c r="P54" s="54">
        <v>12</v>
      </c>
      <c r="Q54" s="54">
        <v>8</v>
      </c>
      <c r="R54" s="2">
        <v>4</v>
      </c>
      <c r="S54" s="2">
        <v>29</v>
      </c>
      <c r="T54" s="2">
        <v>79</v>
      </c>
      <c r="U54" s="47">
        <f>SUM(V54:AA54)</f>
        <v>291</v>
      </c>
      <c r="V54" s="2">
        <v>49</v>
      </c>
      <c r="W54" s="2">
        <v>86</v>
      </c>
      <c r="X54" s="2">
        <v>54</v>
      </c>
      <c r="Y54" s="2">
        <v>45</v>
      </c>
      <c r="Z54" s="2">
        <v>29</v>
      </c>
      <c r="AA54" s="2">
        <v>28</v>
      </c>
      <c r="AB54" s="2"/>
      <c r="AC54" s="2"/>
    </row>
    <row r="55" spans="1:29" s="3" customFormat="1" ht="20.25" customHeight="1">
      <c r="A55" s="37"/>
      <c r="B55" s="37"/>
      <c r="C55" s="38"/>
      <c r="D55" s="39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2"/>
      <c r="AC55" s="2"/>
    </row>
    <row r="56" spans="1:27" ht="19.5" customHeight="1">
      <c r="A56" s="41" t="s">
        <v>64</v>
      </c>
      <c r="B56" s="41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</row>
    <row r="57" spans="5:27" ht="13.5"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</row>
    <row r="59" spans="28:66" ht="13.5"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</row>
    <row r="60" ht="13.5">
      <c r="E60" s="43"/>
    </row>
  </sheetData>
  <mergeCells count="30">
    <mergeCell ref="A37:B40"/>
    <mergeCell ref="A15:C15"/>
    <mergeCell ref="A17:C17"/>
    <mergeCell ref="B18:C18"/>
    <mergeCell ref="B19:C19"/>
    <mergeCell ref="B26:C26"/>
    <mergeCell ref="A27:C27"/>
    <mergeCell ref="B20:C20"/>
    <mergeCell ref="B21:C21"/>
    <mergeCell ref="A22:C22"/>
    <mergeCell ref="B23:C23"/>
    <mergeCell ref="B53:C53"/>
    <mergeCell ref="B54:C54"/>
    <mergeCell ref="A42:C42"/>
    <mergeCell ref="A46:C46"/>
    <mergeCell ref="A50:C50"/>
    <mergeCell ref="B43:C43"/>
    <mergeCell ref="B44:C44"/>
    <mergeCell ref="B45:C45"/>
    <mergeCell ref="B47:C47"/>
    <mergeCell ref="A6:D8"/>
    <mergeCell ref="E6:E8"/>
    <mergeCell ref="A51:C51"/>
    <mergeCell ref="B52:C52"/>
    <mergeCell ref="B48:C48"/>
    <mergeCell ref="B49:C49"/>
    <mergeCell ref="A28:B31"/>
    <mergeCell ref="A32:B35"/>
    <mergeCell ref="B24:C24"/>
    <mergeCell ref="B25:C25"/>
  </mergeCells>
  <printOptions/>
  <pageMargins left="0.5905511811023623" right="0.16" top="0.5905511811023623" bottom="0.5905511811023623" header="0" footer="0"/>
  <pageSetup fitToHeight="1" fitToWidth="1" horizontalDpi="300" verticalDpi="300" orientation="portrait" paperSize="9" scale="71" r:id="rId2"/>
  <colBreaks count="2" manualBreakCount="2">
    <brk id="14" max="65535" man="1"/>
    <brk id="2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2007-03-02T04:24:28Z</cp:lastPrinted>
  <dcterms:created xsi:type="dcterms:W3CDTF">2001-12-18T08:08:40Z</dcterms:created>
  <dcterms:modified xsi:type="dcterms:W3CDTF">2007-03-19T07:58:19Z</dcterms:modified>
  <cp:category/>
  <cp:version/>
  <cp:contentType/>
  <cp:contentStatus/>
</cp:coreProperties>
</file>