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4020" windowHeight="6615" activeTab="0"/>
  </bookViews>
  <sheets>
    <sheet name="N-19-01" sheetId="1" r:id="rId1"/>
  </sheets>
  <definedNames/>
  <calcPr fullCalcOnLoad="1"/>
</workbook>
</file>

<file path=xl/sharedStrings.xml><?xml version="1.0" encoding="utf-8"?>
<sst xmlns="http://schemas.openxmlformats.org/spreadsheetml/2006/main" count="108" uniqueCount="86">
  <si>
    <t xml:space="preserve">          第 １ 表</t>
  </si>
  <si>
    <t>　</t>
  </si>
  <si>
    <t xml:space="preserve">        ア）教育長を含まない。</t>
  </si>
  <si>
    <t>一                  般                  職                  員</t>
  </si>
  <si>
    <t>警察官</t>
  </si>
  <si>
    <t>普　 　通　 　会　 　計 　　関　 　係</t>
  </si>
  <si>
    <t>企業会計</t>
  </si>
  <si>
    <t>その他の</t>
  </si>
  <si>
    <t>一般行政関係</t>
  </si>
  <si>
    <t>消防関係</t>
  </si>
  <si>
    <t>教育関係</t>
  </si>
  <si>
    <t>警察関係</t>
  </si>
  <si>
    <t>関　　係</t>
  </si>
  <si>
    <t>会計関係</t>
  </si>
  <si>
    <t>人</t>
  </si>
  <si>
    <t/>
  </si>
  <si>
    <t>大阪府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</si>
  <si>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</si>
  <si>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</si>
  <si>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</si>
  <si>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</si>
  <si>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</si>
  <si>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</si>
  <si>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</si>
  <si>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</si>
  <si>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</si>
  <si>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</si>
  <si>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</si>
  <si>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</si>
  <si>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</si>
  <si>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</si>
  <si>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</si>
  <si>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</si>
  <si>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</si>
  <si>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</si>
  <si>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</si>
  <si>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</si>
  <si>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</si>
  <si>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</si>
  <si>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</si>
  <si>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</si>
  <si>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</si>
  <si>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</si>
  <si>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</si>
  <si>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</si>
  <si>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</si>
  <si>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</si>
  <si>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</si>
  <si>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</si>
  <si>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</si>
  <si>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</si>
  <si>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</si>
  <si>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</si>
  <si>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</si>
  <si>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</si>
  <si>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</si>
  <si>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</si>
  <si>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</si>
  <si>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</si>
  <si>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</si>
  <si>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</si>
  <si>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</si>
  <si>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</si>
  <si>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</si>
  <si>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</si>
  <si>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</si>
  <si>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</si>
  <si>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</si>
  <si>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教  育</t>
  </si>
  <si>
    <t>公務員</t>
  </si>
  <si>
    <r>
      <t xml:space="preserve">総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</si>
  <si>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>府・市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町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村</t>
    </r>
  </si>
  <si>
    <r>
      <t>総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数</t>
    </r>
  </si>
  <si>
    <t>（各年４月１日現在）</t>
  </si>
  <si>
    <t>ア）</t>
  </si>
  <si>
    <t xml:space="preserve">        １）臨時職員を含むが、一部事務組合職員は含まない。</t>
  </si>
  <si>
    <t>府 ・ 市 町 村 別 地 方 公 務 員 数</t>
  </si>
  <si>
    <t xml:space="preserve">  資  料    大阪府総務部市町村課、人事室企画厚生課、大阪市総務局人事部人事課</t>
  </si>
  <si>
    <t>平成１４年</t>
  </si>
  <si>
    <r>
      <t xml:space="preserve">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１５</t>
    </r>
  </si>
  <si>
    <r>
      <t xml:space="preserve">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１６</t>
    </r>
  </si>
  <si>
    <t>平成１８年</t>
  </si>
  <si>
    <t xml:space="preserve">       １７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</si>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</sst>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##\ ###\ ##0;\-###\ ###\ ##0;_ * &quot;-&quot;;_ @_ "/>
    <numFmt numFmtId="178" formatCode="#,###;\-#,###;\-;&quot;&quot;"/>
    <numFmt numFmtId="179" formatCode="###\ ###\ ##0;\-###\ ###\ ##0;\ "/>
    <numFmt numFmtId="180" formatCode="###\ ###\ ##0;\-###\ ###\ ##0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" xfId="0" applyFont="1" applyBorder="1" applyAlignment="1" quotePrefix="1">
      <alignment horizontal="left"/>
    </xf>
    <xf numFmtId="0" fontId="7" fillId="0" borderId="0" xfId="0" applyFont="1" applyBorder="1" applyAlignment="1">
      <alignment horizontal="distributed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 quotePrefix="1">
      <alignment horizontal="distributed"/>
    </xf>
    <xf numFmtId="0" fontId="0" fillId="0" borderId="3" xfId="0" applyFont="1" applyBorder="1" applyAlignment="1" quotePrefix="1">
      <alignment horizontal="left"/>
    </xf>
    <xf numFmtId="0" fontId="6" fillId="0" borderId="0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0" fillId="0" borderId="0" xfId="0" applyAlignment="1">
      <alignment horizontal="distributed" vertical="center"/>
    </xf>
    <xf numFmtId="0" fontId="0" fillId="0" borderId="4" xfId="0" applyFont="1" applyBorder="1" applyAlignment="1">
      <alignment vertical="top"/>
    </xf>
    <xf numFmtId="0" fontId="0" fillId="0" borderId="4" xfId="0" applyFont="1" applyBorder="1" applyAlignment="1">
      <alignment horizontal="left" vertical="top"/>
    </xf>
    <xf numFmtId="0" fontId="0" fillId="0" borderId="4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 quotePrefix="1">
      <alignment horizontal="centerContinuous"/>
    </xf>
    <xf numFmtId="0" fontId="0" fillId="0" borderId="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7" fontId="0" fillId="0" borderId="0" xfId="0" applyNumberFormat="1" applyFont="1" applyBorder="1" applyAlignment="1">
      <alignment/>
    </xf>
    <xf numFmtId="0" fontId="0" fillId="0" borderId="2" xfId="0" applyFont="1" applyBorder="1" applyAlignment="1">
      <alignment horizontal="distributed"/>
    </xf>
    <xf numFmtId="179" fontId="7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80" fontId="0" fillId="0" borderId="2" xfId="0" applyNumberFormat="1" applyFont="1" applyFill="1" applyBorder="1" applyAlignment="1">
      <alignment horizontal="right"/>
    </xf>
    <xf numFmtId="177" fontId="0" fillId="0" borderId="2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7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6" customWidth="1"/>
    <col min="2" max="2" width="0.59375" style="6" customWidth="1"/>
    <col min="3" max="7" width="10.59765625" style="6" customWidth="1"/>
    <col min="8" max="8" width="11.09765625" style="6" customWidth="1"/>
    <col min="9" max="10" width="10.59765625" style="6" customWidth="1"/>
    <col min="11" max="11" width="9.8984375" style="6" customWidth="1"/>
    <col min="12" max="13" width="10.59765625" style="6" customWidth="1"/>
    <col min="14" max="16384" width="9" style="6" customWidth="1"/>
  </cols>
  <sheetData>
    <row r="1" spans="1:10" ht="21.75" customHeight="1">
      <c r="A1" s="1" t="s">
        <v>0</v>
      </c>
      <c r="E1" s="24" t="s">
        <v>76</v>
      </c>
      <c r="F1" s="20"/>
      <c r="G1" s="20"/>
      <c r="H1" s="20"/>
      <c r="I1" s="20"/>
      <c r="J1" s="20"/>
    </row>
    <row r="2" spans="4:11" ht="24" customHeight="1">
      <c r="D2" s="6" t="s">
        <v>1</v>
      </c>
      <c r="G2" s="7" t="s">
        <v>1</v>
      </c>
      <c r="H2" s="6" t="s">
        <v>1</v>
      </c>
      <c r="K2" s="6" t="s">
        <v>1</v>
      </c>
    </row>
    <row r="3" s="5" customFormat="1" ht="12" customHeight="1">
      <c r="A3" s="18" t="s">
        <v>75</v>
      </c>
    </row>
    <row r="4" spans="1:13" s="5" customFormat="1" ht="15" customHeight="1" thickBot="1">
      <c r="A4" s="19" t="s">
        <v>2</v>
      </c>
      <c r="B4" s="21"/>
      <c r="C4" s="21"/>
      <c r="D4" s="22"/>
      <c r="E4" s="21"/>
      <c r="F4" s="21"/>
      <c r="G4" s="21" t="s">
        <v>1</v>
      </c>
      <c r="H4" s="21" t="s">
        <v>1</v>
      </c>
      <c r="I4" s="21" t="s">
        <v>1</v>
      </c>
      <c r="J4" s="21"/>
      <c r="K4" s="21" t="s">
        <v>1</v>
      </c>
      <c r="L4" s="21"/>
      <c r="M4" s="23" t="s">
        <v>73</v>
      </c>
    </row>
    <row r="5" spans="2:13" ht="17.25" customHeight="1">
      <c r="B5" s="8"/>
      <c r="C5" s="25"/>
      <c r="D5" s="26" t="s">
        <v>74</v>
      </c>
      <c r="E5" s="25" t="s">
        <v>1</v>
      </c>
      <c r="F5" s="27" t="s">
        <v>3</v>
      </c>
      <c r="G5" s="28"/>
      <c r="H5" s="28"/>
      <c r="I5" s="28"/>
      <c r="J5" s="28"/>
      <c r="K5" s="28"/>
      <c r="L5" s="28"/>
      <c r="M5" s="28"/>
    </row>
    <row r="6" spans="1:13" ht="17.25" customHeight="1">
      <c r="A6" s="10" t="s">
        <v>71</v>
      </c>
      <c r="B6" s="8"/>
      <c r="C6" s="29" t="s">
        <v>72</v>
      </c>
      <c r="D6" s="30" t="s">
        <v>68</v>
      </c>
      <c r="E6" s="30" t="s">
        <v>4</v>
      </c>
      <c r="F6" s="49" t="s">
        <v>70</v>
      </c>
      <c r="G6" s="27" t="s">
        <v>5</v>
      </c>
      <c r="H6" s="31"/>
      <c r="I6" s="28"/>
      <c r="J6" s="28"/>
      <c r="K6" s="32"/>
      <c r="L6" s="30" t="s">
        <v>6</v>
      </c>
      <c r="M6" s="33" t="s">
        <v>7</v>
      </c>
    </row>
    <row r="7" spans="1:13" ht="17.25" customHeight="1">
      <c r="A7" s="11"/>
      <c r="B7" s="12"/>
      <c r="C7" s="34"/>
      <c r="D7" s="35" t="s">
        <v>69</v>
      </c>
      <c r="E7" s="34"/>
      <c r="F7" s="50"/>
      <c r="G7" s="36" t="s">
        <v>70</v>
      </c>
      <c r="H7" s="37" t="s">
        <v>8</v>
      </c>
      <c r="I7" s="38" t="s">
        <v>9</v>
      </c>
      <c r="J7" s="36" t="s">
        <v>10</v>
      </c>
      <c r="K7" s="36" t="s">
        <v>11</v>
      </c>
      <c r="L7" s="38" t="s">
        <v>12</v>
      </c>
      <c r="M7" s="39" t="s">
        <v>13</v>
      </c>
    </row>
    <row r="8" spans="1:13" ht="13.5" customHeight="1">
      <c r="A8" s="13"/>
      <c r="B8" s="8"/>
      <c r="C8" s="14" t="s">
        <v>14</v>
      </c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3.5" customHeight="1">
      <c r="A9" s="13" t="s">
        <v>78</v>
      </c>
      <c r="B9" s="9"/>
      <c r="C9" s="15">
        <v>198217</v>
      </c>
      <c r="D9" s="15">
        <v>53663</v>
      </c>
      <c r="E9" s="15">
        <v>19701</v>
      </c>
      <c r="F9" s="15">
        <v>124853</v>
      </c>
      <c r="G9" s="15">
        <v>89806</v>
      </c>
      <c r="H9" s="15">
        <v>64570</v>
      </c>
      <c r="I9" s="15">
        <v>7458</v>
      </c>
      <c r="J9" s="15">
        <v>16034</v>
      </c>
      <c r="K9" s="15">
        <v>1744</v>
      </c>
      <c r="L9" s="15">
        <v>19673</v>
      </c>
      <c r="M9" s="15">
        <v>15374</v>
      </c>
    </row>
    <row r="10" spans="1:13" ht="13.5" customHeight="1">
      <c r="A10" s="7" t="s">
        <v>79</v>
      </c>
      <c r="B10" s="9"/>
      <c r="C10" s="40">
        <v>195360</v>
      </c>
      <c r="D10" s="40">
        <v>53264</v>
      </c>
      <c r="E10" s="40">
        <v>19947</v>
      </c>
      <c r="F10" s="40">
        <v>122149</v>
      </c>
      <c r="G10" s="40">
        <v>87923</v>
      </c>
      <c r="H10" s="40">
        <v>63238</v>
      </c>
      <c r="I10" s="40">
        <v>7453</v>
      </c>
      <c r="J10" s="40">
        <v>15509</v>
      </c>
      <c r="K10" s="40">
        <v>1723</v>
      </c>
      <c r="L10" s="40">
        <v>19132</v>
      </c>
      <c r="M10" s="40">
        <v>15094</v>
      </c>
    </row>
    <row r="11" spans="1:13" ht="13.5" customHeight="1">
      <c r="A11" s="7" t="s">
        <v>80</v>
      </c>
      <c r="B11" s="9"/>
      <c r="C11" s="40">
        <v>191993</v>
      </c>
      <c r="D11" s="40">
        <v>52542</v>
      </c>
      <c r="E11" s="40">
        <v>20125</v>
      </c>
      <c r="F11" s="40">
        <v>119326</v>
      </c>
      <c r="G11" s="40">
        <v>85940</v>
      </c>
      <c r="H11" s="40">
        <v>61757</v>
      </c>
      <c r="I11" s="40">
        <v>7403</v>
      </c>
      <c r="J11" s="40">
        <v>15044</v>
      </c>
      <c r="K11" s="40">
        <v>1736</v>
      </c>
      <c r="L11" s="40">
        <v>18963</v>
      </c>
      <c r="M11" s="40">
        <v>14423</v>
      </c>
    </row>
    <row r="12" spans="1:13" ht="13.5" customHeight="1">
      <c r="A12" s="7" t="s">
        <v>82</v>
      </c>
      <c r="B12" s="9"/>
      <c r="C12" s="40">
        <v>189270</v>
      </c>
      <c r="D12" s="40">
        <v>52027</v>
      </c>
      <c r="E12" s="40">
        <v>20331</v>
      </c>
      <c r="F12" s="40">
        <v>116912</v>
      </c>
      <c r="G12" s="40">
        <v>83989</v>
      </c>
      <c r="H12" s="40">
        <v>60740</v>
      </c>
      <c r="I12" s="40">
        <v>7312</v>
      </c>
      <c r="J12" s="40">
        <v>14138</v>
      </c>
      <c r="K12" s="40">
        <v>1799</v>
      </c>
      <c r="L12" s="40">
        <v>18703</v>
      </c>
      <c r="M12" s="40">
        <v>14220</v>
      </c>
    </row>
    <row r="13" spans="1:13" ht="13.5" customHeight="1">
      <c r="A13" s="16" t="s">
        <v>15</v>
      </c>
      <c r="B13" s="9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s="2" customFormat="1" ht="13.5" customHeight="1">
      <c r="A14" s="4" t="s">
        <v>81</v>
      </c>
      <c r="B14" s="3"/>
      <c r="C14" s="42">
        <f>SUM(C16:C25)</f>
        <v>186761</v>
      </c>
      <c r="D14" s="42">
        <f aca="true" t="shared" si="0" ref="D14:M14">SUM(D16:D25)</f>
        <v>52146</v>
      </c>
      <c r="E14" s="42">
        <f t="shared" si="0"/>
        <v>20758</v>
      </c>
      <c r="F14" s="42">
        <f t="shared" si="0"/>
        <v>113857</v>
      </c>
      <c r="G14" s="42">
        <f t="shared" si="0"/>
        <v>82573</v>
      </c>
      <c r="H14" s="42">
        <f t="shared" si="0"/>
        <v>60140</v>
      </c>
      <c r="I14" s="42">
        <f t="shared" si="0"/>
        <v>7300</v>
      </c>
      <c r="J14" s="42">
        <f t="shared" si="0"/>
        <v>13300</v>
      </c>
      <c r="K14" s="42">
        <f t="shared" si="0"/>
        <v>1833</v>
      </c>
      <c r="L14" s="42">
        <f t="shared" si="0"/>
        <v>14746</v>
      </c>
      <c r="M14" s="42">
        <f t="shared" si="0"/>
        <v>16538</v>
      </c>
    </row>
    <row r="15" spans="1:13" ht="13.5" customHeight="1">
      <c r="A15" s="13"/>
      <c r="B15" s="8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13.5" customHeight="1">
      <c r="A16" s="16" t="s">
        <v>16</v>
      </c>
      <c r="B16" s="9"/>
      <c r="C16" s="44">
        <f>SUM(D16:F16)</f>
        <v>88658</v>
      </c>
      <c r="D16" s="43">
        <v>47780</v>
      </c>
      <c r="E16" s="43">
        <v>20758</v>
      </c>
      <c r="F16" s="45">
        <f>G16+L16+M16</f>
        <v>20120</v>
      </c>
      <c r="G16" s="45">
        <f>SUM(H16:K16)</f>
        <v>16114</v>
      </c>
      <c r="H16" s="43">
        <v>10082</v>
      </c>
      <c r="I16" s="43">
        <v>0</v>
      </c>
      <c r="J16" s="43">
        <v>4199</v>
      </c>
      <c r="K16" s="43">
        <v>1833</v>
      </c>
      <c r="L16" s="43">
        <v>492</v>
      </c>
      <c r="M16" s="43">
        <v>3514</v>
      </c>
    </row>
    <row r="17" spans="1:13" ht="13.5" customHeight="1">
      <c r="A17" s="13"/>
      <c r="B17" s="8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13.5" customHeight="1">
      <c r="A18" s="16" t="s">
        <v>17</v>
      </c>
      <c r="B18" s="9"/>
      <c r="C18" s="45">
        <f>C27</f>
        <v>45051</v>
      </c>
      <c r="D18" s="45">
        <f aca="true" t="shared" si="1" ref="D18:M18">D27</f>
        <v>2034</v>
      </c>
      <c r="E18" s="45" t="s">
        <v>83</v>
      </c>
      <c r="F18" s="45">
        <f t="shared" si="1"/>
        <v>43017</v>
      </c>
      <c r="G18" s="45">
        <f t="shared" si="1"/>
        <v>27577</v>
      </c>
      <c r="H18" s="45">
        <f t="shared" si="1"/>
        <v>20617</v>
      </c>
      <c r="I18" s="45">
        <f t="shared" si="1"/>
        <v>3476</v>
      </c>
      <c r="J18" s="45">
        <f t="shared" si="1"/>
        <v>3484</v>
      </c>
      <c r="K18" s="45" t="s">
        <v>85</v>
      </c>
      <c r="L18" s="45">
        <f t="shared" si="1"/>
        <v>9850</v>
      </c>
      <c r="M18" s="45">
        <f t="shared" si="1"/>
        <v>5590</v>
      </c>
    </row>
    <row r="19" spans="1:13" ht="13.5" customHeight="1">
      <c r="A19" s="16" t="s">
        <v>18</v>
      </c>
      <c r="B19" s="9"/>
      <c r="C19" s="45">
        <f>C33+C35+C40+C55+C67</f>
        <v>8811</v>
      </c>
      <c r="D19" s="45">
        <f aca="true" t="shared" si="2" ref="D19:M19">D33+D35+D40+D55+D67</f>
        <v>305</v>
      </c>
      <c r="E19" s="45" t="s">
        <v>83</v>
      </c>
      <c r="F19" s="45">
        <f t="shared" si="2"/>
        <v>8506</v>
      </c>
      <c r="G19" s="45">
        <f t="shared" si="2"/>
        <v>6961</v>
      </c>
      <c r="H19" s="45">
        <f t="shared" si="2"/>
        <v>4854</v>
      </c>
      <c r="I19" s="45">
        <f t="shared" si="2"/>
        <v>1009</v>
      </c>
      <c r="J19" s="45">
        <f t="shared" si="2"/>
        <v>1098</v>
      </c>
      <c r="K19" s="45" t="s">
        <v>83</v>
      </c>
      <c r="L19" s="45">
        <f t="shared" si="2"/>
        <v>629</v>
      </c>
      <c r="M19" s="45">
        <f t="shared" si="2"/>
        <v>916</v>
      </c>
    </row>
    <row r="20" spans="1:13" ht="13.5" customHeight="1">
      <c r="A20" s="16" t="s">
        <v>19</v>
      </c>
      <c r="B20" s="9"/>
      <c r="C20" s="45">
        <f>C30+C31+C51+C68+C69</f>
        <v>7221</v>
      </c>
      <c r="D20" s="45">
        <f aca="true" t="shared" si="3" ref="D20:M20">D30+D31+D51+D68+D69</f>
        <v>223</v>
      </c>
      <c r="E20" s="45" t="s">
        <v>83</v>
      </c>
      <c r="F20" s="45">
        <f t="shared" si="3"/>
        <v>6998</v>
      </c>
      <c r="G20" s="45">
        <f t="shared" si="3"/>
        <v>4841</v>
      </c>
      <c r="H20" s="45">
        <f t="shared" si="3"/>
        <v>3509</v>
      </c>
      <c r="I20" s="45">
        <f t="shared" si="3"/>
        <v>659</v>
      </c>
      <c r="J20" s="45">
        <f t="shared" si="3"/>
        <v>673</v>
      </c>
      <c r="K20" s="45" t="s">
        <v>83</v>
      </c>
      <c r="L20" s="45">
        <f t="shared" si="3"/>
        <v>699</v>
      </c>
      <c r="M20" s="45">
        <f t="shared" si="3"/>
        <v>1458</v>
      </c>
    </row>
    <row r="21" spans="1:13" ht="13.5" customHeight="1">
      <c r="A21" s="16" t="s">
        <v>20</v>
      </c>
      <c r="B21" s="9"/>
      <c r="C21" s="45">
        <f>C37+C39+C45+C48+C54+C61+C63</f>
        <v>9192</v>
      </c>
      <c r="D21" s="45">
        <f aca="true" t="shared" si="4" ref="D21:M21">D37+D39+D45+D48+D54+D61+D63</f>
        <v>305</v>
      </c>
      <c r="E21" s="45" t="s">
        <v>84</v>
      </c>
      <c r="F21" s="45">
        <f t="shared" si="4"/>
        <v>8887</v>
      </c>
      <c r="G21" s="45">
        <f t="shared" si="4"/>
        <v>7529</v>
      </c>
      <c r="H21" s="45">
        <f t="shared" si="4"/>
        <v>6020</v>
      </c>
      <c r="I21" s="45">
        <f t="shared" si="4"/>
        <v>252</v>
      </c>
      <c r="J21" s="45">
        <f t="shared" si="4"/>
        <v>1257</v>
      </c>
      <c r="K21" s="45" t="s">
        <v>84</v>
      </c>
      <c r="L21" s="45">
        <f t="shared" si="4"/>
        <v>797</v>
      </c>
      <c r="M21" s="45">
        <f t="shared" si="4"/>
        <v>561</v>
      </c>
    </row>
    <row r="22" spans="1:13" ht="13.5" customHeight="1">
      <c r="A22" s="16" t="s">
        <v>21</v>
      </c>
      <c r="B22" s="9"/>
      <c r="C22" s="45">
        <f>C41+C52+C59</f>
        <v>7166</v>
      </c>
      <c r="D22" s="45">
        <f aca="true" t="shared" si="5" ref="D22:M22">D41+D52+D59</f>
        <v>389</v>
      </c>
      <c r="E22" s="45" t="s">
        <v>83</v>
      </c>
      <c r="F22" s="45">
        <f t="shared" si="5"/>
        <v>6777</v>
      </c>
      <c r="G22" s="45">
        <f t="shared" si="5"/>
        <v>4935</v>
      </c>
      <c r="H22" s="45">
        <f t="shared" si="5"/>
        <v>3634</v>
      </c>
      <c r="I22" s="45">
        <f t="shared" si="5"/>
        <v>713</v>
      </c>
      <c r="J22" s="45">
        <f t="shared" si="5"/>
        <v>588</v>
      </c>
      <c r="K22" s="45" t="s">
        <v>83</v>
      </c>
      <c r="L22" s="45">
        <f t="shared" si="5"/>
        <v>304</v>
      </c>
      <c r="M22" s="45">
        <f t="shared" si="5"/>
        <v>1538</v>
      </c>
    </row>
    <row r="23" spans="1:13" ht="13.5" customHeight="1">
      <c r="A23" s="16" t="s">
        <v>22</v>
      </c>
      <c r="B23" s="9"/>
      <c r="C23" s="45">
        <f>C43+C46+C47+C53+C58+C64+C75+C76+C77</f>
        <v>4960</v>
      </c>
      <c r="D23" s="45">
        <f aca="true" t="shared" si="6" ref="D23:M23">D43+D46+D47+D53+D58+D64+D75+D76+D77</f>
        <v>268</v>
      </c>
      <c r="E23" s="45" t="s">
        <v>83</v>
      </c>
      <c r="F23" s="45">
        <f t="shared" si="6"/>
        <v>4692</v>
      </c>
      <c r="G23" s="45">
        <f t="shared" si="6"/>
        <v>3796</v>
      </c>
      <c r="H23" s="45">
        <f t="shared" si="6"/>
        <v>2871</v>
      </c>
      <c r="I23" s="45">
        <f t="shared" si="6"/>
        <v>416</v>
      </c>
      <c r="J23" s="45">
        <f t="shared" si="6"/>
        <v>509</v>
      </c>
      <c r="K23" s="45" t="s">
        <v>83</v>
      </c>
      <c r="L23" s="45">
        <f t="shared" si="6"/>
        <v>235</v>
      </c>
      <c r="M23" s="45">
        <f t="shared" si="6"/>
        <v>661</v>
      </c>
    </row>
    <row r="24" spans="1:13" ht="13.5" customHeight="1">
      <c r="A24" s="16" t="s">
        <v>23</v>
      </c>
      <c r="B24" s="9"/>
      <c r="C24" s="45">
        <f>C28+C34+C49+C57+C70</f>
        <v>9342</v>
      </c>
      <c r="D24" s="45">
        <f aca="true" t="shared" si="7" ref="D24:M24">D28+D34+D49+D57+D70</f>
        <v>498</v>
      </c>
      <c r="E24" s="45" t="s">
        <v>83</v>
      </c>
      <c r="F24" s="45">
        <f t="shared" si="7"/>
        <v>8844</v>
      </c>
      <c r="G24" s="45">
        <f t="shared" si="7"/>
        <v>6667</v>
      </c>
      <c r="H24" s="45">
        <f t="shared" si="7"/>
        <v>5508</v>
      </c>
      <c r="I24" s="45">
        <f t="shared" si="7"/>
        <v>258</v>
      </c>
      <c r="J24" s="45">
        <f t="shared" si="7"/>
        <v>901</v>
      </c>
      <c r="K24" s="45" t="s">
        <v>83</v>
      </c>
      <c r="L24" s="45">
        <f t="shared" si="7"/>
        <v>750</v>
      </c>
      <c r="M24" s="45">
        <f t="shared" si="7"/>
        <v>1427</v>
      </c>
    </row>
    <row r="25" spans="1:13" ht="13.5" customHeight="1">
      <c r="A25" s="16" t="s">
        <v>24</v>
      </c>
      <c r="B25" s="9"/>
      <c r="C25" s="45">
        <f>C29+C36+C42+C60+C65+C71+C73+C74</f>
        <v>6360</v>
      </c>
      <c r="D25" s="45">
        <f aca="true" t="shared" si="8" ref="D25:M25">D29+D36+D42+D60+D65+D71+D73+D74</f>
        <v>344</v>
      </c>
      <c r="E25" s="45" t="s">
        <v>83</v>
      </c>
      <c r="F25" s="45">
        <f t="shared" si="8"/>
        <v>6016</v>
      </c>
      <c r="G25" s="45">
        <f t="shared" si="8"/>
        <v>4153</v>
      </c>
      <c r="H25" s="45">
        <f t="shared" si="8"/>
        <v>3045</v>
      </c>
      <c r="I25" s="45">
        <f t="shared" si="8"/>
        <v>517</v>
      </c>
      <c r="J25" s="45">
        <f t="shared" si="8"/>
        <v>591</v>
      </c>
      <c r="K25" s="45" t="s">
        <v>83</v>
      </c>
      <c r="L25" s="45">
        <f t="shared" si="8"/>
        <v>990</v>
      </c>
      <c r="M25" s="45">
        <f t="shared" si="8"/>
        <v>873</v>
      </c>
    </row>
    <row r="26" spans="1:13" ht="13.5" customHeight="1">
      <c r="A26" s="13"/>
      <c r="B26" s="8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13.5" customHeight="1">
      <c r="A27" s="16" t="s">
        <v>25</v>
      </c>
      <c r="B27" s="9"/>
      <c r="C27" s="45">
        <f>SUM(D27:F27)</f>
        <v>45051</v>
      </c>
      <c r="D27" s="43">
        <v>2034</v>
      </c>
      <c r="E27" s="43">
        <v>0</v>
      </c>
      <c r="F27" s="45">
        <f>G27+L27+M27</f>
        <v>43017</v>
      </c>
      <c r="G27" s="45">
        <f>SUM(H27:K27)</f>
        <v>27577</v>
      </c>
      <c r="H27" s="43">
        <v>20617</v>
      </c>
      <c r="I27" s="43">
        <v>3476</v>
      </c>
      <c r="J27" s="43">
        <v>3484</v>
      </c>
      <c r="K27" s="43">
        <v>0</v>
      </c>
      <c r="L27" s="43">
        <v>9850</v>
      </c>
      <c r="M27" s="43">
        <v>5590</v>
      </c>
    </row>
    <row r="28" spans="1:13" ht="13.5" customHeight="1">
      <c r="A28" s="16" t="s">
        <v>26</v>
      </c>
      <c r="B28" s="9"/>
      <c r="C28" s="45">
        <f aca="true" t="shared" si="9" ref="C28:C77">SUM(D28:F28)</f>
        <v>6286</v>
      </c>
      <c r="D28" s="43">
        <v>367</v>
      </c>
      <c r="E28" s="43">
        <v>0</v>
      </c>
      <c r="F28" s="45">
        <f>G28+L28+M28</f>
        <v>5919</v>
      </c>
      <c r="G28" s="45">
        <f aca="true" t="shared" si="10" ref="G28:G77">SUM(H28:K28)</f>
        <v>4629</v>
      </c>
      <c r="H28" s="43">
        <v>4044</v>
      </c>
      <c r="I28" s="43">
        <v>0</v>
      </c>
      <c r="J28" s="43">
        <v>585</v>
      </c>
      <c r="K28" s="43">
        <v>0</v>
      </c>
      <c r="L28" s="43">
        <v>308</v>
      </c>
      <c r="M28" s="43">
        <v>982</v>
      </c>
    </row>
    <row r="29" spans="1:13" ht="13.5" customHeight="1">
      <c r="A29" s="16" t="s">
        <v>27</v>
      </c>
      <c r="B29" s="9"/>
      <c r="C29" s="45">
        <f t="shared" si="9"/>
        <v>2098</v>
      </c>
      <c r="D29" s="43">
        <v>157</v>
      </c>
      <c r="E29" s="43">
        <v>0</v>
      </c>
      <c r="F29" s="45">
        <f aca="true" t="shared" si="11" ref="F29:F77">G29+L29+M29</f>
        <v>1941</v>
      </c>
      <c r="G29" s="45">
        <f t="shared" si="10"/>
        <v>1326</v>
      </c>
      <c r="H29" s="43">
        <v>970</v>
      </c>
      <c r="I29" s="43">
        <v>166</v>
      </c>
      <c r="J29" s="43">
        <v>190</v>
      </c>
      <c r="K29" s="43">
        <v>0</v>
      </c>
      <c r="L29" s="43">
        <v>110</v>
      </c>
      <c r="M29" s="43">
        <v>505</v>
      </c>
    </row>
    <row r="30" spans="1:13" ht="13.5" customHeight="1">
      <c r="A30" s="16" t="s">
        <v>28</v>
      </c>
      <c r="B30" s="9"/>
      <c r="C30" s="45">
        <f t="shared" si="9"/>
        <v>3964</v>
      </c>
      <c r="D30" s="43">
        <v>105</v>
      </c>
      <c r="E30" s="43">
        <v>0</v>
      </c>
      <c r="F30" s="45">
        <f t="shared" si="11"/>
        <v>3859</v>
      </c>
      <c r="G30" s="45">
        <f t="shared" si="10"/>
        <v>2769</v>
      </c>
      <c r="H30" s="43">
        <v>1999</v>
      </c>
      <c r="I30" s="43">
        <v>397</v>
      </c>
      <c r="J30" s="43">
        <v>373</v>
      </c>
      <c r="K30" s="43">
        <v>0</v>
      </c>
      <c r="L30" s="43">
        <v>154</v>
      </c>
      <c r="M30" s="43">
        <v>936</v>
      </c>
    </row>
    <row r="31" spans="1:13" ht="13.5" customHeight="1">
      <c r="A31" s="16" t="s">
        <v>29</v>
      </c>
      <c r="B31" s="9"/>
      <c r="C31" s="45">
        <f t="shared" si="9"/>
        <v>1334</v>
      </c>
      <c r="D31" s="43">
        <v>46</v>
      </c>
      <c r="E31" s="43">
        <v>0</v>
      </c>
      <c r="F31" s="45">
        <f t="shared" si="11"/>
        <v>1288</v>
      </c>
      <c r="G31" s="45">
        <f t="shared" si="10"/>
        <v>771</v>
      </c>
      <c r="H31" s="43">
        <v>569</v>
      </c>
      <c r="I31" s="43">
        <v>101</v>
      </c>
      <c r="J31" s="43">
        <v>101</v>
      </c>
      <c r="K31" s="43">
        <v>0</v>
      </c>
      <c r="L31" s="43">
        <v>455</v>
      </c>
      <c r="M31" s="43">
        <v>62</v>
      </c>
    </row>
    <row r="32" spans="1:13" ht="13.5" customHeight="1">
      <c r="A32" s="16"/>
      <c r="B32" s="9"/>
      <c r="C32" s="45">
        <f t="shared" si="9"/>
        <v>0</v>
      </c>
      <c r="D32" s="43"/>
      <c r="E32" s="43"/>
      <c r="F32" s="45">
        <f t="shared" si="11"/>
        <v>0</v>
      </c>
      <c r="G32" s="45">
        <f t="shared" si="10"/>
        <v>0</v>
      </c>
      <c r="H32" s="43"/>
      <c r="I32" s="43"/>
      <c r="J32" s="43"/>
      <c r="K32" s="43"/>
      <c r="L32" s="43"/>
      <c r="M32" s="43"/>
    </row>
    <row r="33" spans="1:13" ht="13.5" customHeight="1">
      <c r="A33" s="16" t="s">
        <v>30</v>
      </c>
      <c r="B33" s="8"/>
      <c r="C33" s="45">
        <f t="shared" si="9"/>
        <v>3449</v>
      </c>
      <c r="D33" s="43">
        <v>91</v>
      </c>
      <c r="E33" s="43">
        <v>0</v>
      </c>
      <c r="F33" s="45">
        <f t="shared" si="11"/>
        <v>3358</v>
      </c>
      <c r="G33" s="45">
        <f t="shared" si="10"/>
        <v>2503</v>
      </c>
      <c r="H33" s="43">
        <v>1736</v>
      </c>
      <c r="I33" s="43">
        <v>331</v>
      </c>
      <c r="J33" s="43">
        <v>436</v>
      </c>
      <c r="K33" s="43">
        <v>0</v>
      </c>
      <c r="L33" s="43">
        <v>170</v>
      </c>
      <c r="M33" s="43">
        <v>685</v>
      </c>
    </row>
    <row r="34" spans="1:13" ht="13.5" customHeight="1">
      <c r="A34" s="16" t="s">
        <v>31</v>
      </c>
      <c r="B34" s="9"/>
      <c r="C34" s="45">
        <f t="shared" si="9"/>
        <v>802</v>
      </c>
      <c r="D34" s="43">
        <v>50</v>
      </c>
      <c r="E34" s="43">
        <v>0</v>
      </c>
      <c r="F34" s="45">
        <f t="shared" si="11"/>
        <v>752</v>
      </c>
      <c r="G34" s="45">
        <f t="shared" si="10"/>
        <v>440</v>
      </c>
      <c r="H34" s="43">
        <v>307</v>
      </c>
      <c r="I34" s="43">
        <v>82</v>
      </c>
      <c r="J34" s="43">
        <v>51</v>
      </c>
      <c r="K34" s="43">
        <v>0</v>
      </c>
      <c r="L34" s="43">
        <v>32</v>
      </c>
      <c r="M34" s="43">
        <v>280</v>
      </c>
    </row>
    <row r="35" spans="1:13" ht="13.5" customHeight="1">
      <c r="A35" s="16" t="s">
        <v>32</v>
      </c>
      <c r="B35" s="9"/>
      <c r="C35" s="45">
        <f t="shared" si="9"/>
        <v>2512</v>
      </c>
      <c r="D35" s="43">
        <v>85</v>
      </c>
      <c r="E35" s="43">
        <v>0</v>
      </c>
      <c r="F35" s="45">
        <f t="shared" si="11"/>
        <v>2427</v>
      </c>
      <c r="G35" s="45">
        <f t="shared" si="10"/>
        <v>2030</v>
      </c>
      <c r="H35" s="43">
        <v>1430</v>
      </c>
      <c r="I35" s="43">
        <v>316</v>
      </c>
      <c r="J35" s="43">
        <v>284</v>
      </c>
      <c r="K35" s="43">
        <v>0</v>
      </c>
      <c r="L35" s="43">
        <v>302</v>
      </c>
      <c r="M35" s="43">
        <v>95</v>
      </c>
    </row>
    <row r="36" spans="1:13" ht="13.5" customHeight="1">
      <c r="A36" s="16" t="s">
        <v>33</v>
      </c>
      <c r="B36" s="9"/>
      <c r="C36" s="45">
        <f t="shared" si="9"/>
        <v>957</v>
      </c>
      <c r="D36" s="43">
        <v>40</v>
      </c>
      <c r="E36" s="43">
        <v>0</v>
      </c>
      <c r="F36" s="45">
        <f t="shared" si="11"/>
        <v>917</v>
      </c>
      <c r="G36" s="45">
        <f t="shared" si="10"/>
        <v>566</v>
      </c>
      <c r="H36" s="43">
        <v>399</v>
      </c>
      <c r="I36" s="43">
        <v>82</v>
      </c>
      <c r="J36" s="43">
        <v>85</v>
      </c>
      <c r="K36" s="43">
        <v>0</v>
      </c>
      <c r="L36" s="43">
        <v>294</v>
      </c>
      <c r="M36" s="43">
        <v>57</v>
      </c>
    </row>
    <row r="37" spans="1:13" ht="13.5" customHeight="1">
      <c r="A37" s="16" t="s">
        <v>34</v>
      </c>
      <c r="B37" s="9"/>
      <c r="C37" s="45">
        <f t="shared" si="9"/>
        <v>1370</v>
      </c>
      <c r="D37" s="43">
        <v>59</v>
      </c>
      <c r="E37" s="43">
        <v>0</v>
      </c>
      <c r="F37" s="45">
        <f t="shared" si="11"/>
        <v>1311</v>
      </c>
      <c r="G37" s="45">
        <f t="shared" si="10"/>
        <v>1087</v>
      </c>
      <c r="H37" s="43">
        <v>907</v>
      </c>
      <c r="I37" s="43">
        <v>0</v>
      </c>
      <c r="J37" s="43">
        <v>180</v>
      </c>
      <c r="K37" s="43">
        <v>0</v>
      </c>
      <c r="L37" s="43">
        <v>94</v>
      </c>
      <c r="M37" s="43">
        <v>130</v>
      </c>
    </row>
    <row r="38" spans="1:13" ht="13.5" customHeight="1">
      <c r="A38" s="16"/>
      <c r="B38" s="9"/>
      <c r="C38" s="45">
        <f t="shared" si="9"/>
        <v>0</v>
      </c>
      <c r="D38" s="43"/>
      <c r="E38" s="43"/>
      <c r="F38" s="45">
        <f t="shared" si="11"/>
        <v>0</v>
      </c>
      <c r="G38" s="45">
        <f t="shared" si="10"/>
        <v>0</v>
      </c>
      <c r="H38" s="43"/>
      <c r="I38" s="43"/>
      <c r="J38" s="43"/>
      <c r="K38" s="43"/>
      <c r="L38" s="43"/>
      <c r="M38" s="43"/>
    </row>
    <row r="39" spans="1:13" ht="13.5" customHeight="1">
      <c r="A39" s="16" t="s">
        <v>35</v>
      </c>
      <c r="B39" s="9"/>
      <c r="C39" s="45">
        <f t="shared" si="9"/>
        <v>3000</v>
      </c>
      <c r="D39" s="43">
        <v>75</v>
      </c>
      <c r="E39" s="43">
        <v>0</v>
      </c>
      <c r="F39" s="45">
        <f t="shared" si="11"/>
        <v>2925</v>
      </c>
      <c r="G39" s="45">
        <f t="shared" si="10"/>
        <v>2286</v>
      </c>
      <c r="H39" s="43">
        <v>1870</v>
      </c>
      <c r="I39" s="43">
        <v>0</v>
      </c>
      <c r="J39" s="43">
        <v>416</v>
      </c>
      <c r="K39" s="43">
        <v>0</v>
      </c>
      <c r="L39" s="43">
        <v>472</v>
      </c>
      <c r="M39" s="43">
        <v>167</v>
      </c>
    </row>
    <row r="40" spans="1:13" ht="13.5" customHeight="1">
      <c r="A40" s="16" t="s">
        <v>36</v>
      </c>
      <c r="B40" s="8"/>
      <c r="C40" s="45">
        <f t="shared" si="9"/>
        <v>1837</v>
      </c>
      <c r="D40" s="43">
        <v>87</v>
      </c>
      <c r="E40" s="43">
        <v>0</v>
      </c>
      <c r="F40" s="45">
        <f t="shared" si="11"/>
        <v>1750</v>
      </c>
      <c r="G40" s="45">
        <f t="shared" si="10"/>
        <v>1585</v>
      </c>
      <c r="H40" s="43">
        <v>1104</v>
      </c>
      <c r="I40" s="43">
        <v>231</v>
      </c>
      <c r="J40" s="43">
        <v>250</v>
      </c>
      <c r="K40" s="43">
        <v>0</v>
      </c>
      <c r="L40" s="43">
        <v>88</v>
      </c>
      <c r="M40" s="43">
        <v>77</v>
      </c>
    </row>
    <row r="41" spans="1:13" ht="13.5" customHeight="1">
      <c r="A41" s="16" t="s">
        <v>37</v>
      </c>
      <c r="B41" s="9"/>
      <c r="C41" s="45">
        <f t="shared" si="9"/>
        <v>2386</v>
      </c>
      <c r="D41" s="43">
        <v>114</v>
      </c>
      <c r="E41" s="43">
        <v>0</v>
      </c>
      <c r="F41" s="45">
        <f t="shared" si="11"/>
        <v>2272</v>
      </c>
      <c r="G41" s="45">
        <f t="shared" si="10"/>
        <v>1634</v>
      </c>
      <c r="H41" s="43">
        <v>1236</v>
      </c>
      <c r="I41" s="43">
        <v>234</v>
      </c>
      <c r="J41" s="43">
        <v>164</v>
      </c>
      <c r="K41" s="43">
        <v>0</v>
      </c>
      <c r="L41" s="43">
        <v>116</v>
      </c>
      <c r="M41" s="43">
        <v>522</v>
      </c>
    </row>
    <row r="42" spans="1:13" ht="13.5" customHeight="1">
      <c r="A42" s="16" t="s">
        <v>38</v>
      </c>
      <c r="B42" s="9"/>
      <c r="C42" s="45">
        <f t="shared" si="9"/>
        <v>1364</v>
      </c>
      <c r="D42" s="43">
        <v>33</v>
      </c>
      <c r="E42" s="43">
        <v>0</v>
      </c>
      <c r="F42" s="45">
        <f t="shared" si="11"/>
        <v>1331</v>
      </c>
      <c r="G42" s="45">
        <f t="shared" si="10"/>
        <v>771</v>
      </c>
      <c r="H42" s="43">
        <v>525</v>
      </c>
      <c r="I42" s="43">
        <v>153</v>
      </c>
      <c r="J42" s="43">
        <v>93</v>
      </c>
      <c r="K42" s="43">
        <v>0</v>
      </c>
      <c r="L42" s="43">
        <v>507</v>
      </c>
      <c r="M42" s="43">
        <v>53</v>
      </c>
    </row>
    <row r="43" spans="1:13" ht="13.5" customHeight="1">
      <c r="A43" s="16" t="s">
        <v>39</v>
      </c>
      <c r="B43" s="9"/>
      <c r="C43" s="45">
        <f t="shared" si="9"/>
        <v>961</v>
      </c>
      <c r="D43" s="43">
        <v>67</v>
      </c>
      <c r="E43" s="43">
        <v>0</v>
      </c>
      <c r="F43" s="45">
        <f t="shared" si="11"/>
        <v>894</v>
      </c>
      <c r="G43" s="45">
        <f t="shared" si="10"/>
        <v>783</v>
      </c>
      <c r="H43" s="43">
        <v>546</v>
      </c>
      <c r="I43" s="43">
        <v>123</v>
      </c>
      <c r="J43" s="43">
        <v>114</v>
      </c>
      <c r="K43" s="43">
        <v>0</v>
      </c>
      <c r="L43" s="43">
        <v>50</v>
      </c>
      <c r="M43" s="43">
        <v>61</v>
      </c>
    </row>
    <row r="44" spans="1:13" ht="13.5" customHeight="1">
      <c r="A44" s="16"/>
      <c r="B44" s="9"/>
      <c r="C44" s="45">
        <f t="shared" si="9"/>
        <v>0</v>
      </c>
      <c r="D44" s="43"/>
      <c r="E44" s="43"/>
      <c r="F44" s="45">
        <f t="shared" si="11"/>
        <v>0</v>
      </c>
      <c r="G44" s="45">
        <f t="shared" si="10"/>
        <v>0</v>
      </c>
      <c r="H44" s="43"/>
      <c r="I44" s="43"/>
      <c r="J44" s="43"/>
      <c r="K44" s="43"/>
      <c r="L44" s="43"/>
      <c r="M44" s="43"/>
    </row>
    <row r="45" spans="1:13" ht="13.5" customHeight="1">
      <c r="A45" s="16" t="s">
        <v>40</v>
      </c>
      <c r="B45" s="9"/>
      <c r="C45" s="45">
        <f t="shared" si="9"/>
        <v>1753</v>
      </c>
      <c r="D45" s="43">
        <v>66</v>
      </c>
      <c r="E45" s="43">
        <v>0</v>
      </c>
      <c r="F45" s="45">
        <f t="shared" si="11"/>
        <v>1687</v>
      </c>
      <c r="G45" s="45">
        <f t="shared" si="10"/>
        <v>1535</v>
      </c>
      <c r="H45" s="43">
        <v>1293</v>
      </c>
      <c r="I45" s="43">
        <v>0</v>
      </c>
      <c r="J45" s="43">
        <v>242</v>
      </c>
      <c r="K45" s="43">
        <v>0</v>
      </c>
      <c r="L45" s="43">
        <v>78</v>
      </c>
      <c r="M45" s="43">
        <v>74</v>
      </c>
    </row>
    <row r="46" spans="1:13" ht="13.5" customHeight="1">
      <c r="A46" s="13" t="s">
        <v>41</v>
      </c>
      <c r="B46" s="9"/>
      <c r="C46" s="45">
        <f t="shared" si="9"/>
        <v>701</v>
      </c>
      <c r="D46" s="43">
        <v>8</v>
      </c>
      <c r="E46" s="43">
        <v>0</v>
      </c>
      <c r="F46" s="45">
        <f t="shared" si="11"/>
        <v>693</v>
      </c>
      <c r="G46" s="45">
        <f t="shared" si="10"/>
        <v>582</v>
      </c>
      <c r="H46" s="43">
        <v>410</v>
      </c>
      <c r="I46" s="43">
        <v>108</v>
      </c>
      <c r="J46" s="43">
        <v>64</v>
      </c>
      <c r="K46" s="43">
        <v>0</v>
      </c>
      <c r="L46" s="43">
        <v>45</v>
      </c>
      <c r="M46" s="43">
        <v>66</v>
      </c>
    </row>
    <row r="47" spans="1:13" ht="13.5" customHeight="1">
      <c r="A47" s="16" t="s">
        <v>42</v>
      </c>
      <c r="B47" s="8"/>
      <c r="C47" s="45">
        <f t="shared" si="9"/>
        <v>1132</v>
      </c>
      <c r="D47" s="43">
        <v>45</v>
      </c>
      <c r="E47" s="43">
        <v>0</v>
      </c>
      <c r="F47" s="45">
        <f t="shared" si="11"/>
        <v>1087</v>
      </c>
      <c r="G47" s="45">
        <f t="shared" si="10"/>
        <v>785</v>
      </c>
      <c r="H47" s="43">
        <v>577</v>
      </c>
      <c r="I47" s="43">
        <v>92</v>
      </c>
      <c r="J47" s="43">
        <v>116</v>
      </c>
      <c r="K47" s="43">
        <v>0</v>
      </c>
      <c r="L47" s="43">
        <v>39</v>
      </c>
      <c r="M47" s="43">
        <v>263</v>
      </c>
    </row>
    <row r="48" spans="1:13" ht="13.5" customHeight="1">
      <c r="A48" s="16" t="s">
        <v>43</v>
      </c>
      <c r="B48" s="9"/>
      <c r="C48" s="45">
        <f t="shared" si="9"/>
        <v>954</v>
      </c>
      <c r="D48" s="43">
        <v>35</v>
      </c>
      <c r="E48" s="43">
        <v>0</v>
      </c>
      <c r="F48" s="45">
        <f t="shared" si="11"/>
        <v>919</v>
      </c>
      <c r="G48" s="45">
        <f t="shared" si="10"/>
        <v>810</v>
      </c>
      <c r="H48" s="43">
        <v>589</v>
      </c>
      <c r="I48" s="43">
        <v>117</v>
      </c>
      <c r="J48" s="43">
        <v>104</v>
      </c>
      <c r="K48" s="43">
        <v>0</v>
      </c>
      <c r="L48" s="43">
        <v>37</v>
      </c>
      <c r="M48" s="43">
        <v>72</v>
      </c>
    </row>
    <row r="49" spans="1:13" ht="13.5" customHeight="1">
      <c r="A49" s="16" t="s">
        <v>44</v>
      </c>
      <c r="B49" s="8"/>
      <c r="C49" s="45">
        <f t="shared" si="9"/>
        <v>1529</v>
      </c>
      <c r="D49" s="43">
        <v>37</v>
      </c>
      <c r="E49" s="43">
        <v>0</v>
      </c>
      <c r="F49" s="45">
        <f t="shared" si="11"/>
        <v>1492</v>
      </c>
      <c r="G49" s="45">
        <f t="shared" si="10"/>
        <v>1052</v>
      </c>
      <c r="H49" s="43">
        <v>719</v>
      </c>
      <c r="I49" s="43">
        <v>140</v>
      </c>
      <c r="J49" s="43">
        <v>193</v>
      </c>
      <c r="K49" s="43">
        <v>0</v>
      </c>
      <c r="L49" s="43">
        <v>377</v>
      </c>
      <c r="M49" s="43">
        <v>63</v>
      </c>
    </row>
    <row r="50" spans="1:13" ht="13.5" customHeight="1">
      <c r="A50" s="16"/>
      <c r="B50" s="8"/>
      <c r="C50" s="45">
        <f t="shared" si="9"/>
        <v>0</v>
      </c>
      <c r="D50" s="43"/>
      <c r="E50" s="43"/>
      <c r="F50" s="45">
        <f t="shared" si="11"/>
        <v>0</v>
      </c>
      <c r="G50" s="45">
        <f t="shared" si="10"/>
        <v>0</v>
      </c>
      <c r="H50" s="43"/>
      <c r="I50" s="43"/>
      <c r="J50" s="43"/>
      <c r="K50" s="43"/>
      <c r="L50" s="43"/>
      <c r="M50" s="43"/>
    </row>
    <row r="51" spans="1:13" ht="13.5" customHeight="1">
      <c r="A51" s="16" t="s">
        <v>45</v>
      </c>
      <c r="B51" s="9"/>
      <c r="C51" s="45">
        <f t="shared" si="9"/>
        <v>1521</v>
      </c>
      <c r="D51" s="43">
        <v>47</v>
      </c>
      <c r="E51" s="43">
        <v>0</v>
      </c>
      <c r="F51" s="45">
        <f t="shared" si="11"/>
        <v>1474</v>
      </c>
      <c r="G51" s="45">
        <f t="shared" si="10"/>
        <v>974</v>
      </c>
      <c r="H51" s="43">
        <v>720</v>
      </c>
      <c r="I51" s="43">
        <v>109</v>
      </c>
      <c r="J51" s="43">
        <v>145</v>
      </c>
      <c r="K51" s="43">
        <v>0</v>
      </c>
      <c r="L51" s="43">
        <v>70</v>
      </c>
      <c r="M51" s="43">
        <v>430</v>
      </c>
    </row>
    <row r="52" spans="1:13" ht="13.5" customHeight="1">
      <c r="A52" s="16" t="s">
        <v>46</v>
      </c>
      <c r="B52" s="9"/>
      <c r="C52" s="45">
        <f t="shared" si="9"/>
        <v>721</v>
      </c>
      <c r="D52" s="43">
        <v>37</v>
      </c>
      <c r="E52" s="43">
        <v>0</v>
      </c>
      <c r="F52" s="45">
        <f t="shared" si="11"/>
        <v>684</v>
      </c>
      <c r="G52" s="45">
        <f t="shared" si="10"/>
        <v>377</v>
      </c>
      <c r="H52" s="43">
        <v>330</v>
      </c>
      <c r="I52" s="43">
        <v>0</v>
      </c>
      <c r="J52" s="43">
        <v>47</v>
      </c>
      <c r="K52" s="43">
        <v>0</v>
      </c>
      <c r="L52" s="43">
        <v>27</v>
      </c>
      <c r="M52" s="43">
        <v>280</v>
      </c>
    </row>
    <row r="53" spans="1:13" ht="13.5" customHeight="1">
      <c r="A53" s="16" t="s">
        <v>47</v>
      </c>
      <c r="B53" s="9"/>
      <c r="C53" s="45">
        <f t="shared" si="9"/>
        <v>688</v>
      </c>
      <c r="D53" s="43">
        <v>52</v>
      </c>
      <c r="E53" s="43">
        <v>0</v>
      </c>
      <c r="F53" s="45">
        <f t="shared" si="11"/>
        <v>636</v>
      </c>
      <c r="G53" s="45">
        <f t="shared" si="10"/>
        <v>538</v>
      </c>
      <c r="H53" s="43">
        <v>474</v>
      </c>
      <c r="I53" s="43">
        <v>0</v>
      </c>
      <c r="J53" s="43">
        <v>64</v>
      </c>
      <c r="K53" s="43">
        <v>0</v>
      </c>
      <c r="L53" s="43">
        <v>36</v>
      </c>
      <c r="M53" s="43">
        <v>62</v>
      </c>
    </row>
    <row r="54" spans="1:13" ht="13.5" customHeight="1">
      <c r="A54" s="16" t="s">
        <v>48</v>
      </c>
      <c r="B54" s="8"/>
      <c r="C54" s="45">
        <f t="shared" si="9"/>
        <v>1054</v>
      </c>
      <c r="D54" s="43">
        <v>32</v>
      </c>
      <c r="E54" s="43">
        <v>0</v>
      </c>
      <c r="F54" s="45">
        <f t="shared" si="11"/>
        <v>1022</v>
      </c>
      <c r="G54" s="45">
        <f t="shared" si="10"/>
        <v>904</v>
      </c>
      <c r="H54" s="43">
        <v>734</v>
      </c>
      <c r="I54" s="43">
        <v>0</v>
      </c>
      <c r="J54" s="43">
        <v>170</v>
      </c>
      <c r="K54" s="43">
        <v>0</v>
      </c>
      <c r="L54" s="43">
        <v>58</v>
      </c>
      <c r="M54" s="43">
        <v>60</v>
      </c>
    </row>
    <row r="55" spans="1:13" ht="13.5" customHeight="1">
      <c r="A55" s="16" t="s">
        <v>49</v>
      </c>
      <c r="B55" s="9"/>
      <c r="C55" s="45">
        <f t="shared" si="9"/>
        <v>754</v>
      </c>
      <c r="D55" s="43">
        <v>31</v>
      </c>
      <c r="E55" s="43">
        <v>0</v>
      </c>
      <c r="F55" s="45">
        <f t="shared" si="11"/>
        <v>723</v>
      </c>
      <c r="G55" s="45">
        <f t="shared" si="10"/>
        <v>621</v>
      </c>
      <c r="H55" s="43">
        <v>429</v>
      </c>
      <c r="I55" s="43">
        <v>93</v>
      </c>
      <c r="J55" s="43">
        <v>99</v>
      </c>
      <c r="K55" s="43">
        <v>0</v>
      </c>
      <c r="L55" s="43">
        <v>57</v>
      </c>
      <c r="M55" s="43">
        <v>45</v>
      </c>
    </row>
    <row r="56" spans="1:13" ht="13.5" customHeight="1">
      <c r="A56" s="16"/>
      <c r="B56" s="9"/>
      <c r="C56" s="45">
        <f t="shared" si="9"/>
        <v>0</v>
      </c>
      <c r="D56" s="43"/>
      <c r="E56" s="43"/>
      <c r="F56" s="45">
        <f t="shared" si="11"/>
        <v>0</v>
      </c>
      <c r="G56" s="45">
        <f t="shared" si="10"/>
        <v>0</v>
      </c>
      <c r="H56" s="43"/>
      <c r="I56" s="43"/>
      <c r="J56" s="43"/>
      <c r="K56" s="43"/>
      <c r="L56" s="43"/>
      <c r="M56" s="43"/>
    </row>
    <row r="57" spans="1:13" ht="13.5" customHeight="1">
      <c r="A57" s="16" t="s">
        <v>50</v>
      </c>
      <c r="B57" s="9"/>
      <c r="C57" s="45">
        <f t="shared" si="9"/>
        <v>493</v>
      </c>
      <c r="D57" s="43">
        <v>29</v>
      </c>
      <c r="E57" s="43">
        <v>0</v>
      </c>
      <c r="F57" s="45">
        <f t="shared" si="11"/>
        <v>464</v>
      </c>
      <c r="G57" s="45">
        <f t="shared" si="10"/>
        <v>396</v>
      </c>
      <c r="H57" s="43">
        <v>338</v>
      </c>
      <c r="I57" s="43">
        <v>0</v>
      </c>
      <c r="J57" s="43">
        <v>58</v>
      </c>
      <c r="K57" s="43">
        <v>0</v>
      </c>
      <c r="L57" s="43">
        <v>29</v>
      </c>
      <c r="M57" s="43">
        <v>39</v>
      </c>
    </row>
    <row r="58" spans="1:13" ht="13.5" customHeight="1">
      <c r="A58" s="16" t="s">
        <v>51</v>
      </c>
      <c r="B58" s="9"/>
      <c r="C58" s="45">
        <f t="shared" si="9"/>
        <v>626</v>
      </c>
      <c r="D58" s="43">
        <v>34</v>
      </c>
      <c r="E58" s="43">
        <v>0</v>
      </c>
      <c r="F58" s="45">
        <f t="shared" si="11"/>
        <v>592</v>
      </c>
      <c r="G58" s="45">
        <f t="shared" si="10"/>
        <v>432</v>
      </c>
      <c r="H58" s="43">
        <v>381</v>
      </c>
      <c r="I58" s="43">
        <v>0</v>
      </c>
      <c r="J58" s="43">
        <v>51</v>
      </c>
      <c r="K58" s="43">
        <v>0</v>
      </c>
      <c r="L58" s="43">
        <v>26</v>
      </c>
      <c r="M58" s="43">
        <v>134</v>
      </c>
    </row>
    <row r="59" spans="1:13" ht="13.5" customHeight="1">
      <c r="A59" s="16" t="s">
        <v>52</v>
      </c>
      <c r="B59" s="9"/>
      <c r="C59" s="45">
        <f t="shared" si="9"/>
        <v>4059</v>
      </c>
      <c r="D59" s="43">
        <v>238</v>
      </c>
      <c r="E59" s="43">
        <v>0</v>
      </c>
      <c r="F59" s="45">
        <f t="shared" si="11"/>
        <v>3821</v>
      </c>
      <c r="G59" s="45">
        <f t="shared" si="10"/>
        <v>2924</v>
      </c>
      <c r="H59" s="43">
        <v>2068</v>
      </c>
      <c r="I59" s="43">
        <v>479</v>
      </c>
      <c r="J59" s="43">
        <v>377</v>
      </c>
      <c r="K59" s="43">
        <v>0</v>
      </c>
      <c r="L59" s="43">
        <v>161</v>
      </c>
      <c r="M59" s="43">
        <v>736</v>
      </c>
    </row>
    <row r="60" spans="1:13" ht="13.5" customHeight="1">
      <c r="A60" s="16" t="s">
        <v>53</v>
      </c>
      <c r="B60" s="9"/>
      <c r="C60" s="45">
        <f t="shared" si="9"/>
        <v>615</v>
      </c>
      <c r="D60" s="43">
        <v>48</v>
      </c>
      <c r="E60" s="43">
        <v>0</v>
      </c>
      <c r="F60" s="45">
        <f t="shared" si="11"/>
        <v>567</v>
      </c>
      <c r="G60" s="45">
        <f t="shared" si="10"/>
        <v>502</v>
      </c>
      <c r="H60" s="43">
        <v>369</v>
      </c>
      <c r="I60" s="43">
        <v>69</v>
      </c>
      <c r="J60" s="43">
        <v>64</v>
      </c>
      <c r="K60" s="43">
        <v>0</v>
      </c>
      <c r="L60" s="43">
        <v>32</v>
      </c>
      <c r="M60" s="43">
        <v>33</v>
      </c>
    </row>
    <row r="61" spans="1:13" ht="13.5" customHeight="1">
      <c r="A61" s="16" t="s">
        <v>54</v>
      </c>
      <c r="B61" s="8"/>
      <c r="C61" s="45">
        <f t="shared" si="9"/>
        <v>480</v>
      </c>
      <c r="D61" s="43">
        <v>21</v>
      </c>
      <c r="E61" s="43">
        <v>0</v>
      </c>
      <c r="F61" s="45">
        <f t="shared" si="11"/>
        <v>459</v>
      </c>
      <c r="G61" s="45">
        <f t="shared" si="10"/>
        <v>407</v>
      </c>
      <c r="H61" s="43">
        <v>285</v>
      </c>
      <c r="I61" s="43">
        <v>69</v>
      </c>
      <c r="J61" s="43">
        <v>53</v>
      </c>
      <c r="K61" s="43">
        <v>0</v>
      </c>
      <c r="L61" s="43">
        <v>25</v>
      </c>
      <c r="M61" s="43">
        <v>27</v>
      </c>
    </row>
    <row r="62" spans="1:13" ht="13.5" customHeight="1">
      <c r="A62" s="16"/>
      <c r="B62" s="8"/>
      <c r="C62" s="45">
        <f t="shared" si="9"/>
        <v>0</v>
      </c>
      <c r="D62" s="43"/>
      <c r="E62" s="43"/>
      <c r="F62" s="45">
        <f t="shared" si="11"/>
        <v>0</v>
      </c>
      <c r="G62" s="45">
        <f t="shared" si="10"/>
        <v>0</v>
      </c>
      <c r="H62" s="43"/>
      <c r="I62" s="43"/>
      <c r="J62" s="43"/>
      <c r="K62" s="43"/>
      <c r="L62" s="43"/>
      <c r="M62" s="43"/>
    </row>
    <row r="63" spans="1:13" ht="13.5" customHeight="1">
      <c r="A63" s="16" t="s">
        <v>55</v>
      </c>
      <c r="B63" s="9"/>
      <c r="C63" s="45">
        <f t="shared" si="9"/>
        <v>581</v>
      </c>
      <c r="D63" s="43">
        <v>17</v>
      </c>
      <c r="E63" s="43">
        <v>0</v>
      </c>
      <c r="F63" s="45">
        <f t="shared" si="11"/>
        <v>564</v>
      </c>
      <c r="G63" s="45">
        <f t="shared" si="10"/>
        <v>500</v>
      </c>
      <c r="H63" s="43">
        <v>342</v>
      </c>
      <c r="I63" s="43">
        <v>66</v>
      </c>
      <c r="J63" s="43">
        <v>92</v>
      </c>
      <c r="K63" s="43">
        <v>0</v>
      </c>
      <c r="L63" s="43">
        <v>33</v>
      </c>
      <c r="M63" s="43">
        <v>31</v>
      </c>
    </row>
    <row r="64" spans="1:13" ht="13.5" customHeight="1">
      <c r="A64" s="13" t="s">
        <v>56</v>
      </c>
      <c r="B64" s="9"/>
      <c r="C64" s="45">
        <f t="shared" si="9"/>
        <v>451</v>
      </c>
      <c r="D64" s="43">
        <v>36</v>
      </c>
      <c r="E64" s="43">
        <v>0</v>
      </c>
      <c r="F64" s="45">
        <f t="shared" si="11"/>
        <v>415</v>
      </c>
      <c r="G64" s="45">
        <f t="shared" si="10"/>
        <v>366</v>
      </c>
      <c r="H64" s="43">
        <v>242</v>
      </c>
      <c r="I64" s="43">
        <v>71</v>
      </c>
      <c r="J64" s="43">
        <v>53</v>
      </c>
      <c r="K64" s="43">
        <v>0</v>
      </c>
      <c r="L64" s="43">
        <v>21</v>
      </c>
      <c r="M64" s="43">
        <v>28</v>
      </c>
    </row>
    <row r="65" spans="1:13" ht="13.5" customHeight="1">
      <c r="A65" s="16" t="s">
        <v>57</v>
      </c>
      <c r="B65" s="9"/>
      <c r="C65" s="45">
        <f t="shared" si="9"/>
        <v>589</v>
      </c>
      <c r="D65" s="43">
        <v>41</v>
      </c>
      <c r="E65" s="43">
        <v>0</v>
      </c>
      <c r="F65" s="45">
        <f t="shared" si="11"/>
        <v>548</v>
      </c>
      <c r="G65" s="45">
        <f t="shared" si="10"/>
        <v>355</v>
      </c>
      <c r="H65" s="43">
        <v>293</v>
      </c>
      <c r="I65" s="43">
        <v>0</v>
      </c>
      <c r="J65" s="43">
        <v>62</v>
      </c>
      <c r="K65" s="43">
        <v>0</v>
      </c>
      <c r="L65" s="43">
        <v>20</v>
      </c>
      <c r="M65" s="43">
        <v>173</v>
      </c>
    </row>
    <row r="66" spans="1:13" ht="13.5" customHeight="1">
      <c r="A66" s="16"/>
      <c r="B66" s="9"/>
      <c r="C66" s="45">
        <f t="shared" si="9"/>
        <v>0</v>
      </c>
      <c r="D66" s="43"/>
      <c r="E66" s="43"/>
      <c r="F66" s="45">
        <f t="shared" si="11"/>
        <v>0</v>
      </c>
      <c r="G66" s="45">
        <f t="shared" si="10"/>
        <v>0</v>
      </c>
      <c r="H66" s="43"/>
      <c r="I66" s="43"/>
      <c r="J66" s="43"/>
      <c r="K66" s="43"/>
      <c r="L66" s="43"/>
      <c r="M66" s="43"/>
    </row>
    <row r="67" spans="1:13" ht="13.5" customHeight="1">
      <c r="A67" s="16" t="s">
        <v>58</v>
      </c>
      <c r="B67" s="9"/>
      <c r="C67" s="45">
        <f t="shared" si="9"/>
        <v>259</v>
      </c>
      <c r="D67" s="43">
        <v>11</v>
      </c>
      <c r="E67" s="43">
        <v>0</v>
      </c>
      <c r="F67" s="45">
        <f t="shared" si="11"/>
        <v>248</v>
      </c>
      <c r="G67" s="45">
        <f t="shared" si="10"/>
        <v>222</v>
      </c>
      <c r="H67" s="43">
        <v>155</v>
      </c>
      <c r="I67" s="43">
        <v>38</v>
      </c>
      <c r="J67" s="43">
        <v>29</v>
      </c>
      <c r="K67" s="43">
        <v>0</v>
      </c>
      <c r="L67" s="43">
        <v>12</v>
      </c>
      <c r="M67" s="43">
        <v>14</v>
      </c>
    </row>
    <row r="68" spans="1:13" ht="13.5" customHeight="1">
      <c r="A68" s="16" t="s">
        <v>59</v>
      </c>
      <c r="B68" s="9"/>
      <c r="C68" s="45">
        <f t="shared" si="9"/>
        <v>264</v>
      </c>
      <c r="D68" s="43">
        <v>21</v>
      </c>
      <c r="E68" s="43">
        <v>0</v>
      </c>
      <c r="F68" s="45">
        <f t="shared" si="11"/>
        <v>243</v>
      </c>
      <c r="G68" s="45">
        <f t="shared" si="10"/>
        <v>216</v>
      </c>
      <c r="H68" s="43">
        <v>144</v>
      </c>
      <c r="I68" s="43">
        <v>40</v>
      </c>
      <c r="J68" s="43">
        <v>32</v>
      </c>
      <c r="K68" s="43">
        <v>0</v>
      </c>
      <c r="L68" s="43">
        <v>11</v>
      </c>
      <c r="M68" s="43">
        <v>16</v>
      </c>
    </row>
    <row r="69" spans="1:13" ht="13.5" customHeight="1">
      <c r="A69" s="16" t="s">
        <v>60</v>
      </c>
      <c r="B69" s="8"/>
      <c r="C69" s="45">
        <f t="shared" si="9"/>
        <v>138</v>
      </c>
      <c r="D69" s="43">
        <v>4</v>
      </c>
      <c r="E69" s="43">
        <v>0</v>
      </c>
      <c r="F69" s="45">
        <f t="shared" si="11"/>
        <v>134</v>
      </c>
      <c r="G69" s="45">
        <f t="shared" si="10"/>
        <v>111</v>
      </c>
      <c r="H69" s="43">
        <v>77</v>
      </c>
      <c r="I69" s="43">
        <v>12</v>
      </c>
      <c r="J69" s="43">
        <v>22</v>
      </c>
      <c r="K69" s="43">
        <v>0</v>
      </c>
      <c r="L69" s="43">
        <v>9</v>
      </c>
      <c r="M69" s="43">
        <v>14</v>
      </c>
    </row>
    <row r="70" spans="1:13" ht="13.5" customHeight="1">
      <c r="A70" s="16" t="s">
        <v>61</v>
      </c>
      <c r="B70" s="9"/>
      <c r="C70" s="45">
        <f t="shared" si="9"/>
        <v>232</v>
      </c>
      <c r="D70" s="43">
        <v>15</v>
      </c>
      <c r="E70" s="43">
        <v>0</v>
      </c>
      <c r="F70" s="45">
        <f t="shared" si="11"/>
        <v>217</v>
      </c>
      <c r="G70" s="45">
        <f t="shared" si="10"/>
        <v>150</v>
      </c>
      <c r="H70" s="43">
        <v>100</v>
      </c>
      <c r="I70" s="43">
        <v>36</v>
      </c>
      <c r="J70" s="43">
        <v>14</v>
      </c>
      <c r="K70" s="43">
        <v>0</v>
      </c>
      <c r="L70" s="43">
        <v>4</v>
      </c>
      <c r="M70" s="43">
        <v>63</v>
      </c>
    </row>
    <row r="71" spans="1:13" ht="13.5" customHeight="1">
      <c r="A71" s="16" t="s">
        <v>62</v>
      </c>
      <c r="B71" s="8"/>
      <c r="C71" s="45">
        <f t="shared" si="9"/>
        <v>411</v>
      </c>
      <c r="D71" s="43">
        <v>6</v>
      </c>
      <c r="E71" s="43">
        <v>0</v>
      </c>
      <c r="F71" s="45">
        <f t="shared" si="11"/>
        <v>405</v>
      </c>
      <c r="G71" s="45">
        <f t="shared" si="10"/>
        <v>363</v>
      </c>
      <c r="H71" s="43">
        <v>264</v>
      </c>
      <c r="I71" s="43">
        <v>47</v>
      </c>
      <c r="J71" s="43">
        <v>52</v>
      </c>
      <c r="K71" s="43">
        <v>0</v>
      </c>
      <c r="L71" s="43">
        <v>14</v>
      </c>
      <c r="M71" s="43">
        <v>28</v>
      </c>
    </row>
    <row r="72" spans="1:13" ht="13.5" customHeight="1">
      <c r="A72" s="16"/>
      <c r="B72" s="8"/>
      <c r="C72" s="45">
        <f t="shared" si="9"/>
        <v>0</v>
      </c>
      <c r="D72" s="43"/>
      <c r="E72" s="43"/>
      <c r="F72" s="45">
        <f t="shared" si="11"/>
        <v>0</v>
      </c>
      <c r="G72" s="45">
        <f t="shared" si="10"/>
        <v>0</v>
      </c>
      <c r="H72" s="43"/>
      <c r="I72" s="43"/>
      <c r="J72" s="43"/>
      <c r="K72" s="43"/>
      <c r="L72" s="43"/>
      <c r="M72" s="43"/>
    </row>
    <row r="73" spans="1:13" ht="13.5" customHeight="1">
      <c r="A73" s="16" t="s">
        <v>63</v>
      </c>
      <c r="B73" s="9"/>
      <c r="C73" s="45">
        <f t="shared" si="9"/>
        <v>142</v>
      </c>
      <c r="D73" s="43">
        <v>12</v>
      </c>
      <c r="E73" s="43">
        <v>0</v>
      </c>
      <c r="F73" s="45">
        <f t="shared" si="11"/>
        <v>130</v>
      </c>
      <c r="G73" s="45">
        <f t="shared" si="10"/>
        <v>119</v>
      </c>
      <c r="H73" s="43">
        <v>98</v>
      </c>
      <c r="I73" s="43">
        <v>0</v>
      </c>
      <c r="J73" s="43">
        <v>21</v>
      </c>
      <c r="K73" s="43">
        <v>0</v>
      </c>
      <c r="L73" s="43">
        <v>5</v>
      </c>
      <c r="M73" s="43">
        <v>6</v>
      </c>
    </row>
    <row r="74" spans="1:13" ht="13.5" customHeight="1">
      <c r="A74" s="16" t="s">
        <v>64</v>
      </c>
      <c r="B74" s="8"/>
      <c r="C74" s="45">
        <f t="shared" si="9"/>
        <v>184</v>
      </c>
      <c r="D74" s="43">
        <v>7</v>
      </c>
      <c r="E74" s="43">
        <v>0</v>
      </c>
      <c r="F74" s="45">
        <f t="shared" si="11"/>
        <v>177</v>
      </c>
      <c r="G74" s="45">
        <f t="shared" si="10"/>
        <v>151</v>
      </c>
      <c r="H74" s="43">
        <v>127</v>
      </c>
      <c r="I74" s="43">
        <v>0</v>
      </c>
      <c r="J74" s="43">
        <v>24</v>
      </c>
      <c r="K74" s="43">
        <v>0</v>
      </c>
      <c r="L74" s="43">
        <v>8</v>
      </c>
      <c r="M74" s="43">
        <v>18</v>
      </c>
    </row>
    <row r="75" spans="1:13" ht="13.5" customHeight="1">
      <c r="A75" s="16" t="s">
        <v>65</v>
      </c>
      <c r="B75" s="9"/>
      <c r="C75" s="45">
        <f t="shared" si="9"/>
        <v>126</v>
      </c>
      <c r="D75" s="43">
        <v>6</v>
      </c>
      <c r="E75" s="43">
        <v>0</v>
      </c>
      <c r="F75" s="45">
        <f t="shared" si="11"/>
        <v>120</v>
      </c>
      <c r="G75" s="45">
        <f t="shared" si="10"/>
        <v>97</v>
      </c>
      <c r="H75" s="43">
        <v>83</v>
      </c>
      <c r="I75" s="43">
        <v>0</v>
      </c>
      <c r="J75" s="43">
        <v>14</v>
      </c>
      <c r="K75" s="43">
        <v>0</v>
      </c>
      <c r="L75" s="43">
        <v>7</v>
      </c>
      <c r="M75" s="43">
        <v>16</v>
      </c>
    </row>
    <row r="76" spans="1:13" ht="13.5" customHeight="1">
      <c r="A76" s="16" t="s">
        <v>66</v>
      </c>
      <c r="B76" s="9"/>
      <c r="C76" s="45">
        <f t="shared" si="9"/>
        <v>168</v>
      </c>
      <c r="D76" s="43">
        <v>11</v>
      </c>
      <c r="E76" s="43">
        <v>0</v>
      </c>
      <c r="F76" s="45">
        <f t="shared" si="11"/>
        <v>157</v>
      </c>
      <c r="G76" s="45">
        <f t="shared" si="10"/>
        <v>135</v>
      </c>
      <c r="H76" s="43">
        <v>97</v>
      </c>
      <c r="I76" s="43">
        <v>22</v>
      </c>
      <c r="J76" s="43">
        <v>16</v>
      </c>
      <c r="K76" s="43">
        <v>0</v>
      </c>
      <c r="L76" s="43">
        <v>7</v>
      </c>
      <c r="M76" s="43">
        <v>15</v>
      </c>
    </row>
    <row r="77" spans="1:13" ht="13.5" customHeight="1">
      <c r="A77" s="41" t="s">
        <v>67</v>
      </c>
      <c r="B77" s="17"/>
      <c r="C77" s="47">
        <f t="shared" si="9"/>
        <v>107</v>
      </c>
      <c r="D77" s="48">
        <v>9</v>
      </c>
      <c r="E77" s="48">
        <v>0</v>
      </c>
      <c r="F77" s="47">
        <f t="shared" si="11"/>
        <v>98</v>
      </c>
      <c r="G77" s="47">
        <f t="shared" si="10"/>
        <v>78</v>
      </c>
      <c r="H77" s="48">
        <v>61</v>
      </c>
      <c r="I77" s="48">
        <v>0</v>
      </c>
      <c r="J77" s="48">
        <v>17</v>
      </c>
      <c r="K77" s="48">
        <v>0</v>
      </c>
      <c r="L77" s="48">
        <v>4</v>
      </c>
      <c r="M77" s="48">
        <v>16</v>
      </c>
    </row>
    <row r="78" spans="1:2" ht="14.25" customHeight="1">
      <c r="A78" s="6" t="s">
        <v>77</v>
      </c>
      <c r="B78" s="7"/>
    </row>
    <row r="79" ht="10.5" customHeight="1"/>
    <row r="80" ht="14.25" customHeight="1"/>
    <row r="81" ht="14.25" customHeight="1"/>
    <row r="82" ht="14.25" customHeight="1"/>
    <row r="83" ht="14.25" customHeight="1"/>
    <row r="84" ht="14.25" customHeight="1"/>
    <row r="85" ht="18" customHeight="1"/>
  </sheetData>
  <mergeCells count="1">
    <mergeCell ref="F6:F7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2007-03-01T06:35:16Z</cp:lastPrinted>
  <dcterms:created xsi:type="dcterms:W3CDTF">2002-03-27T15:00:00Z</dcterms:created>
  <dcterms:modified xsi:type="dcterms:W3CDTF">2007-03-19T06:48:33Z</dcterms:modified>
  <cp:category/>
  <cp:version/>
  <cp:contentType/>
  <cp:contentStatus/>
</cp:coreProperties>
</file>