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3905" windowHeight="7725" activeTab="0"/>
  </bookViews>
  <sheets>
    <sheet name="N-11-21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<sst xmlns="http://schemas.openxmlformats.org/spreadsheetml/2006/main" count="116" uniqueCount="40">
  <si>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 xml:space="preserve">          第２１表</t>
  </si>
  <si>
    <t xml:space="preserve"> 貨　     物　     数  　   量</t>
  </si>
  <si>
    <t>総　　　　　　         量</t>
  </si>
  <si>
    <t>大　　   　　阪　   　　　港</t>
  </si>
  <si>
    <t>堺　　泉　　北　　港</t>
  </si>
  <si>
    <t>深　　日　　港</t>
  </si>
  <si>
    <t>泉　州　港</t>
  </si>
  <si>
    <t>輸  出</t>
  </si>
  <si>
    <t>移  出</t>
  </si>
  <si>
    <t>輸  入</t>
  </si>
  <si>
    <t>移  入</t>
  </si>
  <si>
    <t>ｔ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</si>
  <si>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</si>
  <si>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</si>
  <si>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</si>
  <si>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</si>
  <si>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</si>
  <si>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</si>
  <si>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</si>
  <si>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</si>
  <si>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海</t>
  </si>
  <si>
    <t>上</t>
  </si>
  <si>
    <t>出</t>
  </si>
  <si>
    <t>入</t>
  </si>
  <si>
    <t>年    次</t>
  </si>
  <si>
    <t>阪　　　　南　　　　港</t>
  </si>
  <si>
    <t>尾崎港</t>
  </si>
  <si>
    <t>泉佐野港</t>
  </si>
  <si>
    <t>移 入</t>
  </si>
  <si>
    <t>移 出</t>
  </si>
  <si>
    <t>移出</t>
  </si>
  <si>
    <t>移入</t>
  </si>
  <si>
    <t xml:space="preserve">  資  料    大阪府港湾局「大阪府の港湾統計」、大阪市港湾局「大阪港港勢一斑」</t>
  </si>
  <si>
    <t>平成１３年</t>
  </si>
  <si>
    <t xml:space="preserve">    １４</t>
  </si>
  <si>
    <t xml:space="preserve">    １５</t>
  </si>
  <si>
    <t xml:space="preserve">    １６</t>
  </si>
  <si>
    <t xml:space="preserve">平成１７年 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</si>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</sst>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#,###,##0;\-###,###,##0;_ * &quot;-&quot;;_ @_ "/>
    <numFmt numFmtId="179" formatCode="###\ ###\ ##0;\-###\ ###\ ##0;_ * &quot;-&quot;;_ @_ "/>
    <numFmt numFmtId="180" formatCode="###\ ###\ ##0;\-###\ ###\ ##0;"/>
    <numFmt numFmtId="181" formatCode="###\ ###\ ##0;\-###\ ###\ 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 quotePrefix="1">
      <alignment horizontal="left"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2" xfId="0" applyNumberFormat="1" applyFont="1" applyBorder="1" applyAlignment="1" quotePrefix="1">
      <alignment horizontal="distributed"/>
    </xf>
    <xf numFmtId="0" fontId="0" fillId="0" borderId="3" xfId="0" applyNumberFormat="1" applyBorder="1" applyAlignment="1">
      <alignment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2" xfId="0" applyNumberFormat="1" applyFont="1" applyBorder="1" applyAlignment="1" quotePrefix="1">
      <alignment horizontal="distributed" vertical="top"/>
    </xf>
    <xf numFmtId="0" fontId="0" fillId="0" borderId="0" xfId="0" applyNumberFormat="1" applyFont="1" applyBorder="1" applyAlignment="1" quotePrefix="1">
      <alignment horizontal="center" vertical="top"/>
    </xf>
    <xf numFmtId="0" fontId="0" fillId="0" borderId="2" xfId="0" applyNumberFormat="1" applyFont="1" applyBorder="1" applyAlignment="1" quotePrefix="1">
      <alignment horizontal="center" vertical="top"/>
    </xf>
    <xf numFmtId="0" fontId="6" fillId="0" borderId="0" xfId="0" applyNumberFormat="1" applyFont="1" applyBorder="1" applyAlignment="1">
      <alignment horizontal="distributed" vertical="top"/>
    </xf>
    <xf numFmtId="0" fontId="6" fillId="0" borderId="2" xfId="0" applyNumberFormat="1" applyFont="1" applyBorder="1" applyAlignment="1">
      <alignment horizontal="distributed" vertical="top"/>
    </xf>
    <xf numFmtId="0" fontId="0" fillId="0" borderId="0" xfId="0" applyNumberFormat="1" applyFont="1" applyBorder="1" applyAlignment="1">
      <alignment horizontal="distributed" vertical="top"/>
    </xf>
    <xf numFmtId="0" fontId="0" fillId="0" borderId="2" xfId="0" applyNumberFormat="1" applyFont="1" applyBorder="1" applyAlignment="1">
      <alignment horizontal="distributed" vertical="top"/>
    </xf>
    <xf numFmtId="0" fontId="0" fillId="0" borderId="4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 quotePrefix="1">
      <alignment horizontal="distributed" vertical="top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 quotePrefix="1">
      <alignment horizontal="righ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0" fillId="0" borderId="7" xfId="0" applyNumberFormat="1" applyFont="1" applyBorder="1" applyAlignment="1">
      <alignment horizontal="centerContinuous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>
      <alignment vertical="top"/>
    </xf>
    <xf numFmtId="179" fontId="7" fillId="0" borderId="0" xfId="0" applyNumberFormat="1" applyFont="1" applyAlignment="1">
      <alignment vertical="top"/>
    </xf>
    <xf numFmtId="179" fontId="7" fillId="0" borderId="0" xfId="0" applyNumberFormat="1" applyFont="1" applyAlignment="1">
      <alignment horizontal="right" vertical="top"/>
    </xf>
    <xf numFmtId="179" fontId="7" fillId="0" borderId="0" xfId="0" applyNumberFormat="1" applyFont="1" applyBorder="1" applyAlignment="1">
      <alignment vertical="top"/>
    </xf>
    <xf numFmtId="179" fontId="0" fillId="0" borderId="0" xfId="0" applyNumberFormat="1" applyAlignment="1">
      <alignment vertical="top"/>
    </xf>
    <xf numFmtId="17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79" fontId="7" fillId="0" borderId="0" xfId="0" applyNumberFormat="1" applyFont="1" applyFill="1" applyAlignment="1">
      <alignment vertical="top"/>
    </xf>
    <xf numFmtId="179" fontId="0" fillId="0" borderId="0" xfId="0" applyNumberFormat="1" applyFill="1" applyAlignment="1">
      <alignment vertical="top"/>
    </xf>
    <xf numFmtId="179" fontId="0" fillId="0" borderId="0" xfId="0" applyNumberFormat="1" applyFont="1" applyFill="1" applyBorder="1" applyAlignment="1">
      <alignment horizontal="right" vertical="top"/>
    </xf>
    <xf numFmtId="179" fontId="7" fillId="0" borderId="0" xfId="0" applyNumberFormat="1" applyFont="1" applyFill="1" applyAlignment="1">
      <alignment horizontal="right" vertical="top"/>
    </xf>
    <xf numFmtId="179" fontId="0" fillId="0" borderId="0" xfId="0" applyNumberFormat="1" applyFont="1" applyFill="1" applyBorder="1" applyAlignment="1" quotePrefix="1">
      <alignment horizontal="right" vertical="top"/>
    </xf>
    <xf numFmtId="179" fontId="7" fillId="0" borderId="0" xfId="0" applyNumberFormat="1" applyFont="1" applyFill="1" applyBorder="1" applyAlignment="1">
      <alignment horizontal="right" vertical="top"/>
    </xf>
    <xf numFmtId="179" fontId="7" fillId="0" borderId="4" xfId="0" applyNumberFormat="1" applyFont="1" applyFill="1" applyBorder="1" applyAlignment="1">
      <alignment vertical="top"/>
    </xf>
    <xf numFmtId="179" fontId="0" fillId="0" borderId="4" xfId="0" applyNumberFormat="1" applyFill="1" applyBorder="1" applyAlignment="1">
      <alignment vertical="top"/>
    </xf>
    <xf numFmtId="179" fontId="0" fillId="0" borderId="4" xfId="0" applyNumberFormat="1" applyFont="1" applyFill="1" applyBorder="1" applyAlignment="1" quotePrefix="1">
      <alignment horizontal="right" vertical="top"/>
    </xf>
    <xf numFmtId="179" fontId="7" fillId="0" borderId="4" xfId="0" applyNumberFormat="1" applyFont="1" applyFill="1" applyBorder="1" applyAlignment="1">
      <alignment horizontal="right" vertical="top"/>
    </xf>
    <xf numFmtId="179" fontId="0" fillId="0" borderId="4" xfId="0" applyNumberFormat="1" applyFont="1" applyFill="1" applyBorder="1" applyAlignment="1">
      <alignment horizontal="right" vertical="top"/>
    </xf>
    <xf numFmtId="180" fontId="8" fillId="0" borderId="0" xfId="0" applyNumberFormat="1" applyFont="1" applyFill="1" applyAlignment="1">
      <alignment vertical="top"/>
    </xf>
    <xf numFmtId="179" fontId="8" fillId="0" borderId="0" xfId="0" applyNumberFormat="1" applyFont="1" applyFill="1" applyAlignment="1">
      <alignment horizontal="right" vertical="top"/>
    </xf>
    <xf numFmtId="179" fontId="8" fillId="0" borderId="0" xfId="0" applyNumberFormat="1" applyFont="1" applyFill="1" applyAlignment="1">
      <alignment vertical="top"/>
    </xf>
    <xf numFmtId="180" fontId="7" fillId="0" borderId="0" xfId="0" applyNumberFormat="1" applyFont="1" applyFill="1" applyAlignment="1">
      <alignment vertical="top"/>
    </xf>
    <xf numFmtId="180" fontId="7" fillId="0" borderId="10" xfId="0" applyNumberFormat="1" applyFont="1" applyFill="1" applyBorder="1" applyAlignment="1">
      <alignment vertical="top"/>
    </xf>
    <xf numFmtId="180" fontId="7" fillId="0" borderId="4" xfId="0" applyNumberFormat="1" applyFont="1" applyFill="1" applyBorder="1" applyAlignment="1">
      <alignment vertical="top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2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8984375" style="1" customWidth="1"/>
    <col min="2" max="2" width="0.4921875" style="1" customWidth="1"/>
    <col min="3" max="10" width="15.69921875" style="1" customWidth="1"/>
    <col min="11" max="14" width="10.8984375" style="1" customWidth="1"/>
    <col min="15" max="15" width="8.59765625" style="1" bestFit="1" customWidth="1"/>
    <col min="16" max="20" width="9.59765625" style="1" customWidth="1"/>
    <col min="21" max="21" width="7.09765625" style="1" customWidth="1"/>
    <col min="22" max="22" width="7" style="1" bestFit="1" customWidth="1"/>
    <col min="23" max="25" width="9.59765625" style="1" customWidth="1"/>
    <col min="26" max="26" width="12.69921875" style="1" bestFit="1" customWidth="1"/>
    <col min="27" max="16384" width="10.69921875" style="1" customWidth="1"/>
  </cols>
  <sheetData>
    <row r="1" spans="1:11" ht="21.75" customHeight="1">
      <c r="A1" s="9" t="s">
        <v>0</v>
      </c>
      <c r="C1"/>
      <c r="D1"/>
      <c r="G1" s="32" t="s">
        <v>20</v>
      </c>
      <c r="H1" s="33" t="s">
        <v>21</v>
      </c>
      <c r="I1" s="33" t="s">
        <v>22</v>
      </c>
      <c r="J1" s="33" t="s">
        <v>23</v>
      </c>
      <c r="K1" s="2" t="s">
        <v>1</v>
      </c>
    </row>
    <row r="2" spans="1:11" ht="15" customHeight="1">
      <c r="A2" s="9"/>
      <c r="C2"/>
      <c r="D2"/>
      <c r="G2" s="32"/>
      <c r="H2" s="33"/>
      <c r="I2" s="33"/>
      <c r="J2" s="33"/>
      <c r="K2" s="2"/>
    </row>
    <row r="3" spans="1:25" ht="15" customHeight="1" thickBot="1">
      <c r="A3" s="8"/>
      <c r="B3" s="8"/>
      <c r="C3" s="8"/>
      <c r="W3" s="31"/>
      <c r="Y3" s="31"/>
    </row>
    <row r="4" spans="1:25" ht="22.5" customHeight="1">
      <c r="A4" s="60" t="s">
        <v>24</v>
      </c>
      <c r="B4" s="7"/>
      <c r="C4" s="26" t="s">
        <v>2</v>
      </c>
      <c r="D4" s="26"/>
      <c r="E4" s="26"/>
      <c r="F4" s="27"/>
      <c r="G4" s="26" t="s">
        <v>3</v>
      </c>
      <c r="H4" s="26"/>
      <c r="I4" s="26"/>
      <c r="J4" s="26"/>
      <c r="K4" s="26" t="s">
        <v>4</v>
      </c>
      <c r="L4" s="24"/>
      <c r="M4" s="24"/>
      <c r="N4" s="25"/>
      <c r="O4" s="26" t="s">
        <v>25</v>
      </c>
      <c r="P4" s="26"/>
      <c r="Q4" s="26"/>
      <c r="R4" s="27"/>
      <c r="S4" s="26" t="s">
        <v>5</v>
      </c>
      <c r="T4" s="27"/>
      <c r="U4" s="27" t="s">
        <v>26</v>
      </c>
      <c r="V4" s="26" t="s">
        <v>6</v>
      </c>
      <c r="W4" s="26"/>
      <c r="X4" s="34" t="s">
        <v>27</v>
      </c>
      <c r="Y4" s="26"/>
    </row>
    <row r="5" spans="1:25" ht="22.5" customHeight="1">
      <c r="A5" s="61"/>
      <c r="B5" s="3"/>
      <c r="C5" s="28" t="s">
        <v>7</v>
      </c>
      <c r="D5" s="28" t="s">
        <v>8</v>
      </c>
      <c r="E5" s="28" t="s">
        <v>9</v>
      </c>
      <c r="F5" s="28" t="s">
        <v>10</v>
      </c>
      <c r="G5" s="28" t="s">
        <v>7</v>
      </c>
      <c r="H5" s="28" t="s">
        <v>8</v>
      </c>
      <c r="I5" s="28" t="s">
        <v>9</v>
      </c>
      <c r="J5" s="29" t="s">
        <v>10</v>
      </c>
      <c r="K5" s="28" t="s">
        <v>7</v>
      </c>
      <c r="L5" s="28" t="s">
        <v>8</v>
      </c>
      <c r="M5" s="28" t="s">
        <v>9</v>
      </c>
      <c r="N5" s="28" t="s">
        <v>10</v>
      </c>
      <c r="O5" s="28" t="s">
        <v>7</v>
      </c>
      <c r="P5" s="28" t="s">
        <v>8</v>
      </c>
      <c r="Q5" s="28" t="s">
        <v>9</v>
      </c>
      <c r="R5" s="28" t="s">
        <v>10</v>
      </c>
      <c r="S5" s="28" t="s">
        <v>8</v>
      </c>
      <c r="T5" s="28" t="s">
        <v>10</v>
      </c>
      <c r="U5" s="28" t="s">
        <v>28</v>
      </c>
      <c r="V5" s="28" t="s">
        <v>29</v>
      </c>
      <c r="W5" s="29" t="s">
        <v>28</v>
      </c>
      <c r="X5" s="35" t="s">
        <v>30</v>
      </c>
      <c r="Y5" s="29" t="s">
        <v>31</v>
      </c>
    </row>
    <row r="6" spans="1:25" s="13" customFormat="1" ht="15.75" customHeight="1">
      <c r="A6" s="10"/>
      <c r="B6" s="11"/>
      <c r="C6" s="4" t="s">
        <v>11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36"/>
      <c r="Y6" s="12"/>
    </row>
    <row r="7" spans="1:25" s="13" customFormat="1" ht="15.75" customHeight="1">
      <c r="A7" s="14" t="s">
        <v>33</v>
      </c>
      <c r="B7" s="15"/>
      <c r="C7" s="37">
        <v>11109899</v>
      </c>
      <c r="D7" s="37">
        <v>41951625</v>
      </c>
      <c r="E7" s="37">
        <v>49723852</v>
      </c>
      <c r="F7" s="37">
        <v>62192548</v>
      </c>
      <c r="G7" s="37">
        <v>8915569</v>
      </c>
      <c r="H7" s="37">
        <v>23925711</v>
      </c>
      <c r="I7" s="37">
        <v>24636034</v>
      </c>
      <c r="J7" s="37">
        <v>32280099</v>
      </c>
      <c r="K7" s="37">
        <v>2180671</v>
      </c>
      <c r="L7" s="37">
        <v>16277186</v>
      </c>
      <c r="M7" s="37">
        <v>24794671</v>
      </c>
      <c r="N7" s="37">
        <v>24415106</v>
      </c>
      <c r="O7" s="37">
        <v>13659</v>
      </c>
      <c r="P7" s="37">
        <v>141193</v>
      </c>
      <c r="Q7" s="37">
        <v>293147</v>
      </c>
      <c r="R7" s="37">
        <v>1666578</v>
      </c>
      <c r="S7" s="37">
        <v>430</v>
      </c>
      <c r="T7" s="37">
        <v>208796</v>
      </c>
      <c r="U7" s="37">
        <v>193</v>
      </c>
      <c r="V7" s="37">
        <v>0</v>
      </c>
      <c r="W7" s="37">
        <v>1934296</v>
      </c>
      <c r="X7" s="37">
        <v>1607105</v>
      </c>
      <c r="Y7" s="37">
        <v>1687480</v>
      </c>
    </row>
    <row r="8" spans="1:25" s="13" customFormat="1" ht="15.75" customHeight="1">
      <c r="A8" s="16" t="s">
        <v>34</v>
      </c>
      <c r="B8" s="17"/>
      <c r="C8" s="37">
        <v>11764380</v>
      </c>
      <c r="D8" s="37">
        <v>41759606</v>
      </c>
      <c r="E8" s="37">
        <v>45591820</v>
      </c>
      <c r="F8" s="37">
        <v>60681436</v>
      </c>
      <c r="G8" s="37">
        <v>9473059</v>
      </c>
      <c r="H8" s="37">
        <v>23535806</v>
      </c>
      <c r="I8" s="37">
        <v>22012868</v>
      </c>
      <c r="J8" s="37">
        <v>31478241</v>
      </c>
      <c r="K8" s="37">
        <v>2277373</v>
      </c>
      <c r="L8" s="37">
        <v>16410685</v>
      </c>
      <c r="M8" s="37">
        <v>23255403</v>
      </c>
      <c r="N8" s="37">
        <v>24087078</v>
      </c>
      <c r="O8" s="37">
        <v>13948</v>
      </c>
      <c r="P8" s="37">
        <v>197596</v>
      </c>
      <c r="Q8" s="37">
        <v>323549</v>
      </c>
      <c r="R8" s="37">
        <v>1551699</v>
      </c>
      <c r="S8" s="37">
        <v>889</v>
      </c>
      <c r="T8" s="37">
        <v>313334</v>
      </c>
      <c r="U8" s="37">
        <v>147</v>
      </c>
      <c r="V8" s="37">
        <v>0</v>
      </c>
      <c r="W8" s="37">
        <v>1679352</v>
      </c>
      <c r="X8" s="37">
        <v>1614630</v>
      </c>
      <c r="Y8" s="37">
        <v>1571585</v>
      </c>
    </row>
    <row r="9" spans="1:25" s="13" customFormat="1" ht="15.75" customHeight="1">
      <c r="A9" s="16" t="s">
        <v>35</v>
      </c>
      <c r="B9" s="17"/>
      <c r="C9" s="37">
        <v>12178281</v>
      </c>
      <c r="D9" s="37">
        <v>42394053</v>
      </c>
      <c r="E9" s="37">
        <v>46785915</v>
      </c>
      <c r="F9" s="37">
        <v>61900361</v>
      </c>
      <c r="G9" s="37">
        <v>9534762</v>
      </c>
      <c r="H9" s="37">
        <v>23774387</v>
      </c>
      <c r="I9" s="37">
        <v>23007963</v>
      </c>
      <c r="J9" s="37">
        <v>33369411</v>
      </c>
      <c r="K9" s="37">
        <v>2587061</v>
      </c>
      <c r="L9" s="37">
        <v>16746637</v>
      </c>
      <c r="M9" s="37">
        <v>23472932</v>
      </c>
      <c r="N9" s="37">
        <v>23850436</v>
      </c>
      <c r="O9" s="37">
        <v>56458</v>
      </c>
      <c r="P9" s="37">
        <v>181831</v>
      </c>
      <c r="Q9" s="37">
        <v>305020</v>
      </c>
      <c r="R9" s="37">
        <v>1336575</v>
      </c>
      <c r="S9" s="37">
        <v>2588</v>
      </c>
      <c r="T9" s="37">
        <v>123734</v>
      </c>
      <c r="U9" s="37">
        <v>163</v>
      </c>
      <c r="V9" s="37">
        <v>0</v>
      </c>
      <c r="W9" s="37">
        <v>1536742</v>
      </c>
      <c r="X9" s="37">
        <v>1688610</v>
      </c>
      <c r="Y9" s="37">
        <v>1683300</v>
      </c>
    </row>
    <row r="10" spans="1:26" s="42" customFormat="1" ht="15.75" customHeight="1">
      <c r="A10" s="16" t="s">
        <v>36</v>
      </c>
      <c r="B10" s="17"/>
      <c r="C10" s="37">
        <v>12946098</v>
      </c>
      <c r="D10" s="37">
        <v>45877320</v>
      </c>
      <c r="E10" s="37">
        <v>49472703</v>
      </c>
      <c r="F10" s="37">
        <v>65613825</v>
      </c>
      <c r="G10" s="37">
        <v>10380954</v>
      </c>
      <c r="H10" s="37">
        <v>24573498</v>
      </c>
      <c r="I10" s="37">
        <v>24234433</v>
      </c>
      <c r="J10" s="37">
        <v>33958452</v>
      </c>
      <c r="K10" s="38">
        <v>2489136</v>
      </c>
      <c r="L10" s="37">
        <v>19367762</v>
      </c>
      <c r="M10" s="37">
        <v>24850404</v>
      </c>
      <c r="N10" s="37">
        <v>26042896</v>
      </c>
      <c r="O10" s="37">
        <v>76008</v>
      </c>
      <c r="P10" s="37">
        <v>335672</v>
      </c>
      <c r="Q10" s="37">
        <v>387866</v>
      </c>
      <c r="R10" s="37">
        <v>1946603</v>
      </c>
      <c r="S10" s="37">
        <v>1726</v>
      </c>
      <c r="T10" s="37">
        <v>332884</v>
      </c>
      <c r="U10" s="37">
        <v>160</v>
      </c>
      <c r="V10" s="37">
        <v>0</v>
      </c>
      <c r="W10" s="37">
        <v>1720382</v>
      </c>
      <c r="X10" s="37">
        <v>1598662</v>
      </c>
      <c r="Y10" s="37">
        <v>1612448</v>
      </c>
      <c r="Z10" s="41"/>
    </row>
    <row r="11" spans="1:26" s="13" customFormat="1" ht="9.75" customHeight="1">
      <c r="A11" s="10"/>
      <c r="B11" s="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9"/>
      <c r="Y11" s="37"/>
      <c r="Z11" s="40"/>
    </row>
    <row r="12" spans="1:26" s="13" customFormat="1" ht="15.75" customHeight="1">
      <c r="A12" s="18" t="s">
        <v>37</v>
      </c>
      <c r="B12" s="19"/>
      <c r="C12" s="54">
        <f>SUM(C14:C21)</f>
        <v>13391963</v>
      </c>
      <c r="D12" s="54">
        <f>SUM(D14:D21)</f>
        <v>46214130</v>
      </c>
      <c r="E12" s="54">
        <f>SUM(E14:E21)</f>
        <v>50191920</v>
      </c>
      <c r="F12" s="54">
        <f>SUM(F14:F21)</f>
        <v>64894968</v>
      </c>
      <c r="G12" s="54">
        <f aca="true" t="shared" si="0" ref="G12:Y12">SUM(G14:G21)</f>
        <v>10210882</v>
      </c>
      <c r="H12" s="54">
        <f t="shared" si="0"/>
        <v>24577995</v>
      </c>
      <c r="I12" s="54">
        <f t="shared" si="0"/>
        <v>25424247</v>
      </c>
      <c r="J12" s="54">
        <f t="shared" si="0"/>
        <v>32929317</v>
      </c>
      <c r="K12" s="54">
        <f t="shared" si="0"/>
        <v>3060883</v>
      </c>
      <c r="L12" s="54">
        <f t="shared" si="0"/>
        <v>19452073</v>
      </c>
      <c r="M12" s="54">
        <f t="shared" si="0"/>
        <v>24418954</v>
      </c>
      <c r="N12" s="54">
        <f t="shared" si="0"/>
        <v>26115858</v>
      </c>
      <c r="O12" s="54">
        <f t="shared" si="0"/>
        <v>120198</v>
      </c>
      <c r="P12" s="54">
        <f t="shared" si="0"/>
        <v>529955</v>
      </c>
      <c r="Q12" s="54">
        <f t="shared" si="0"/>
        <v>348719</v>
      </c>
      <c r="R12" s="54">
        <f t="shared" si="0"/>
        <v>2419244</v>
      </c>
      <c r="S12" s="54">
        <f t="shared" si="0"/>
        <v>15358</v>
      </c>
      <c r="T12" s="54">
        <f t="shared" si="0"/>
        <v>58510</v>
      </c>
      <c r="U12" s="54">
        <f t="shared" si="0"/>
        <v>145</v>
      </c>
      <c r="V12" s="54">
        <f t="shared" si="0"/>
        <v>0</v>
      </c>
      <c r="W12" s="54">
        <f t="shared" si="0"/>
        <v>1752024</v>
      </c>
      <c r="X12" s="54">
        <f t="shared" si="0"/>
        <v>1638749</v>
      </c>
      <c r="Y12" s="54">
        <f t="shared" si="0"/>
        <v>1619870</v>
      </c>
      <c r="Z12" s="40"/>
    </row>
    <row r="13" spans="1:25" s="13" customFormat="1" ht="13.5">
      <c r="A13" s="18"/>
      <c r="B13" s="19"/>
      <c r="C13" s="55"/>
      <c r="D13" s="55"/>
      <c r="E13" s="55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s="13" customFormat="1" ht="15.75" customHeight="1">
      <c r="A14" s="20" t="s">
        <v>12</v>
      </c>
      <c r="B14" s="21"/>
      <c r="C14" s="57">
        <f>G14+K14+O14</f>
        <v>28978</v>
      </c>
      <c r="D14" s="57">
        <f>H14+L14+P14+S14+V14+X14</f>
        <v>97861</v>
      </c>
      <c r="E14" s="57">
        <f>I14+M14+Q14</f>
        <v>2238538</v>
      </c>
      <c r="F14" s="57">
        <f>J14+N14+R14+T14+U14+W14+Y14</f>
        <v>148251</v>
      </c>
      <c r="G14" s="43">
        <v>22244</v>
      </c>
      <c r="H14" s="43">
        <v>36532</v>
      </c>
      <c r="I14" s="43">
        <v>1981953</v>
      </c>
      <c r="J14" s="44">
        <v>63016</v>
      </c>
      <c r="K14" s="45">
        <v>6734</v>
      </c>
      <c r="L14" s="43">
        <v>61329</v>
      </c>
      <c r="M14" s="43">
        <v>256585</v>
      </c>
      <c r="N14" s="43">
        <v>60</v>
      </c>
      <c r="O14" s="45" t="s">
        <v>38</v>
      </c>
      <c r="P14" s="46" t="s">
        <v>38</v>
      </c>
      <c r="Q14" s="45" t="s">
        <v>38</v>
      </c>
      <c r="R14" s="46">
        <v>85030</v>
      </c>
      <c r="S14" s="45" t="s">
        <v>38</v>
      </c>
      <c r="T14" s="45" t="s">
        <v>38</v>
      </c>
      <c r="U14" s="46">
        <v>145</v>
      </c>
      <c r="V14" s="45" t="s">
        <v>38</v>
      </c>
      <c r="W14" s="45" t="s">
        <v>38</v>
      </c>
      <c r="X14" s="45" t="s">
        <v>38</v>
      </c>
      <c r="Y14" s="45" t="s">
        <v>38</v>
      </c>
    </row>
    <row r="15" spans="1:25" s="13" customFormat="1" ht="15.75" customHeight="1">
      <c r="A15" s="20" t="s">
        <v>13</v>
      </c>
      <c r="B15" s="21"/>
      <c r="C15" s="57">
        <f aca="true" t="shared" si="1" ref="C15:C21">G15+K15+O15</f>
        <v>10063</v>
      </c>
      <c r="D15" s="57">
        <f aca="true" t="shared" si="2" ref="D15:D21">H15+L15+P15+S15+V15+X15</f>
        <v>188769</v>
      </c>
      <c r="E15" s="57">
        <f aca="true" t="shared" si="3" ref="E15:E21">I15+M15+Q15</f>
        <v>1370451</v>
      </c>
      <c r="F15" s="57">
        <f aca="true" t="shared" si="4" ref="F15:F21">J15+N15+R15+T15+U15+W15+Y15</f>
        <v>91687</v>
      </c>
      <c r="G15" s="46">
        <v>10063</v>
      </c>
      <c r="H15" s="43">
        <v>64978</v>
      </c>
      <c r="I15" s="43">
        <v>884733</v>
      </c>
      <c r="J15" s="44">
        <v>19939</v>
      </c>
      <c r="K15" s="45" t="s">
        <v>38</v>
      </c>
      <c r="L15" s="43">
        <v>35990</v>
      </c>
      <c r="M15" s="43">
        <v>159029</v>
      </c>
      <c r="N15" s="43">
        <v>65150</v>
      </c>
      <c r="O15" s="45" t="s">
        <v>38</v>
      </c>
      <c r="P15" s="43">
        <v>87801</v>
      </c>
      <c r="Q15" s="43">
        <v>326689</v>
      </c>
      <c r="R15" s="43">
        <v>6598</v>
      </c>
      <c r="S15" s="45" t="s">
        <v>38</v>
      </c>
      <c r="T15" s="45" t="s">
        <v>38</v>
      </c>
      <c r="U15" s="45" t="s">
        <v>38</v>
      </c>
      <c r="V15" s="45" t="s">
        <v>38</v>
      </c>
      <c r="W15" s="45" t="s">
        <v>38</v>
      </c>
      <c r="X15" s="45" t="s">
        <v>38</v>
      </c>
      <c r="Y15" s="45" t="s">
        <v>38</v>
      </c>
    </row>
    <row r="16" spans="1:25" s="13" customFormat="1" ht="15.75" customHeight="1">
      <c r="A16" s="20" t="s">
        <v>14</v>
      </c>
      <c r="B16" s="21"/>
      <c r="C16" s="57">
        <f t="shared" si="1"/>
        <v>21539</v>
      </c>
      <c r="D16" s="57">
        <f t="shared" si="2"/>
        <v>1601828</v>
      </c>
      <c r="E16" s="57">
        <f t="shared" si="3"/>
        <v>15272544</v>
      </c>
      <c r="F16" s="57">
        <f t="shared" si="4"/>
        <v>11306759</v>
      </c>
      <c r="G16" s="46">
        <v>21539</v>
      </c>
      <c r="H16" s="43">
        <v>1163113</v>
      </c>
      <c r="I16" s="43">
        <v>2594219</v>
      </c>
      <c r="J16" s="44">
        <v>2082055</v>
      </c>
      <c r="K16" s="45" t="s">
        <v>38</v>
      </c>
      <c r="L16" s="43">
        <v>424897</v>
      </c>
      <c r="M16" s="43">
        <v>12673767</v>
      </c>
      <c r="N16" s="43">
        <v>8418309</v>
      </c>
      <c r="O16" s="45" t="s">
        <v>38</v>
      </c>
      <c r="P16" s="46" t="s">
        <v>38</v>
      </c>
      <c r="Q16" s="48">
        <v>4558</v>
      </c>
      <c r="R16" s="43">
        <v>806395</v>
      </c>
      <c r="S16" s="45">
        <v>13818</v>
      </c>
      <c r="T16" s="45" t="s">
        <v>38</v>
      </c>
      <c r="U16" s="45" t="s">
        <v>38</v>
      </c>
      <c r="V16" s="45" t="s">
        <v>38</v>
      </c>
      <c r="W16" s="45" t="s">
        <v>38</v>
      </c>
      <c r="X16" s="45" t="s">
        <v>38</v>
      </c>
      <c r="Y16" s="45" t="s">
        <v>38</v>
      </c>
    </row>
    <row r="17" spans="1:25" s="13" customFormat="1" ht="15.75" customHeight="1">
      <c r="A17" s="20" t="s">
        <v>15</v>
      </c>
      <c r="B17" s="21"/>
      <c r="C17" s="57">
        <f t="shared" si="1"/>
        <v>7252327</v>
      </c>
      <c r="D17" s="57">
        <f t="shared" si="2"/>
        <v>31732784</v>
      </c>
      <c r="E17" s="57">
        <f t="shared" si="3"/>
        <v>7706366</v>
      </c>
      <c r="F17" s="57">
        <f t="shared" si="4"/>
        <v>39058208</v>
      </c>
      <c r="G17" s="43">
        <v>5697742</v>
      </c>
      <c r="H17" s="43">
        <v>20278089</v>
      </c>
      <c r="I17" s="43">
        <v>6700066</v>
      </c>
      <c r="J17" s="44">
        <v>24597084</v>
      </c>
      <c r="K17" s="43">
        <v>1537364</v>
      </c>
      <c r="L17" s="43">
        <v>9443914</v>
      </c>
      <c r="M17" s="43">
        <v>991670</v>
      </c>
      <c r="N17" s="43">
        <v>11771101</v>
      </c>
      <c r="O17" s="46">
        <v>17221</v>
      </c>
      <c r="P17" s="43">
        <v>377717</v>
      </c>
      <c r="Q17" s="46">
        <v>14630</v>
      </c>
      <c r="R17" s="43">
        <v>1070153</v>
      </c>
      <c r="S17" s="45" t="s">
        <v>38</v>
      </c>
      <c r="T17" s="45" t="s">
        <v>38</v>
      </c>
      <c r="U17" s="45" t="s">
        <v>38</v>
      </c>
      <c r="V17" s="45" t="s">
        <v>38</v>
      </c>
      <c r="W17" s="45" t="s">
        <v>38</v>
      </c>
      <c r="X17" s="48">
        <v>1633064</v>
      </c>
      <c r="Y17" s="46">
        <v>1619870</v>
      </c>
    </row>
    <row r="18" spans="1:25" s="13" customFormat="1" ht="15.75" customHeight="1">
      <c r="A18" s="20" t="s">
        <v>16</v>
      </c>
      <c r="B18" s="21"/>
      <c r="C18" s="57">
        <f t="shared" si="1"/>
        <v>2890685</v>
      </c>
      <c r="D18" s="57">
        <f t="shared" si="2"/>
        <v>9560254</v>
      </c>
      <c r="E18" s="57">
        <f t="shared" si="3"/>
        <v>11808578</v>
      </c>
      <c r="F18" s="57">
        <f t="shared" si="4"/>
        <v>12223601</v>
      </c>
      <c r="G18" s="43">
        <v>1634188</v>
      </c>
      <c r="H18" s="43">
        <v>203593</v>
      </c>
      <c r="I18" s="43">
        <v>2116068</v>
      </c>
      <c r="J18" s="44">
        <v>4208776</v>
      </c>
      <c r="K18" s="46">
        <v>1256497</v>
      </c>
      <c r="L18" s="43">
        <v>9349814</v>
      </c>
      <c r="M18" s="43">
        <v>9689668</v>
      </c>
      <c r="N18" s="43">
        <v>5790813</v>
      </c>
      <c r="O18" s="45" t="s">
        <v>38</v>
      </c>
      <c r="P18" s="43">
        <v>6160</v>
      </c>
      <c r="Q18" s="43">
        <v>2842</v>
      </c>
      <c r="R18" s="46">
        <v>413478</v>
      </c>
      <c r="S18" s="47">
        <v>687</v>
      </c>
      <c r="T18" s="43">
        <v>58510</v>
      </c>
      <c r="U18" s="45" t="s">
        <v>38</v>
      </c>
      <c r="V18" s="45" t="s">
        <v>38</v>
      </c>
      <c r="W18" s="43">
        <v>1752024</v>
      </c>
      <c r="X18" s="48" t="s">
        <v>38</v>
      </c>
      <c r="Y18" s="45" t="s">
        <v>38</v>
      </c>
    </row>
    <row r="19" spans="1:25" s="13" customFormat="1" ht="15.75" customHeight="1">
      <c r="A19" s="20" t="s">
        <v>17</v>
      </c>
      <c r="B19" s="21"/>
      <c r="C19" s="57">
        <f t="shared" si="1"/>
        <v>797946</v>
      </c>
      <c r="D19" s="57">
        <f t="shared" si="2"/>
        <v>324121</v>
      </c>
      <c r="E19" s="57">
        <f t="shared" si="3"/>
        <v>2528621</v>
      </c>
      <c r="F19" s="57">
        <f t="shared" si="4"/>
        <v>798968</v>
      </c>
      <c r="G19" s="43">
        <v>797920</v>
      </c>
      <c r="H19" s="43">
        <v>288814</v>
      </c>
      <c r="I19" s="43">
        <v>2528449</v>
      </c>
      <c r="J19" s="44">
        <v>751654</v>
      </c>
      <c r="K19" s="46">
        <v>26</v>
      </c>
      <c r="L19" s="43">
        <v>27154</v>
      </c>
      <c r="M19" s="43">
        <v>172</v>
      </c>
      <c r="N19" s="43">
        <v>47314</v>
      </c>
      <c r="O19" s="45" t="s">
        <v>38</v>
      </c>
      <c r="P19" s="43">
        <v>1745</v>
      </c>
      <c r="Q19" s="45" t="s">
        <v>38</v>
      </c>
      <c r="R19" s="46" t="s">
        <v>38</v>
      </c>
      <c r="S19" s="46">
        <v>723</v>
      </c>
      <c r="T19" s="45" t="s">
        <v>38</v>
      </c>
      <c r="U19" s="45" t="s">
        <v>38</v>
      </c>
      <c r="V19" s="45" t="s">
        <v>38</v>
      </c>
      <c r="W19" s="45" t="s">
        <v>38</v>
      </c>
      <c r="X19" s="48">
        <v>5685</v>
      </c>
      <c r="Y19" s="45" t="s">
        <v>38</v>
      </c>
    </row>
    <row r="20" spans="1:25" s="13" customFormat="1" ht="15.75" customHeight="1">
      <c r="A20" s="20" t="s">
        <v>18</v>
      </c>
      <c r="B20" s="21"/>
      <c r="C20" s="57">
        <f t="shared" si="1"/>
        <v>662237</v>
      </c>
      <c r="D20" s="57">
        <f t="shared" si="2"/>
        <v>24070</v>
      </c>
      <c r="E20" s="57">
        <f t="shared" si="3"/>
        <v>8215251</v>
      </c>
      <c r="F20" s="57">
        <f t="shared" si="4"/>
        <v>31140</v>
      </c>
      <c r="G20" s="43">
        <v>661834</v>
      </c>
      <c r="H20" s="43">
        <v>23395</v>
      </c>
      <c r="I20" s="43">
        <v>7567779</v>
      </c>
      <c r="J20" s="44">
        <v>12147</v>
      </c>
      <c r="K20" s="46">
        <v>403</v>
      </c>
      <c r="L20" s="43">
        <v>545</v>
      </c>
      <c r="M20" s="43">
        <v>647472</v>
      </c>
      <c r="N20" s="43">
        <v>18993</v>
      </c>
      <c r="O20" s="45" t="s">
        <v>38</v>
      </c>
      <c r="P20" s="45" t="s">
        <v>38</v>
      </c>
      <c r="Q20" s="45" t="s">
        <v>38</v>
      </c>
      <c r="R20" s="46" t="s">
        <v>38</v>
      </c>
      <c r="S20" s="47">
        <v>130</v>
      </c>
      <c r="T20" s="45" t="s">
        <v>38</v>
      </c>
      <c r="U20" s="45" t="s">
        <v>38</v>
      </c>
      <c r="V20" s="45" t="s">
        <v>38</v>
      </c>
      <c r="W20" s="45" t="s">
        <v>38</v>
      </c>
      <c r="X20" s="45" t="s">
        <v>38</v>
      </c>
      <c r="Y20" s="45" t="s">
        <v>38</v>
      </c>
    </row>
    <row r="21" spans="1:25" s="13" customFormat="1" ht="15.75" customHeight="1">
      <c r="A21" s="22" t="s">
        <v>19</v>
      </c>
      <c r="B21" s="23"/>
      <c r="C21" s="58">
        <f t="shared" si="1"/>
        <v>1728188</v>
      </c>
      <c r="D21" s="59">
        <f t="shared" si="2"/>
        <v>2684443</v>
      </c>
      <c r="E21" s="59">
        <f t="shared" si="3"/>
        <v>1051571</v>
      </c>
      <c r="F21" s="59">
        <f t="shared" si="4"/>
        <v>1236354</v>
      </c>
      <c r="G21" s="49">
        <v>1365352</v>
      </c>
      <c r="H21" s="49">
        <v>2519481</v>
      </c>
      <c r="I21" s="49">
        <v>1050980</v>
      </c>
      <c r="J21" s="50">
        <v>1194646</v>
      </c>
      <c r="K21" s="49">
        <v>259859</v>
      </c>
      <c r="L21" s="49">
        <v>108430</v>
      </c>
      <c r="M21" s="51">
        <v>591</v>
      </c>
      <c r="N21" s="49">
        <v>4118</v>
      </c>
      <c r="O21" s="52">
        <v>102977</v>
      </c>
      <c r="P21" s="49">
        <v>56532</v>
      </c>
      <c r="Q21" s="53" t="s">
        <v>38</v>
      </c>
      <c r="R21" s="49">
        <v>37590</v>
      </c>
      <c r="S21" s="53" t="s">
        <v>38</v>
      </c>
      <c r="T21" s="53" t="s">
        <v>38</v>
      </c>
      <c r="U21" s="53" t="s">
        <v>39</v>
      </c>
      <c r="V21" s="53" t="s">
        <v>38</v>
      </c>
      <c r="W21" s="53" t="s">
        <v>38</v>
      </c>
      <c r="X21" s="52" t="s">
        <v>38</v>
      </c>
      <c r="Y21" s="53" t="s">
        <v>38</v>
      </c>
    </row>
    <row r="22" spans="1:23" ht="15.75" customHeight="1">
      <c r="A22" s="30" t="s">
        <v>32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</sheetData>
  <mergeCells count="1">
    <mergeCell ref="A4:A5"/>
  </mergeCells>
  <printOptions/>
  <pageMargins left="0.5905511811023623" right="0.48" top="0.5905511811023623" bottom="0.5905511811023623" header="0" footer="0"/>
  <pageSetup horizontalDpi="300" verticalDpi="300" orientation="portrait" paperSize="9" scale="65" r:id="rId1"/>
  <colBreaks count="1" manualBreakCount="1">
    <brk id="10" max="20" man="1"/>
  </colBreaks>
  <ignoredErrors>
    <ignoredError sqref="D14:D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2007-03-05T04:52:24Z</cp:lastPrinted>
  <dcterms:created xsi:type="dcterms:W3CDTF">2002-03-27T15:00:00Z</dcterms:created>
  <dcterms:modified xsi:type="dcterms:W3CDTF">2007-03-05T04:56:29Z</dcterms:modified>
  <cp:category/>
  <cp:version/>
  <cp:contentType/>
  <cp:contentStatus/>
</cp:coreProperties>
</file>