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7320" activeTab="0"/>
  </bookViews>
  <sheets>
    <sheet name="N-10-06" sheetId="1" r:id="rId1"/>
  </sheets>
  <definedNames/>
  <calcPr fullCalcOnLoad="1"/>
</workbook>
</file>

<file path=xl/sharedStrings.xml><?xml version="1.0" encoding="utf-8"?>
<sst xmlns="http://schemas.openxmlformats.org/spreadsheetml/2006/main" count="140" uniqueCount="81">
  <si>
    <t xml:space="preserve">          第 ６ 表</t>
  </si>
  <si>
    <t>給    水    量</t>
  </si>
  <si>
    <t>用   途   別   栓   数   ・   有   収   水   量</t>
  </si>
  <si>
    <t>総        数</t>
  </si>
  <si>
    <t>専  用  栓  （  再  掲  ）</t>
  </si>
  <si>
    <t>共用栓（再掲）</t>
  </si>
  <si>
    <t>栓  数</t>
  </si>
  <si>
    <t>有収水量</t>
  </si>
  <si>
    <r>
      <t>千m</t>
    </r>
    <r>
      <rPr>
        <vertAlign val="superscript"/>
        <sz val="9"/>
        <rFont val="ＭＳ 明朝"/>
        <family val="1"/>
      </rPr>
      <t>3</t>
    </r>
  </si>
  <si>
    <r>
      <t>m</t>
    </r>
    <r>
      <rPr>
        <vertAlign val="superscript"/>
        <sz val="9"/>
        <rFont val="ＭＳ 明朝"/>
        <family val="1"/>
      </rPr>
      <t>3</t>
    </r>
  </si>
  <si>
    <t>ｌ</t>
  </si>
  <si>
    <t>件</t>
  </si>
  <si>
    <t>大阪市地域</t>
  </si>
  <si>
    <t>北河内地域</t>
  </si>
  <si>
    <t>中河内地域</t>
  </si>
  <si>
    <t>南河内地域</t>
  </si>
  <si>
    <t>大  阪  市</t>
  </si>
  <si>
    <t>堺      市</t>
  </si>
  <si>
    <t>岸 和 田市</t>
  </si>
  <si>
    <t>豊  中  市</t>
  </si>
  <si>
    <t>池  田  市</t>
  </si>
  <si>
    <t>吹  田  市</t>
  </si>
  <si>
    <t>泉 大 津市</t>
  </si>
  <si>
    <t>高  槻  市</t>
  </si>
  <si>
    <t>貝  塚  市</t>
  </si>
  <si>
    <t>守  口  市</t>
  </si>
  <si>
    <t>枚  方  市</t>
  </si>
  <si>
    <t>茨  木  市</t>
  </si>
  <si>
    <t>八  尾  市</t>
  </si>
  <si>
    <t>泉 佐 野市</t>
  </si>
  <si>
    <t>富 田 林市</t>
  </si>
  <si>
    <t>寝 屋 川市</t>
  </si>
  <si>
    <t>河内長野市</t>
  </si>
  <si>
    <t>松  原  市</t>
  </si>
  <si>
    <t>大  東  市</t>
  </si>
  <si>
    <t>和  泉  市</t>
  </si>
  <si>
    <t>箕  面  市</t>
  </si>
  <si>
    <t>柏  原  市</t>
  </si>
  <si>
    <t>羽 曳 野市</t>
  </si>
  <si>
    <t>門  真  市</t>
  </si>
  <si>
    <t>摂  津  市</t>
  </si>
  <si>
    <t xml:space="preserve"> </t>
  </si>
  <si>
    <t>高  石  市</t>
  </si>
  <si>
    <t>藤 井 寺市</t>
  </si>
  <si>
    <t>東 大 阪市</t>
  </si>
  <si>
    <t>泉  南  市</t>
  </si>
  <si>
    <t>四 條 畷市</t>
  </si>
  <si>
    <t>交  野  市</t>
  </si>
  <si>
    <t>大阪狭山市</t>
  </si>
  <si>
    <t>阪  南  市</t>
  </si>
  <si>
    <t>島  本  町</t>
  </si>
  <si>
    <t>豊  能  町</t>
  </si>
  <si>
    <t>能  勢  町</t>
  </si>
  <si>
    <t>忠  岡  町</t>
  </si>
  <si>
    <t>熊  取  町</t>
  </si>
  <si>
    <t>田  尻  町</t>
  </si>
  <si>
    <t>岬      町</t>
  </si>
  <si>
    <t>太  子  町</t>
  </si>
  <si>
    <t>河  南  町</t>
  </si>
  <si>
    <t>千早赤阪村</t>
  </si>
  <si>
    <t>市  町  村</t>
  </si>
  <si>
    <t>年    間  総給水量</t>
  </si>
  <si>
    <t>１日平均   給 水 量</t>
  </si>
  <si>
    <t>１人１  日平均  給水量</t>
  </si>
  <si>
    <t>ｱ) 事  業  用</t>
  </si>
  <si>
    <t>ｲ) 生  活  用</t>
  </si>
  <si>
    <t xml:space="preserve">        ア）営業用、工業用、官公署・学校用公衆浴場・船舶・その他の合計である。</t>
  </si>
  <si>
    <t xml:space="preserve">        イ）一般家庭用・集合用の合計である。</t>
  </si>
  <si>
    <r>
      <t>千m</t>
    </r>
    <r>
      <rPr>
        <vertAlign val="superscript"/>
        <sz val="9"/>
        <rFont val="ＭＳ 明朝"/>
        <family val="1"/>
      </rPr>
      <t>3</t>
    </r>
  </si>
  <si>
    <t>豊能地域</t>
  </si>
  <si>
    <t xml:space="preserve">三島地域  </t>
  </si>
  <si>
    <t>泉北地域</t>
  </si>
  <si>
    <t>泉南地域</t>
  </si>
  <si>
    <t>市町村別上水道給水・有収水量及び栓数</t>
  </si>
  <si>
    <t xml:space="preserve">  資 料    大阪府健康福祉部環境衛生課「大阪府の水道の現況」</t>
  </si>
  <si>
    <t xml:space="preserve">     １５</t>
  </si>
  <si>
    <t>平成１３年度</t>
  </si>
  <si>
    <t xml:space="preserve">     １４</t>
  </si>
  <si>
    <t xml:space="preserve">     １６</t>
  </si>
  <si>
    <t>平成１７年度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</si>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</sst>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#\ ##0"/>
    <numFmt numFmtId="178" formatCode="###\ ###\ ##0"/>
    <numFmt numFmtId="179" formatCode="0_);[Red]\(0\)"/>
    <numFmt numFmtId="180" formatCode="###\ ###\ ###"/>
    <numFmt numFmtId="181" formatCode="#,##0_ "/>
    <numFmt numFmtId="182" formatCode="###\ ###\ ##0;;&quot;-&quot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vertAlign val="superscript"/>
      <sz val="9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176" fontId="0" fillId="0" borderId="0" xfId="0" applyNumberFormat="1" applyAlignment="1" quotePrefix="1">
      <alignment horizontal="right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8" fontId="4" fillId="0" borderId="1" xfId="0" applyNumberFormat="1" applyFont="1" applyBorder="1" applyAlignment="1">
      <alignment/>
    </xf>
    <xf numFmtId="0" fontId="4" fillId="0" borderId="0" xfId="0" applyFont="1" applyBorder="1" applyAlignment="1" quotePrefix="1">
      <alignment horizontal="distributed"/>
    </xf>
    <xf numFmtId="0" fontId="4" fillId="0" borderId="0" xfId="0" applyFont="1" applyBorder="1" applyAlignment="1" quotePrefix="1">
      <alignment horizontal="distributed" vertical="center"/>
    </xf>
    <xf numFmtId="3" fontId="8" fillId="2" borderId="2" xfId="0" applyNumberFormat="1" applyFont="1" applyFill="1" applyBorder="1" applyAlignment="1">
      <alignment horizontal="center"/>
    </xf>
    <xf numFmtId="178" fontId="0" fillId="0" borderId="3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5" xfId="0" applyBorder="1" applyAlignment="1" quotePrefix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distributed"/>
    </xf>
    <xf numFmtId="176" fontId="0" fillId="0" borderId="8" xfId="0" applyNumberFormat="1" applyBorder="1" applyAlignment="1" quotePrefix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 quotePrefix="1">
      <alignment horizontal="centerContinuous" vertical="center" wrapText="1"/>
    </xf>
    <xf numFmtId="176" fontId="0" fillId="0" borderId="9" xfId="0" applyNumberFormat="1" applyBorder="1" applyAlignment="1" quotePrefix="1">
      <alignment horizontal="centerContinuous" vertical="center" wrapText="1"/>
    </xf>
    <xf numFmtId="0" fontId="0" fillId="0" borderId="11" xfId="0" applyBorder="1" applyAlignment="1" quotePrefix="1">
      <alignment horizontal="centerContinuous" vertical="center" wrapText="1"/>
    </xf>
    <xf numFmtId="3" fontId="8" fillId="2" borderId="0" xfId="0" applyNumberFormat="1" applyFont="1" applyFill="1" applyBorder="1" applyAlignment="1" quotePrefix="1">
      <alignment horizontal="distributed"/>
    </xf>
    <xf numFmtId="3" fontId="8" fillId="2" borderId="0" xfId="0" applyNumberFormat="1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 quotePrefix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4" xfId="0" applyFont="1" applyBorder="1" applyAlignment="1" quotePrefix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5" xfId="0" applyFont="1" applyBorder="1" applyAlignment="1" quotePrefix="1">
      <alignment horizontal="centerContinuous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 quotePrefix="1">
      <alignment horizontal="distributed"/>
    </xf>
    <xf numFmtId="178" fontId="0" fillId="0" borderId="1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178" fontId="0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 vertical="top"/>
    </xf>
    <xf numFmtId="0" fontId="0" fillId="0" borderId="0" xfId="0" applyBorder="1" applyAlignment="1">
      <alignment/>
    </xf>
    <xf numFmtId="180" fontId="4" fillId="0" borderId="1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82" fontId="0" fillId="0" borderId="0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182" fontId="4" fillId="0" borderId="0" xfId="0" applyNumberFormat="1" applyFont="1" applyFill="1" applyBorder="1" applyAlignment="1">
      <alignment/>
    </xf>
    <xf numFmtId="182" fontId="4" fillId="0" borderId="1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0" fillId="0" borderId="8" xfId="0" applyFont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18" xfId="0" applyNumberFormat="1" applyBorder="1" applyAlignment="1" quotePrefix="1">
      <alignment horizontal="center" vertical="center" wrapText="1"/>
    </xf>
    <xf numFmtId="176" fontId="0" fillId="0" borderId="8" xfId="0" applyNumberFormat="1" applyBorder="1" applyAlignment="1" quotePrefix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3" width="12" style="0" customWidth="1"/>
    <col min="4" max="4" width="9.5" style="0" customWidth="1"/>
    <col min="5" max="6" width="12" style="0" customWidth="1"/>
    <col min="7" max="8" width="9.59765625" style="0" customWidth="1"/>
    <col min="9" max="9" width="12.09765625" style="0" customWidth="1"/>
    <col min="10" max="12" width="9.59765625" style="0" customWidth="1"/>
  </cols>
  <sheetData>
    <row r="1" spans="1:4" ht="21.75" customHeight="1">
      <c r="A1" s="1" t="s">
        <v>0</v>
      </c>
      <c r="D1" s="2" t="s">
        <v>73</v>
      </c>
    </row>
    <row r="2" ht="24" customHeight="1"/>
    <row r="3" s="29" customFormat="1" ht="12" customHeight="1">
      <c r="A3" s="48" t="s">
        <v>66</v>
      </c>
    </row>
    <row r="4" s="29" customFormat="1" ht="15" customHeight="1" thickBot="1">
      <c r="A4" s="48" t="s">
        <v>67</v>
      </c>
    </row>
    <row r="5" spans="1:12" ht="16.5" customHeight="1">
      <c r="A5" s="58" t="s">
        <v>60</v>
      </c>
      <c r="B5" s="31" t="s">
        <v>1</v>
      </c>
      <c r="C5" s="32"/>
      <c r="D5" s="33"/>
      <c r="E5" s="34" t="s">
        <v>2</v>
      </c>
      <c r="F5" s="35"/>
      <c r="G5" s="12"/>
      <c r="H5" s="12"/>
      <c r="I5" s="12"/>
      <c r="J5" s="12"/>
      <c r="K5" s="13"/>
      <c r="L5" s="12"/>
    </row>
    <row r="6" spans="1:12" ht="16.5" customHeight="1">
      <c r="A6" s="59"/>
      <c r="B6" s="61" t="s">
        <v>61</v>
      </c>
      <c r="C6" s="61" t="s">
        <v>62</v>
      </c>
      <c r="D6" s="64" t="s">
        <v>63</v>
      </c>
      <c r="E6" s="36" t="s">
        <v>3</v>
      </c>
      <c r="F6" s="37"/>
      <c r="G6" s="15" t="s">
        <v>4</v>
      </c>
      <c r="H6" s="16"/>
      <c r="I6" s="16"/>
      <c r="J6" s="14"/>
      <c r="K6" s="24" t="s">
        <v>5</v>
      </c>
      <c r="L6" s="25"/>
    </row>
    <row r="7" spans="1:12" ht="16.5" customHeight="1">
      <c r="A7" s="59"/>
      <c r="B7" s="62"/>
      <c r="C7" s="62"/>
      <c r="D7" s="65"/>
      <c r="E7" s="67" t="s">
        <v>6</v>
      </c>
      <c r="F7" s="69" t="s">
        <v>7</v>
      </c>
      <c r="G7" s="20" t="s">
        <v>64</v>
      </c>
      <c r="H7" s="21"/>
      <c r="I7" s="22" t="s">
        <v>65</v>
      </c>
      <c r="J7" s="23"/>
      <c r="K7" s="71" t="s">
        <v>6</v>
      </c>
      <c r="L7" s="73" t="s">
        <v>7</v>
      </c>
    </row>
    <row r="8" spans="1:12" ht="16.5" customHeight="1">
      <c r="A8" s="60"/>
      <c r="B8" s="63"/>
      <c r="C8" s="63"/>
      <c r="D8" s="66"/>
      <c r="E8" s="68"/>
      <c r="F8" s="70"/>
      <c r="G8" s="19" t="s">
        <v>6</v>
      </c>
      <c r="H8" s="38" t="s">
        <v>7</v>
      </c>
      <c r="I8" s="19" t="s">
        <v>6</v>
      </c>
      <c r="J8" s="38" t="s">
        <v>7</v>
      </c>
      <c r="K8" s="72"/>
      <c r="L8" s="74"/>
    </row>
    <row r="9" spans="1:12" ht="14.25" customHeight="1">
      <c r="A9" s="29"/>
      <c r="B9" s="39" t="s">
        <v>8</v>
      </c>
      <c r="C9" s="3" t="s">
        <v>9</v>
      </c>
      <c r="D9" s="40" t="s">
        <v>10</v>
      </c>
      <c r="E9" s="40" t="s">
        <v>11</v>
      </c>
      <c r="F9" s="41" t="s">
        <v>68</v>
      </c>
      <c r="G9" s="40"/>
      <c r="H9" s="41"/>
      <c r="I9" s="40"/>
      <c r="J9" s="41"/>
      <c r="K9" s="40"/>
      <c r="L9" s="41"/>
    </row>
    <row r="10" spans="1:12" ht="15" customHeight="1">
      <c r="A10" s="42" t="s">
        <v>76</v>
      </c>
      <c r="B10" s="43">
        <v>1300718</v>
      </c>
      <c r="C10" s="47">
        <v>3589831</v>
      </c>
      <c r="D10" s="47">
        <v>409</v>
      </c>
      <c r="E10" s="47">
        <v>3047383</v>
      </c>
      <c r="F10" s="47">
        <v>1186657</v>
      </c>
      <c r="G10" s="47">
        <v>235494</v>
      </c>
      <c r="H10" s="47">
        <v>274727</v>
      </c>
      <c r="I10" s="47">
        <v>2016444</v>
      </c>
      <c r="J10" s="47">
        <v>656769</v>
      </c>
      <c r="K10" s="47">
        <v>2932</v>
      </c>
      <c r="L10" s="47">
        <v>101</v>
      </c>
    </row>
    <row r="11" spans="1:12" ht="15" customHeight="1">
      <c r="A11" s="44" t="s">
        <v>77</v>
      </c>
      <c r="B11" s="43">
        <v>1281392</v>
      </c>
      <c r="C11" s="47">
        <v>3535746</v>
      </c>
      <c r="D11" s="47">
        <v>403</v>
      </c>
      <c r="E11" s="47">
        <v>3037504</v>
      </c>
      <c r="F11" s="47">
        <v>1169304</v>
      </c>
      <c r="G11" s="47">
        <v>230515</v>
      </c>
      <c r="H11" s="47">
        <v>265885</v>
      </c>
      <c r="I11" s="47">
        <v>2041366</v>
      </c>
      <c r="J11" s="47">
        <v>652191</v>
      </c>
      <c r="K11" s="47">
        <v>3029</v>
      </c>
      <c r="L11" s="47">
        <v>113</v>
      </c>
    </row>
    <row r="12" spans="1:12" ht="15" customHeight="1">
      <c r="A12" s="44" t="s">
        <v>75</v>
      </c>
      <c r="B12" s="43">
        <v>1259778</v>
      </c>
      <c r="C12" s="47">
        <v>3466196</v>
      </c>
      <c r="D12" s="47">
        <v>394.2842257689871</v>
      </c>
      <c r="E12" s="47">
        <v>3060739</v>
      </c>
      <c r="F12" s="47">
        <v>1144253</v>
      </c>
      <c r="G12" s="47">
        <v>226025</v>
      </c>
      <c r="H12" s="47">
        <v>254101</v>
      </c>
      <c r="I12" s="47">
        <v>2061275</v>
      </c>
      <c r="J12" s="47">
        <v>645150</v>
      </c>
      <c r="K12" s="47">
        <v>3084</v>
      </c>
      <c r="L12" s="47">
        <v>103</v>
      </c>
    </row>
    <row r="13" spans="1:12" s="29" customFormat="1" ht="15" customHeight="1">
      <c r="A13" s="44" t="s">
        <v>78</v>
      </c>
      <c r="B13" s="43">
        <v>1261464</v>
      </c>
      <c r="C13" s="47">
        <v>3456065</v>
      </c>
      <c r="D13" s="47">
        <v>348.14285714285717</v>
      </c>
      <c r="E13" s="47">
        <v>3093112</v>
      </c>
      <c r="F13" s="47">
        <v>1145804</v>
      </c>
      <c r="G13" s="47">
        <v>222575</v>
      </c>
      <c r="H13" s="47">
        <v>249249</v>
      </c>
      <c r="I13" s="47">
        <v>2059811</v>
      </c>
      <c r="J13" s="47">
        <v>639271</v>
      </c>
      <c r="K13" s="47">
        <v>3175</v>
      </c>
      <c r="L13" s="47">
        <v>110</v>
      </c>
    </row>
    <row r="14" spans="1:12" ht="10.5" customHeight="1">
      <c r="A14" s="44"/>
      <c r="B14" s="43"/>
      <c r="C14" s="30"/>
      <c r="D14" s="30"/>
      <c r="E14" s="30"/>
      <c r="F14" s="30"/>
      <c r="G14" s="4"/>
      <c r="H14" s="4"/>
      <c r="I14" s="4"/>
      <c r="J14" s="4"/>
      <c r="K14" s="4"/>
      <c r="L14" s="4"/>
    </row>
    <row r="15" spans="1:12" s="17" customFormat="1" ht="15" customHeight="1">
      <c r="A15" s="18" t="s">
        <v>79</v>
      </c>
      <c r="B15" s="50">
        <f>SUM(B17:B24)</f>
        <v>1257742</v>
      </c>
      <c r="C15" s="51">
        <f aca="true" t="shared" si="0" ref="C15:L15">SUM(C17:C24)</f>
        <v>3445870</v>
      </c>
      <c r="D15" s="51">
        <v>347</v>
      </c>
      <c r="E15" s="51">
        <f t="shared" si="0"/>
        <v>3127440</v>
      </c>
      <c r="F15" s="51">
        <f t="shared" si="0"/>
        <v>1138125</v>
      </c>
      <c r="G15" s="51">
        <f t="shared" si="0"/>
        <v>217731</v>
      </c>
      <c r="H15" s="51">
        <f>SUM(H17:H24)</f>
        <v>245723</v>
      </c>
      <c r="I15" s="51">
        <f t="shared" si="0"/>
        <v>2102211</v>
      </c>
      <c r="J15" s="51">
        <f t="shared" si="0"/>
        <v>642361</v>
      </c>
      <c r="K15" s="51">
        <f t="shared" si="0"/>
        <v>3204</v>
      </c>
      <c r="L15" s="51">
        <f t="shared" si="0"/>
        <v>110</v>
      </c>
    </row>
    <row r="16" spans="1:13" ht="10.5" customHeight="1">
      <c r="A16" s="7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9"/>
    </row>
    <row r="17" spans="1:12" ht="15" customHeight="1">
      <c r="A17" s="8" t="s">
        <v>12</v>
      </c>
      <c r="B17" s="57">
        <f>B26</f>
        <v>484925</v>
      </c>
      <c r="C17" s="56">
        <f aca="true" t="shared" si="1" ref="C17:L17">C26</f>
        <v>1328562</v>
      </c>
      <c r="D17" s="56">
        <v>497</v>
      </c>
      <c r="E17" s="56">
        <f t="shared" si="1"/>
        <v>915373</v>
      </c>
      <c r="F17" s="56">
        <f t="shared" si="1"/>
        <v>417308</v>
      </c>
      <c r="G17" s="56">
        <f>G26</f>
        <v>148209</v>
      </c>
      <c r="H17" s="56">
        <f>H26</f>
        <v>165537</v>
      </c>
      <c r="I17" s="56">
        <f>I26</f>
        <v>767164</v>
      </c>
      <c r="J17" s="56">
        <f>J26</f>
        <v>251771</v>
      </c>
      <c r="K17" s="56">
        <f t="shared" si="1"/>
        <v>0</v>
      </c>
      <c r="L17" s="56">
        <f t="shared" si="1"/>
        <v>0</v>
      </c>
    </row>
    <row r="18" spans="1:12" ht="15" customHeight="1">
      <c r="A18" s="8" t="s">
        <v>70</v>
      </c>
      <c r="B18" s="57">
        <f>B32+B34+B39+B54+B66</f>
        <v>132921</v>
      </c>
      <c r="C18" s="56">
        <f>C32+C34+C39+C54+C66</f>
        <v>364168</v>
      </c>
      <c r="D18" s="56">
        <v>341</v>
      </c>
      <c r="E18" s="56">
        <f>E32+E34+E39+E54+E66</f>
        <v>382299</v>
      </c>
      <c r="F18" s="56">
        <f>F32+F34+F39+F54+F66</f>
        <v>126170</v>
      </c>
      <c r="G18" s="56">
        <f aca="true" t="shared" si="2" ref="G18:L18">G32+G54+G66</f>
        <v>967</v>
      </c>
      <c r="H18" s="56">
        <f t="shared" si="2"/>
        <v>3702</v>
      </c>
      <c r="I18" s="56">
        <f t="shared" si="2"/>
        <v>152912</v>
      </c>
      <c r="J18" s="56">
        <f t="shared" si="2"/>
        <v>53677</v>
      </c>
      <c r="K18" s="56">
        <f t="shared" si="2"/>
        <v>96</v>
      </c>
      <c r="L18" s="56">
        <f t="shared" si="2"/>
        <v>8</v>
      </c>
    </row>
    <row r="19" spans="1:12" ht="15" customHeight="1">
      <c r="A19" s="8" t="s">
        <v>69</v>
      </c>
      <c r="B19" s="57">
        <f>B29+B30+B50+B67+B68</f>
        <v>78817</v>
      </c>
      <c r="C19" s="56">
        <f aca="true" t="shared" si="3" ref="C19:L19">C29+C30+C50+C67+C68</f>
        <v>215936</v>
      </c>
      <c r="D19" s="56">
        <v>337</v>
      </c>
      <c r="E19" s="56">
        <f t="shared" si="3"/>
        <v>214113</v>
      </c>
      <c r="F19" s="56">
        <f t="shared" si="3"/>
        <v>73330</v>
      </c>
      <c r="G19" s="56">
        <f>G29+G30+G50+G67+G68</f>
        <v>8776</v>
      </c>
      <c r="H19" s="56">
        <f>H29+H30+H50+H67+H68</f>
        <v>11460</v>
      </c>
      <c r="I19" s="56">
        <f>I29+I30+I50+I67+I68</f>
        <v>204243</v>
      </c>
      <c r="J19" s="56">
        <f>J29+J30+J50+J67+J68</f>
        <v>61828</v>
      </c>
      <c r="K19" s="56">
        <f t="shared" si="3"/>
        <v>931</v>
      </c>
      <c r="L19" s="56">
        <f t="shared" si="3"/>
        <v>19</v>
      </c>
    </row>
    <row r="20" spans="1:12" ht="15" customHeight="1">
      <c r="A20" s="8" t="s">
        <v>13</v>
      </c>
      <c r="B20" s="57">
        <f>B36+B38+B44+B47+B53+B60+B62</f>
        <v>146393</v>
      </c>
      <c r="C20" s="56">
        <f aca="true" t="shared" si="4" ref="C20:L20">C36+C38+C44+C47+C53+C60+C62</f>
        <v>401077</v>
      </c>
      <c r="D20" s="56">
        <v>335</v>
      </c>
      <c r="E20" s="56">
        <f t="shared" si="4"/>
        <v>428749</v>
      </c>
      <c r="F20" s="56">
        <f t="shared" si="4"/>
        <v>137849</v>
      </c>
      <c r="G20" s="56">
        <f>G36+G38+G44+G47+G53+G60+G62</f>
        <v>23595</v>
      </c>
      <c r="H20" s="56">
        <f>H36+H38+H44+H47+H53+H60+H62</f>
        <v>25449</v>
      </c>
      <c r="I20" s="56">
        <f>I36+I38+I44+I47+I53+I60+I62</f>
        <v>403012</v>
      </c>
      <c r="J20" s="56">
        <f>J36+J38+J44+J47+J53+J60+J62</f>
        <v>112325</v>
      </c>
      <c r="K20" s="56">
        <f t="shared" si="4"/>
        <v>2142</v>
      </c>
      <c r="L20" s="56">
        <f t="shared" si="4"/>
        <v>75</v>
      </c>
    </row>
    <row r="21" spans="1:12" ht="15" customHeight="1">
      <c r="A21" s="8" t="s">
        <v>14</v>
      </c>
      <c r="B21" s="57">
        <f>B40+B51+B58</f>
        <v>113074</v>
      </c>
      <c r="C21" s="56">
        <f>C40+C51+C58</f>
        <v>309792</v>
      </c>
      <c r="D21" s="56">
        <v>363</v>
      </c>
      <c r="E21" s="56">
        <f>E40+E51+E58</f>
        <v>306955</v>
      </c>
      <c r="F21" s="56">
        <f>F40+F51+F58</f>
        <v>104778</v>
      </c>
      <c r="G21" s="56">
        <f aca="true" t="shared" si="5" ref="G21:L21">G51+G58</f>
        <v>15803</v>
      </c>
      <c r="H21" s="56">
        <f t="shared" si="5"/>
        <v>17659</v>
      </c>
      <c r="I21" s="56">
        <f t="shared" si="5"/>
        <v>189769</v>
      </c>
      <c r="J21" s="56">
        <f t="shared" si="5"/>
        <v>53751</v>
      </c>
      <c r="K21" s="56">
        <f t="shared" si="5"/>
        <v>0</v>
      </c>
      <c r="L21" s="56">
        <f t="shared" si="5"/>
        <v>0</v>
      </c>
    </row>
    <row r="22" spans="1:12" ht="15" customHeight="1">
      <c r="A22" s="8" t="s">
        <v>15</v>
      </c>
      <c r="B22" s="57">
        <f>B42+B45+B46+B52+B57+B63+B74+B75+B76</f>
        <v>77194</v>
      </c>
      <c r="C22" s="56">
        <f>C42+C45+C46+C52+C57+C63+C74+C75+C76</f>
        <v>211492</v>
      </c>
      <c r="D22" s="56">
        <v>329</v>
      </c>
      <c r="E22" s="56">
        <f>E42+E45+E46+E52+E57+E63+E74+E75+E76</f>
        <v>240944</v>
      </c>
      <c r="F22" s="56">
        <f>F42+F45+F46+F52+F57+F63+F74+F75+F76</f>
        <v>73092</v>
      </c>
      <c r="G22" s="56">
        <f aca="true" t="shared" si="6" ref="G22:L22">G46+G52+G57+G63+G74+G76</f>
        <v>5707</v>
      </c>
      <c r="H22" s="56">
        <f t="shared" si="6"/>
        <v>6548</v>
      </c>
      <c r="I22" s="56">
        <f t="shared" si="6"/>
        <v>138363</v>
      </c>
      <c r="J22" s="56">
        <f t="shared" si="6"/>
        <v>37709</v>
      </c>
      <c r="K22" s="56">
        <f t="shared" si="6"/>
        <v>0</v>
      </c>
      <c r="L22" s="56">
        <f t="shared" si="6"/>
        <v>0</v>
      </c>
    </row>
    <row r="23" spans="1:12" ht="15" customHeight="1">
      <c r="A23" s="8" t="s">
        <v>71</v>
      </c>
      <c r="B23" s="57">
        <f>B27+B33+B48+B56+B69</f>
        <v>146718</v>
      </c>
      <c r="C23" s="56">
        <f>C27+C33+C48+C56+C69</f>
        <v>401968</v>
      </c>
      <c r="D23" s="56">
        <v>347</v>
      </c>
      <c r="E23" s="56">
        <f>E27+E33+E48+E56+E69</f>
        <v>425376</v>
      </c>
      <c r="F23" s="56">
        <f>F27+F33+F48+F56+F69</f>
        <v>134856</v>
      </c>
      <c r="G23" s="56">
        <f aca="true" t="shared" si="7" ref="G23:L23">G33+G48+G56+G69</f>
        <v>5794</v>
      </c>
      <c r="H23" s="56">
        <f t="shared" si="7"/>
        <v>6262</v>
      </c>
      <c r="I23" s="56">
        <f t="shared" si="7"/>
        <v>107572</v>
      </c>
      <c r="J23" s="56">
        <f t="shared" si="7"/>
        <v>31284</v>
      </c>
      <c r="K23" s="56">
        <f t="shared" si="7"/>
        <v>0</v>
      </c>
      <c r="L23" s="56">
        <f t="shared" si="7"/>
        <v>0</v>
      </c>
    </row>
    <row r="24" spans="1:12" ht="15" customHeight="1">
      <c r="A24" s="8" t="s">
        <v>72</v>
      </c>
      <c r="B24" s="57">
        <f>B28+B35+B41+B59+B64+B70+B72+B73</f>
        <v>77700</v>
      </c>
      <c r="C24" s="56">
        <f>C28+C35+C41+C59+C64+C70+C72+C73</f>
        <v>212875</v>
      </c>
      <c r="D24" s="56">
        <v>364</v>
      </c>
      <c r="E24" s="56">
        <f>E28+E35+E41+E59+E64+E70+E72+E73</f>
        <v>213631</v>
      </c>
      <c r="F24" s="56">
        <f>F28+F35+F41+F59+F64+F70+F72+F73</f>
        <v>70742</v>
      </c>
      <c r="G24" s="56">
        <f aca="true" t="shared" si="8" ref="G24:L24">G28+G35+G64+G70+G72+G73</f>
        <v>8880</v>
      </c>
      <c r="H24" s="56">
        <f t="shared" si="8"/>
        <v>9106</v>
      </c>
      <c r="I24" s="56">
        <f t="shared" si="8"/>
        <v>139176</v>
      </c>
      <c r="J24" s="56">
        <f t="shared" si="8"/>
        <v>40016</v>
      </c>
      <c r="K24" s="56">
        <f t="shared" si="8"/>
        <v>35</v>
      </c>
      <c r="L24" s="56">
        <f t="shared" si="8"/>
        <v>8</v>
      </c>
    </row>
    <row r="25" spans="1:12" ht="9.75" customHeight="1">
      <c r="A25" s="45"/>
      <c r="B25" s="6"/>
      <c r="G25" s="4"/>
      <c r="H25" s="4"/>
      <c r="I25" s="4"/>
      <c r="J25" s="4"/>
      <c r="K25" s="4"/>
      <c r="L25" s="4"/>
    </row>
    <row r="26" spans="1:12" ht="15" customHeight="1">
      <c r="A26" s="26" t="s">
        <v>16</v>
      </c>
      <c r="B26" s="55">
        <v>484925</v>
      </c>
      <c r="C26" s="54">
        <v>1328562</v>
      </c>
      <c r="D26" s="54">
        <v>497</v>
      </c>
      <c r="E26" s="54">
        <v>915373</v>
      </c>
      <c r="F26" s="54">
        <v>417308</v>
      </c>
      <c r="G26" s="54">
        <v>148209</v>
      </c>
      <c r="H26" s="54">
        <v>165537</v>
      </c>
      <c r="I26" s="54">
        <v>767164</v>
      </c>
      <c r="J26" s="54">
        <v>251771</v>
      </c>
      <c r="K26" s="54">
        <v>0</v>
      </c>
      <c r="L26" s="54">
        <v>0</v>
      </c>
    </row>
    <row r="27" spans="1:12" ht="15" customHeight="1">
      <c r="A27" s="26" t="s">
        <v>17</v>
      </c>
      <c r="B27" s="55">
        <v>106308</v>
      </c>
      <c r="C27" s="54">
        <v>291255</v>
      </c>
      <c r="D27" s="54">
        <v>350</v>
      </c>
      <c r="E27" s="54">
        <v>312010</v>
      </c>
      <c r="F27" s="54">
        <v>97307</v>
      </c>
      <c r="G27" s="54" t="s">
        <v>80</v>
      </c>
      <c r="H27" s="54" t="s">
        <v>80</v>
      </c>
      <c r="I27" s="54" t="s">
        <v>80</v>
      </c>
      <c r="J27" s="54" t="s">
        <v>80</v>
      </c>
      <c r="K27" s="54" t="s">
        <v>80</v>
      </c>
      <c r="L27" s="54" t="s">
        <v>80</v>
      </c>
    </row>
    <row r="28" spans="1:12" ht="15" customHeight="1">
      <c r="A28" s="26" t="s">
        <v>18</v>
      </c>
      <c r="B28" s="55">
        <v>26098</v>
      </c>
      <c r="C28" s="54">
        <v>71501</v>
      </c>
      <c r="D28" s="54">
        <v>356</v>
      </c>
      <c r="E28" s="54">
        <v>63914</v>
      </c>
      <c r="F28" s="54">
        <v>24448</v>
      </c>
      <c r="G28" s="54">
        <v>6028</v>
      </c>
      <c r="H28" s="54">
        <v>5061</v>
      </c>
      <c r="I28" s="54">
        <v>57732</v>
      </c>
      <c r="J28" s="54">
        <v>19298</v>
      </c>
      <c r="K28" s="54">
        <v>32</v>
      </c>
      <c r="L28" s="54">
        <v>7</v>
      </c>
    </row>
    <row r="29" spans="1:12" ht="15" customHeight="1">
      <c r="A29" s="27" t="s">
        <v>19</v>
      </c>
      <c r="B29" s="55">
        <v>48579</v>
      </c>
      <c r="C29" s="54">
        <v>133093</v>
      </c>
      <c r="D29" s="54">
        <v>345</v>
      </c>
      <c r="E29" s="54">
        <v>120470</v>
      </c>
      <c r="F29" s="54">
        <v>45227</v>
      </c>
      <c r="G29" s="54">
        <v>5487</v>
      </c>
      <c r="H29" s="54">
        <v>6860</v>
      </c>
      <c r="I29" s="54">
        <v>114983</v>
      </c>
      <c r="J29" s="54">
        <v>38367</v>
      </c>
      <c r="K29" s="54">
        <v>0</v>
      </c>
      <c r="L29" s="54">
        <v>0</v>
      </c>
    </row>
    <row r="30" spans="1:12" ht="15" customHeight="1">
      <c r="A30" s="27" t="s">
        <v>20</v>
      </c>
      <c r="B30" s="55">
        <v>13488</v>
      </c>
      <c r="C30" s="54">
        <v>36953</v>
      </c>
      <c r="D30" s="54">
        <v>364</v>
      </c>
      <c r="E30" s="54">
        <v>41036</v>
      </c>
      <c r="F30" s="54">
        <v>12204</v>
      </c>
      <c r="G30" s="54">
        <v>1198</v>
      </c>
      <c r="H30" s="54">
        <v>2245</v>
      </c>
      <c r="I30" s="54">
        <v>39838</v>
      </c>
      <c r="J30" s="54">
        <v>9959</v>
      </c>
      <c r="K30" s="54">
        <v>0</v>
      </c>
      <c r="L30" s="54">
        <v>0</v>
      </c>
    </row>
    <row r="31" spans="1:12" ht="9.75" customHeight="1">
      <c r="A31" s="27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 customHeight="1">
      <c r="A32" s="27" t="s">
        <v>21</v>
      </c>
      <c r="B32" s="55">
        <v>44953</v>
      </c>
      <c r="C32" s="54">
        <v>123159</v>
      </c>
      <c r="D32" s="54">
        <v>350</v>
      </c>
      <c r="E32" s="54">
        <v>111883</v>
      </c>
      <c r="F32" s="54">
        <v>43147</v>
      </c>
      <c r="G32" s="54">
        <v>387</v>
      </c>
      <c r="H32" s="54">
        <v>220</v>
      </c>
      <c r="I32" s="54">
        <v>111471</v>
      </c>
      <c r="J32" s="54">
        <v>42919</v>
      </c>
      <c r="K32" s="54">
        <v>25</v>
      </c>
      <c r="L32" s="54">
        <v>8</v>
      </c>
    </row>
    <row r="33" spans="1:12" ht="15" customHeight="1">
      <c r="A33" s="26" t="s">
        <v>22</v>
      </c>
      <c r="B33" s="55">
        <v>10168</v>
      </c>
      <c r="C33" s="54">
        <v>27858</v>
      </c>
      <c r="D33" s="54">
        <v>359</v>
      </c>
      <c r="E33" s="54">
        <v>34045</v>
      </c>
      <c r="F33" s="54">
        <v>9359</v>
      </c>
      <c r="G33" s="54">
        <v>3550</v>
      </c>
      <c r="H33" s="54">
        <v>2256</v>
      </c>
      <c r="I33" s="54">
        <v>30495</v>
      </c>
      <c r="J33" s="54">
        <v>7100</v>
      </c>
      <c r="K33" s="54">
        <v>0</v>
      </c>
      <c r="L33" s="54">
        <v>0</v>
      </c>
    </row>
    <row r="34" spans="1:12" ht="15" customHeight="1">
      <c r="A34" s="27" t="s">
        <v>23</v>
      </c>
      <c r="B34" s="55">
        <v>40200</v>
      </c>
      <c r="C34" s="54">
        <v>110137</v>
      </c>
      <c r="D34" s="54">
        <v>313</v>
      </c>
      <c r="E34" s="54">
        <v>153838</v>
      </c>
      <c r="F34" s="54">
        <v>38741</v>
      </c>
      <c r="G34" s="54" t="s">
        <v>80</v>
      </c>
      <c r="H34" s="54" t="s">
        <v>80</v>
      </c>
      <c r="I34" s="54" t="s">
        <v>80</v>
      </c>
      <c r="J34" s="54" t="s">
        <v>80</v>
      </c>
      <c r="K34" s="54" t="s">
        <v>80</v>
      </c>
      <c r="L34" s="54" t="s">
        <v>80</v>
      </c>
    </row>
    <row r="35" spans="1:12" ht="15" customHeight="1">
      <c r="A35" s="27" t="s">
        <v>24</v>
      </c>
      <c r="B35" s="55">
        <v>11507</v>
      </c>
      <c r="C35" s="54">
        <v>31526</v>
      </c>
      <c r="D35" s="54">
        <v>352</v>
      </c>
      <c r="E35" s="54">
        <v>36096</v>
      </c>
      <c r="F35" s="54">
        <v>10529</v>
      </c>
      <c r="G35" s="54">
        <v>446</v>
      </c>
      <c r="H35" s="54">
        <v>1862</v>
      </c>
      <c r="I35" s="54">
        <v>35650</v>
      </c>
      <c r="J35" s="54">
        <v>8667</v>
      </c>
      <c r="K35" s="54">
        <v>0</v>
      </c>
      <c r="L35" s="54">
        <v>0</v>
      </c>
    </row>
    <row r="36" spans="1:12" ht="15" customHeight="1">
      <c r="A36" s="27" t="s">
        <v>25</v>
      </c>
      <c r="B36" s="55">
        <v>19454</v>
      </c>
      <c r="C36" s="54">
        <v>53299</v>
      </c>
      <c r="D36" s="54">
        <v>363</v>
      </c>
      <c r="E36" s="54">
        <v>57155</v>
      </c>
      <c r="F36" s="54">
        <v>18188</v>
      </c>
      <c r="G36" s="54">
        <v>3022</v>
      </c>
      <c r="H36" s="54">
        <v>3583</v>
      </c>
      <c r="I36" s="54">
        <v>54133</v>
      </c>
      <c r="J36" s="54">
        <v>14605</v>
      </c>
      <c r="K36" s="54">
        <v>0</v>
      </c>
      <c r="L36" s="54">
        <v>0</v>
      </c>
    </row>
    <row r="37" spans="1:12" ht="9.75" customHeight="1">
      <c r="A37" s="27"/>
      <c r="B37" s="55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ht="15" customHeight="1">
      <c r="A38" s="27" t="s">
        <v>26</v>
      </c>
      <c r="B38" s="55">
        <v>50799</v>
      </c>
      <c r="C38" s="54">
        <v>139175</v>
      </c>
      <c r="D38" s="54">
        <v>345</v>
      </c>
      <c r="E38" s="54">
        <v>146600</v>
      </c>
      <c r="F38" s="54">
        <v>47189</v>
      </c>
      <c r="G38" s="54">
        <v>8736</v>
      </c>
      <c r="H38" s="54">
        <v>9761</v>
      </c>
      <c r="I38" s="54">
        <v>135741</v>
      </c>
      <c r="J38" s="54">
        <v>37355</v>
      </c>
      <c r="K38" s="54">
        <v>2123</v>
      </c>
      <c r="L38" s="54">
        <v>73</v>
      </c>
    </row>
    <row r="39" spans="1:12" ht="15" customHeight="1">
      <c r="A39" s="27" t="s">
        <v>27</v>
      </c>
      <c r="B39" s="55">
        <v>32271</v>
      </c>
      <c r="C39" s="54">
        <v>88414</v>
      </c>
      <c r="D39" s="54">
        <v>334</v>
      </c>
      <c r="E39" s="54">
        <v>74486</v>
      </c>
      <c r="F39" s="54">
        <v>30037</v>
      </c>
      <c r="G39" s="54" t="s">
        <v>80</v>
      </c>
      <c r="H39" s="54" t="s">
        <v>80</v>
      </c>
      <c r="I39" s="54" t="s">
        <v>80</v>
      </c>
      <c r="J39" s="54" t="s">
        <v>80</v>
      </c>
      <c r="K39" s="54" t="s">
        <v>80</v>
      </c>
      <c r="L39" s="54" t="s">
        <v>80</v>
      </c>
    </row>
    <row r="40" spans="1:12" ht="15" customHeight="1">
      <c r="A40" s="27" t="s">
        <v>28</v>
      </c>
      <c r="B40" s="55">
        <v>35241</v>
      </c>
      <c r="C40" s="54">
        <v>96551</v>
      </c>
      <c r="D40" s="54">
        <v>353</v>
      </c>
      <c r="E40" s="54">
        <v>101383</v>
      </c>
      <c r="F40" s="54">
        <v>33368</v>
      </c>
      <c r="G40" s="54" t="s">
        <v>80</v>
      </c>
      <c r="H40" s="54" t="s">
        <v>80</v>
      </c>
      <c r="I40" s="54" t="s">
        <v>80</v>
      </c>
      <c r="J40" s="54" t="s">
        <v>80</v>
      </c>
      <c r="K40" s="54" t="s">
        <v>80</v>
      </c>
      <c r="L40" s="54" t="s">
        <v>80</v>
      </c>
    </row>
    <row r="41" spans="1:12" ht="15" customHeight="1">
      <c r="A41" s="26" t="s">
        <v>29</v>
      </c>
      <c r="B41" s="55">
        <v>15971</v>
      </c>
      <c r="C41" s="54">
        <v>43756</v>
      </c>
      <c r="D41" s="54">
        <v>442</v>
      </c>
      <c r="E41" s="54">
        <v>41779</v>
      </c>
      <c r="F41" s="54">
        <v>14014</v>
      </c>
      <c r="G41" s="54" t="s">
        <v>80</v>
      </c>
      <c r="H41" s="54" t="s">
        <v>80</v>
      </c>
      <c r="I41" s="54" t="s">
        <v>80</v>
      </c>
      <c r="J41" s="54" t="s">
        <v>80</v>
      </c>
      <c r="K41" s="54" t="s">
        <v>80</v>
      </c>
      <c r="L41" s="54" t="s">
        <v>80</v>
      </c>
    </row>
    <row r="42" spans="1:12" ht="15" customHeight="1">
      <c r="A42" s="26" t="s">
        <v>30</v>
      </c>
      <c r="B42" s="55">
        <v>15182</v>
      </c>
      <c r="C42" s="54">
        <v>41595</v>
      </c>
      <c r="D42" s="54">
        <v>337</v>
      </c>
      <c r="E42" s="54">
        <v>48093</v>
      </c>
      <c r="F42" s="54">
        <v>14113</v>
      </c>
      <c r="G42" s="54" t="s">
        <v>80</v>
      </c>
      <c r="H42" s="54" t="s">
        <v>80</v>
      </c>
      <c r="I42" s="54" t="s">
        <v>80</v>
      </c>
      <c r="J42" s="54" t="s">
        <v>80</v>
      </c>
      <c r="K42" s="54" t="s">
        <v>80</v>
      </c>
      <c r="L42" s="54" t="s">
        <v>80</v>
      </c>
    </row>
    <row r="43" spans="1:12" ht="9.75" customHeight="1">
      <c r="A43" s="27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5" customHeight="1">
      <c r="A44" s="26" t="s">
        <v>31</v>
      </c>
      <c r="B44" s="55">
        <v>28349</v>
      </c>
      <c r="C44" s="54">
        <v>77668</v>
      </c>
      <c r="D44" s="54">
        <v>323</v>
      </c>
      <c r="E44" s="54">
        <v>80913</v>
      </c>
      <c r="F44" s="54">
        <v>26880</v>
      </c>
      <c r="G44" s="54">
        <v>6321</v>
      </c>
      <c r="H44" s="54">
        <v>4939</v>
      </c>
      <c r="I44" s="54">
        <v>74592</v>
      </c>
      <c r="J44" s="54">
        <v>21941</v>
      </c>
      <c r="K44" s="54">
        <v>0</v>
      </c>
      <c r="L44" s="54">
        <v>0</v>
      </c>
    </row>
    <row r="45" spans="1:12" ht="15" customHeight="1">
      <c r="A45" s="27" t="s">
        <v>32</v>
      </c>
      <c r="B45" s="55">
        <v>13855</v>
      </c>
      <c r="C45" s="54">
        <v>37959</v>
      </c>
      <c r="D45" s="54">
        <v>328</v>
      </c>
      <c r="E45" s="54">
        <v>43343</v>
      </c>
      <c r="F45" s="54">
        <v>12852</v>
      </c>
      <c r="G45" s="54" t="s">
        <v>80</v>
      </c>
      <c r="H45" s="54" t="s">
        <v>80</v>
      </c>
      <c r="I45" s="54" t="s">
        <v>80</v>
      </c>
      <c r="J45" s="54" t="s">
        <v>80</v>
      </c>
      <c r="K45" s="54" t="s">
        <v>80</v>
      </c>
      <c r="L45" s="54" t="s">
        <v>80</v>
      </c>
    </row>
    <row r="46" spans="1:12" ht="15" customHeight="1">
      <c r="A46" s="27" t="s">
        <v>33</v>
      </c>
      <c r="B46" s="55">
        <v>14463</v>
      </c>
      <c r="C46" s="54">
        <v>39625</v>
      </c>
      <c r="D46" s="54">
        <v>313</v>
      </c>
      <c r="E46" s="54">
        <v>45135</v>
      </c>
      <c r="F46" s="54">
        <v>13984</v>
      </c>
      <c r="G46" s="54">
        <v>2353</v>
      </c>
      <c r="H46" s="54">
        <v>2146</v>
      </c>
      <c r="I46" s="54">
        <v>42782</v>
      </c>
      <c r="J46" s="54">
        <v>11838</v>
      </c>
      <c r="K46" s="54">
        <v>0</v>
      </c>
      <c r="L46" s="54">
        <v>0</v>
      </c>
    </row>
    <row r="47" spans="1:12" ht="15" customHeight="1">
      <c r="A47" s="27" t="s">
        <v>34</v>
      </c>
      <c r="B47" s="55">
        <v>15933</v>
      </c>
      <c r="C47" s="54">
        <v>43652</v>
      </c>
      <c r="D47" s="54">
        <v>344</v>
      </c>
      <c r="E47" s="54">
        <v>49519</v>
      </c>
      <c r="F47" s="54">
        <v>15152</v>
      </c>
      <c r="G47" s="54">
        <v>750</v>
      </c>
      <c r="H47" s="54">
        <v>2768</v>
      </c>
      <c r="I47" s="54">
        <v>48769</v>
      </c>
      <c r="J47" s="54">
        <v>12384</v>
      </c>
      <c r="K47" s="54">
        <v>0</v>
      </c>
      <c r="L47" s="54">
        <v>0</v>
      </c>
    </row>
    <row r="48" spans="1:12" ht="15" customHeight="1">
      <c r="A48" s="27" t="s">
        <v>35</v>
      </c>
      <c r="B48" s="55">
        <v>19911</v>
      </c>
      <c r="C48" s="54">
        <v>54551</v>
      </c>
      <c r="D48" s="54">
        <v>310</v>
      </c>
      <c r="E48" s="54">
        <v>54381</v>
      </c>
      <c r="F48" s="54">
        <v>18736</v>
      </c>
      <c r="G48" s="54">
        <v>1810</v>
      </c>
      <c r="H48" s="54">
        <v>2782</v>
      </c>
      <c r="I48" s="54">
        <v>52571</v>
      </c>
      <c r="J48" s="54">
        <v>15954</v>
      </c>
      <c r="K48" s="54">
        <v>0</v>
      </c>
      <c r="L48" s="54">
        <v>0</v>
      </c>
    </row>
    <row r="49" spans="1:12" ht="9.75" customHeight="1">
      <c r="A49" s="27"/>
      <c r="B49" s="55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5" customHeight="1">
      <c r="A50" s="27" t="s">
        <v>36</v>
      </c>
      <c r="B50" s="55">
        <v>14630</v>
      </c>
      <c r="C50" s="54">
        <v>40082</v>
      </c>
      <c r="D50" s="54">
        <v>317</v>
      </c>
      <c r="E50" s="54">
        <v>46444</v>
      </c>
      <c r="F50" s="54">
        <v>14058</v>
      </c>
      <c r="G50" s="54">
        <v>1990</v>
      </c>
      <c r="H50" s="54">
        <v>2256</v>
      </c>
      <c r="I50" s="54">
        <v>43360</v>
      </c>
      <c r="J50" s="54">
        <v>11760</v>
      </c>
      <c r="K50" s="54">
        <v>931</v>
      </c>
      <c r="L50" s="54">
        <v>19</v>
      </c>
    </row>
    <row r="51" spans="1:12" ht="15" customHeight="1">
      <c r="A51" s="27" t="s">
        <v>37</v>
      </c>
      <c r="B51" s="55">
        <v>10622</v>
      </c>
      <c r="C51" s="54">
        <v>29101</v>
      </c>
      <c r="D51" s="54">
        <v>375</v>
      </c>
      <c r="E51" s="54">
        <v>25954</v>
      </c>
      <c r="F51" s="54">
        <v>9551</v>
      </c>
      <c r="G51" s="54">
        <v>1706</v>
      </c>
      <c r="H51" s="54">
        <v>2315</v>
      </c>
      <c r="I51" s="54">
        <v>24248</v>
      </c>
      <c r="J51" s="54">
        <v>7236</v>
      </c>
      <c r="K51" s="54">
        <v>0</v>
      </c>
      <c r="L51" s="54">
        <v>0</v>
      </c>
    </row>
    <row r="52" spans="1:12" ht="15" customHeight="1">
      <c r="A52" s="26" t="s">
        <v>38</v>
      </c>
      <c r="B52" s="55">
        <v>13913</v>
      </c>
      <c r="C52" s="54">
        <v>38118</v>
      </c>
      <c r="D52" s="54">
        <v>328</v>
      </c>
      <c r="E52" s="54">
        <v>42459</v>
      </c>
      <c r="F52" s="54">
        <v>13283</v>
      </c>
      <c r="G52" s="54">
        <v>1169</v>
      </c>
      <c r="H52" s="54">
        <v>1559</v>
      </c>
      <c r="I52" s="54">
        <v>41290</v>
      </c>
      <c r="J52" s="54">
        <v>11724</v>
      </c>
      <c r="K52" s="54">
        <v>0</v>
      </c>
      <c r="L52" s="54">
        <v>0</v>
      </c>
    </row>
    <row r="53" spans="1:12" ht="15" customHeight="1">
      <c r="A53" s="27" t="s">
        <v>39</v>
      </c>
      <c r="B53" s="55">
        <v>16534</v>
      </c>
      <c r="C53" s="54">
        <v>45299</v>
      </c>
      <c r="D53" s="54">
        <v>345</v>
      </c>
      <c r="E53" s="54">
        <v>47770</v>
      </c>
      <c r="F53" s="54">
        <v>15819</v>
      </c>
      <c r="G53" s="54">
        <v>3649</v>
      </c>
      <c r="H53" s="54">
        <v>3234</v>
      </c>
      <c r="I53" s="54">
        <v>44120</v>
      </c>
      <c r="J53" s="54">
        <v>12584</v>
      </c>
      <c r="K53" s="54">
        <v>1</v>
      </c>
      <c r="L53" s="54">
        <v>1</v>
      </c>
    </row>
    <row r="54" spans="1:12" ht="15" customHeight="1">
      <c r="A54" s="27" t="s">
        <v>40</v>
      </c>
      <c r="B54" s="55">
        <v>12191</v>
      </c>
      <c r="C54" s="54">
        <v>33400</v>
      </c>
      <c r="D54" s="54">
        <v>395</v>
      </c>
      <c r="E54" s="54">
        <v>29917</v>
      </c>
      <c r="F54" s="54">
        <v>11099</v>
      </c>
      <c r="G54" s="54">
        <v>422</v>
      </c>
      <c r="H54" s="54">
        <v>3021</v>
      </c>
      <c r="I54" s="54">
        <v>29424</v>
      </c>
      <c r="J54" s="54">
        <v>8073</v>
      </c>
      <c r="K54" s="54">
        <v>71</v>
      </c>
      <c r="L54" s="54">
        <v>0</v>
      </c>
    </row>
    <row r="55" spans="1:12" ht="9.75" customHeight="1">
      <c r="A55" s="27" t="s">
        <v>41</v>
      </c>
      <c r="B55" s="55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5" customHeight="1">
      <c r="A56" s="27" t="s">
        <v>42</v>
      </c>
      <c r="B56" s="55">
        <v>8056</v>
      </c>
      <c r="C56" s="54">
        <v>22071</v>
      </c>
      <c r="D56" s="54">
        <v>363</v>
      </c>
      <c r="E56" s="54">
        <v>19014</v>
      </c>
      <c r="F56" s="54">
        <v>7382</v>
      </c>
      <c r="G56" s="54">
        <v>333</v>
      </c>
      <c r="H56" s="54">
        <v>1083</v>
      </c>
      <c r="I56" s="54">
        <v>18681</v>
      </c>
      <c r="J56" s="54">
        <v>6299</v>
      </c>
      <c r="K56" s="54">
        <v>0</v>
      </c>
      <c r="L56" s="54">
        <v>0</v>
      </c>
    </row>
    <row r="57" spans="1:12" ht="15" customHeight="1">
      <c r="A57" s="26" t="s">
        <v>43</v>
      </c>
      <c r="B57" s="55">
        <v>8180</v>
      </c>
      <c r="C57" s="54">
        <v>22411</v>
      </c>
      <c r="D57" s="54">
        <v>337</v>
      </c>
      <c r="E57" s="54">
        <v>25373</v>
      </c>
      <c r="F57" s="54">
        <v>7678</v>
      </c>
      <c r="G57" s="54">
        <v>507</v>
      </c>
      <c r="H57" s="54">
        <v>827</v>
      </c>
      <c r="I57" s="54">
        <v>24866</v>
      </c>
      <c r="J57" s="54">
        <v>6851</v>
      </c>
      <c r="K57" s="54">
        <v>0</v>
      </c>
      <c r="L57" s="54">
        <v>0</v>
      </c>
    </row>
    <row r="58" spans="1:12" ht="15" customHeight="1">
      <c r="A58" s="26" t="s">
        <v>44</v>
      </c>
      <c r="B58" s="55">
        <v>67211</v>
      </c>
      <c r="C58" s="54">
        <v>184140</v>
      </c>
      <c r="D58" s="54">
        <v>360</v>
      </c>
      <c r="E58" s="54">
        <v>179618</v>
      </c>
      <c r="F58" s="54">
        <v>61859</v>
      </c>
      <c r="G58" s="54">
        <v>14097</v>
      </c>
      <c r="H58" s="54">
        <v>15344</v>
      </c>
      <c r="I58" s="54">
        <v>165521</v>
      </c>
      <c r="J58" s="54">
        <v>46515</v>
      </c>
      <c r="K58" s="54">
        <v>0</v>
      </c>
      <c r="L58" s="54">
        <v>0</v>
      </c>
    </row>
    <row r="59" spans="1:12" ht="15" customHeight="1">
      <c r="A59" s="27" t="s">
        <v>45</v>
      </c>
      <c r="B59" s="55">
        <v>8448</v>
      </c>
      <c r="C59" s="54">
        <v>23145</v>
      </c>
      <c r="D59" s="54">
        <v>363</v>
      </c>
      <c r="E59" s="54">
        <v>23542</v>
      </c>
      <c r="F59" s="54">
        <v>7502</v>
      </c>
      <c r="G59" s="54" t="s">
        <v>80</v>
      </c>
      <c r="H59" s="54" t="s">
        <v>80</v>
      </c>
      <c r="I59" s="54" t="s">
        <v>80</v>
      </c>
      <c r="J59" s="54" t="s">
        <v>80</v>
      </c>
      <c r="K59" s="54" t="s">
        <v>80</v>
      </c>
      <c r="L59" s="54" t="s">
        <v>80</v>
      </c>
    </row>
    <row r="60" spans="1:12" ht="15" customHeight="1">
      <c r="A60" s="26" t="s">
        <v>46</v>
      </c>
      <c r="B60" s="55">
        <v>6441</v>
      </c>
      <c r="C60" s="54">
        <v>17647</v>
      </c>
      <c r="D60" s="54">
        <v>308</v>
      </c>
      <c r="E60" s="54">
        <v>20866</v>
      </c>
      <c r="F60" s="54">
        <v>6213</v>
      </c>
      <c r="G60" s="54">
        <v>999</v>
      </c>
      <c r="H60" s="54">
        <v>1141</v>
      </c>
      <c r="I60" s="54">
        <v>19849</v>
      </c>
      <c r="J60" s="54">
        <v>5071</v>
      </c>
      <c r="K60" s="54">
        <v>18</v>
      </c>
      <c r="L60" s="54">
        <v>1</v>
      </c>
    </row>
    <row r="61" spans="1:12" ht="9.75" customHeight="1">
      <c r="A61" s="27"/>
      <c r="B61" s="55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5" customHeight="1">
      <c r="A62" s="27" t="s">
        <v>47</v>
      </c>
      <c r="B62" s="55">
        <v>8883</v>
      </c>
      <c r="C62" s="54">
        <v>24337</v>
      </c>
      <c r="D62" s="54">
        <v>314</v>
      </c>
      <c r="E62" s="54">
        <v>25926</v>
      </c>
      <c r="F62" s="54">
        <v>8408</v>
      </c>
      <c r="G62" s="54">
        <v>118</v>
      </c>
      <c r="H62" s="54">
        <v>23</v>
      </c>
      <c r="I62" s="54">
        <v>25808</v>
      </c>
      <c r="J62" s="54">
        <v>8385</v>
      </c>
      <c r="K62" s="54">
        <v>0</v>
      </c>
      <c r="L62" s="54">
        <v>0</v>
      </c>
    </row>
    <row r="63" spans="1:12" ht="15" customHeight="1">
      <c r="A63" s="27" t="s">
        <v>48</v>
      </c>
      <c r="B63" s="55">
        <v>7297</v>
      </c>
      <c r="C63" s="54">
        <v>19992</v>
      </c>
      <c r="D63" s="54">
        <v>345</v>
      </c>
      <c r="E63" s="54">
        <v>23828</v>
      </c>
      <c r="F63" s="54">
        <v>7049</v>
      </c>
      <c r="G63" s="54">
        <v>1509</v>
      </c>
      <c r="H63" s="54">
        <v>1843</v>
      </c>
      <c r="I63" s="54">
        <v>22319</v>
      </c>
      <c r="J63" s="54">
        <v>5206</v>
      </c>
      <c r="K63" s="54">
        <v>0</v>
      </c>
      <c r="L63" s="54">
        <v>0</v>
      </c>
    </row>
    <row r="64" spans="1:12" ht="15" customHeight="1">
      <c r="A64" s="27" t="s">
        <v>49</v>
      </c>
      <c r="B64" s="55">
        <v>6876</v>
      </c>
      <c r="C64" s="54">
        <v>18838</v>
      </c>
      <c r="D64" s="54">
        <v>329</v>
      </c>
      <c r="E64" s="54">
        <v>21184</v>
      </c>
      <c r="F64" s="54">
        <v>6213</v>
      </c>
      <c r="G64" s="54">
        <v>843</v>
      </c>
      <c r="H64" s="54">
        <v>800</v>
      </c>
      <c r="I64" s="54">
        <v>20317</v>
      </c>
      <c r="J64" s="54">
        <v>5403</v>
      </c>
      <c r="K64" s="54">
        <v>0</v>
      </c>
      <c r="L64" s="54">
        <v>0</v>
      </c>
    </row>
    <row r="65" spans="1:12" ht="9.75" customHeight="1">
      <c r="A65" s="28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5" customHeight="1">
      <c r="A66" s="27" t="s">
        <v>50</v>
      </c>
      <c r="B66" s="55">
        <v>3306</v>
      </c>
      <c r="C66" s="54">
        <v>9058</v>
      </c>
      <c r="D66" s="54">
        <v>312</v>
      </c>
      <c r="E66" s="54">
        <v>12175</v>
      </c>
      <c r="F66" s="54">
        <v>3146</v>
      </c>
      <c r="G66" s="54">
        <v>158</v>
      </c>
      <c r="H66" s="54">
        <v>461</v>
      </c>
      <c r="I66" s="54">
        <v>12017</v>
      </c>
      <c r="J66" s="54">
        <v>2685</v>
      </c>
      <c r="K66" s="54">
        <v>0</v>
      </c>
      <c r="L66" s="54">
        <v>0</v>
      </c>
    </row>
    <row r="67" spans="1:12" ht="15" customHeight="1">
      <c r="A67" s="27" t="s">
        <v>51</v>
      </c>
      <c r="B67" s="55">
        <v>2120</v>
      </c>
      <c r="C67" s="54">
        <v>5808</v>
      </c>
      <c r="D67" s="54">
        <v>323</v>
      </c>
      <c r="E67" s="54">
        <v>6163</v>
      </c>
      <c r="F67" s="54">
        <v>1841</v>
      </c>
      <c r="G67" s="54">
        <v>101</v>
      </c>
      <c r="H67" s="54">
        <v>99</v>
      </c>
      <c r="I67" s="54">
        <v>6062</v>
      </c>
      <c r="J67" s="54">
        <v>1742</v>
      </c>
      <c r="K67" s="54">
        <v>0</v>
      </c>
      <c r="L67" s="54">
        <v>0</v>
      </c>
    </row>
    <row r="68" spans="1:12" ht="15" customHeight="1">
      <c r="A68" s="27" t="s">
        <v>52</v>
      </c>
      <c r="B68" s="55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5" customHeight="1">
      <c r="A69" s="27" t="s">
        <v>53</v>
      </c>
      <c r="B69" s="55">
        <v>2275</v>
      </c>
      <c r="C69" s="54">
        <v>6233</v>
      </c>
      <c r="D69" s="54">
        <v>355</v>
      </c>
      <c r="E69" s="54">
        <v>5926</v>
      </c>
      <c r="F69" s="54">
        <v>2072</v>
      </c>
      <c r="G69" s="54">
        <v>101</v>
      </c>
      <c r="H69" s="54">
        <v>141</v>
      </c>
      <c r="I69" s="54">
        <v>5825</v>
      </c>
      <c r="J69" s="54">
        <v>1931</v>
      </c>
      <c r="K69" s="54">
        <v>0</v>
      </c>
      <c r="L69" s="54">
        <v>0</v>
      </c>
    </row>
    <row r="70" spans="1:12" ht="15" customHeight="1">
      <c r="A70" s="27" t="s">
        <v>54</v>
      </c>
      <c r="B70" s="55">
        <v>5093</v>
      </c>
      <c r="C70" s="54">
        <v>13953</v>
      </c>
      <c r="D70" s="54">
        <v>317</v>
      </c>
      <c r="E70" s="54">
        <v>15565</v>
      </c>
      <c r="F70" s="54">
        <v>4866</v>
      </c>
      <c r="G70" s="54">
        <v>909</v>
      </c>
      <c r="H70" s="54">
        <v>656</v>
      </c>
      <c r="I70" s="54">
        <v>14583</v>
      </c>
      <c r="J70" s="54">
        <v>4206</v>
      </c>
      <c r="K70" s="54">
        <v>0</v>
      </c>
      <c r="L70" s="54">
        <v>0</v>
      </c>
    </row>
    <row r="71" spans="1:12" ht="9.75" customHeight="1">
      <c r="A71" s="28"/>
      <c r="B71" s="55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ht="15" customHeight="1">
      <c r="A72" s="27" t="s">
        <v>55</v>
      </c>
      <c r="B72" s="55">
        <v>1004</v>
      </c>
      <c r="C72" s="54">
        <v>2751</v>
      </c>
      <c r="D72" s="54">
        <v>353</v>
      </c>
      <c r="E72" s="54">
        <v>3258</v>
      </c>
      <c r="F72" s="54">
        <v>900</v>
      </c>
      <c r="G72" s="54">
        <v>246</v>
      </c>
      <c r="H72" s="54">
        <v>216</v>
      </c>
      <c r="I72" s="54">
        <v>3009</v>
      </c>
      <c r="J72" s="54">
        <v>683</v>
      </c>
      <c r="K72" s="54">
        <v>3</v>
      </c>
      <c r="L72" s="54">
        <v>1</v>
      </c>
    </row>
    <row r="73" spans="1:12" ht="15" customHeight="1">
      <c r="A73" s="27" t="s">
        <v>56</v>
      </c>
      <c r="B73" s="55">
        <v>2703</v>
      </c>
      <c r="C73" s="54">
        <v>7405</v>
      </c>
      <c r="D73" s="54">
        <v>402</v>
      </c>
      <c r="E73" s="54">
        <v>8293</v>
      </c>
      <c r="F73" s="54">
        <v>2270</v>
      </c>
      <c r="G73" s="54">
        <v>408</v>
      </c>
      <c r="H73" s="54">
        <v>511</v>
      </c>
      <c r="I73" s="54">
        <v>7885</v>
      </c>
      <c r="J73" s="54">
        <v>1759</v>
      </c>
      <c r="K73" s="54">
        <v>0</v>
      </c>
      <c r="L73" s="54">
        <v>0</v>
      </c>
    </row>
    <row r="74" spans="1:12" ht="15" customHeight="1">
      <c r="A74" s="27" t="s">
        <v>57</v>
      </c>
      <c r="B74" s="55">
        <v>1575</v>
      </c>
      <c r="C74" s="54">
        <v>4315</v>
      </c>
      <c r="D74" s="54">
        <v>297</v>
      </c>
      <c r="E74" s="54">
        <v>4897</v>
      </c>
      <c r="F74" s="54">
        <v>1516</v>
      </c>
      <c r="G74" s="54">
        <v>57</v>
      </c>
      <c r="H74" s="54">
        <v>44</v>
      </c>
      <c r="I74" s="54">
        <v>4811</v>
      </c>
      <c r="J74" s="54">
        <v>1471</v>
      </c>
      <c r="K74" s="54">
        <v>0</v>
      </c>
      <c r="L74" s="54">
        <v>0</v>
      </c>
    </row>
    <row r="75" spans="1:12" ht="15" customHeight="1">
      <c r="A75" s="27" t="s">
        <v>58</v>
      </c>
      <c r="B75" s="55">
        <v>1959</v>
      </c>
      <c r="C75" s="54">
        <v>5367</v>
      </c>
      <c r="D75" s="54">
        <v>326</v>
      </c>
      <c r="E75" s="54">
        <v>5409</v>
      </c>
      <c r="F75" s="54">
        <v>1869</v>
      </c>
      <c r="G75" s="54" t="s">
        <v>80</v>
      </c>
      <c r="H75" s="54" t="s">
        <v>80</v>
      </c>
      <c r="I75" s="54" t="s">
        <v>80</v>
      </c>
      <c r="J75" s="54" t="s">
        <v>80</v>
      </c>
      <c r="K75" s="54" t="s">
        <v>80</v>
      </c>
      <c r="L75" s="54" t="s">
        <v>80</v>
      </c>
    </row>
    <row r="76" spans="1:12" ht="15" customHeight="1">
      <c r="A76" s="27" t="s">
        <v>59</v>
      </c>
      <c r="B76" s="55">
        <v>770</v>
      </c>
      <c r="C76" s="54">
        <v>2110</v>
      </c>
      <c r="D76" s="54">
        <v>347</v>
      </c>
      <c r="E76" s="54">
        <v>2407</v>
      </c>
      <c r="F76" s="54">
        <v>748</v>
      </c>
      <c r="G76" s="54">
        <v>112</v>
      </c>
      <c r="H76" s="54">
        <v>129</v>
      </c>
      <c r="I76" s="54">
        <v>2295</v>
      </c>
      <c r="J76" s="54">
        <v>619</v>
      </c>
      <c r="K76" s="54">
        <v>0</v>
      </c>
      <c r="L76" s="54">
        <v>0</v>
      </c>
    </row>
    <row r="77" spans="1:12" ht="2.25" customHeight="1">
      <c r="A77" s="9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1" ht="15" customHeight="1">
      <c r="A78" s="46" t="s">
        <v>74</v>
      </c>
      <c r="K78" s="5"/>
    </row>
  </sheetData>
  <mergeCells count="8">
    <mergeCell ref="E7:E8"/>
    <mergeCell ref="F7:F8"/>
    <mergeCell ref="K7:K8"/>
    <mergeCell ref="L7:L8"/>
    <mergeCell ref="A5:A8"/>
    <mergeCell ref="B6:B8"/>
    <mergeCell ref="C6:C8"/>
    <mergeCell ref="D6:D8"/>
  </mergeCells>
  <printOptions/>
  <pageMargins left="0.5905511811023623" right="0.35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2007-01-19T04:53:33Z</cp:lastPrinted>
  <dcterms:created xsi:type="dcterms:W3CDTF">2002-03-27T15:00:00Z</dcterms:created>
  <dcterms:modified xsi:type="dcterms:W3CDTF">2007-03-19T04:42:41Z</dcterms:modified>
  <cp:category/>
  <cp:version/>
  <cp:contentType/>
  <cp:contentStatus/>
</cp:coreProperties>
</file>