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tabRatio="452" activeTab="0"/>
  </bookViews>
  <sheets>
    <sheet name="N-05-04" sheetId="1" r:id="rId1"/>
  </sheets>
  <definedNames/>
  <calcPr fullCalcOnLoad="1"/>
</workbook>
</file>

<file path=xl/sharedStrings.xml><?xml version="1.0" encoding="utf-8"?>
<sst xmlns="http://schemas.openxmlformats.org/spreadsheetml/2006/main" count="309" uniqueCount="88">
  <si>
    <t>（各年２月１日現在）</t>
  </si>
  <si>
    <t>いね</t>
  </si>
  <si>
    <t>工芸作物</t>
  </si>
  <si>
    <t>施設野菜</t>
  </si>
  <si>
    <t>露地野菜</t>
  </si>
  <si>
    <t>果 樹 類</t>
  </si>
  <si>
    <t>酪農</t>
  </si>
  <si>
    <t>養豚</t>
  </si>
  <si>
    <t>養鶏</t>
  </si>
  <si>
    <t>戸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</si>
  <si>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</si>
  <si>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</si>
  <si>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</si>
  <si>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</si>
  <si>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</si>
  <si>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</si>
  <si>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</si>
  <si>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</si>
  <si>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</si>
  <si>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</si>
  <si>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</si>
  <si>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</si>
  <si>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</si>
  <si>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</si>
  <si>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</si>
  <si>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</si>
  <si>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</si>
  <si>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</si>
  <si>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</si>
  <si>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</si>
  <si>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</si>
  <si>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</si>
  <si>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</si>
  <si>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</si>
  <si>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</si>
  <si>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</si>
  <si>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</si>
  <si>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</si>
  <si>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</si>
  <si>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</si>
  <si>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</si>
  <si>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</si>
  <si>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</si>
  <si>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</si>
  <si>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</si>
  <si>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</si>
  <si>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</si>
  <si>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</si>
  <si>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</si>
  <si>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</si>
  <si>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</si>
  <si>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</si>
  <si>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</si>
  <si>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</si>
  <si>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</si>
  <si>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</si>
  <si>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</si>
  <si>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</si>
  <si>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</si>
  <si>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</si>
  <si>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</si>
  <si>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 ４ 表</t>
  </si>
  <si>
    <t>市  町  村</t>
  </si>
  <si>
    <t>農産物を販売した農家数</t>
  </si>
  <si>
    <t>雑 穀 類 い も 類 豆    類</t>
  </si>
  <si>
    <t>そ の 他 の 畜 産</t>
  </si>
  <si>
    <t>...</t>
  </si>
  <si>
    <t>花き･花木</t>
  </si>
  <si>
    <t>ア）</t>
  </si>
  <si>
    <t>イ）</t>
  </si>
  <si>
    <t>その他の作物</t>
  </si>
  <si>
    <t>ｳ)平成２年</t>
  </si>
  <si>
    <t xml:space="preserve">        ア）平成２年以前は施設で栽培した花き・花木、種苗類及び果樹を含む。</t>
  </si>
  <si>
    <t xml:space="preserve">        イ）平成７年以降､施設果樹を含む。</t>
  </si>
  <si>
    <t xml:space="preserve">        ウ）自給的農家は集計対象外 </t>
  </si>
  <si>
    <r>
      <t>ｳ)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７　　　</t>
    </r>
  </si>
  <si>
    <r>
      <t>昭和6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</t>
    </r>
  </si>
  <si>
    <t>ｳ)平成１７年</t>
  </si>
  <si>
    <t>ｳ)　　 　12　　　</t>
  </si>
  <si>
    <t xml:space="preserve">  資  料    大阪府総務部統計課</t>
  </si>
  <si>
    <t>-</t>
  </si>
  <si>
    <t>-</t>
  </si>
  <si>
    <t>-</t>
  </si>
  <si>
    <t>-</t>
  </si>
  <si>
    <t xml:space="preserve">       市町村別、農産物販売金額第１位の部門別経営体数</t>
  </si>
  <si>
    <t>経営体</t>
  </si>
  <si>
    <t xml:space="preserve">        １) 平成１７年は「２００５年農林業センサス」による。平成１７年のみ単位は経営体となる。</t>
  </si>
  <si>
    <t xml:space="preserve">        ２) 平成１２年は「(世界)農(林)業センサス」による。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</si>
</sst>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,##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 quotePrefix="1">
      <alignment horizontal="distributed" vertical="center"/>
    </xf>
    <xf numFmtId="176" fontId="4" fillId="0" borderId="0" xfId="0" applyNumberFormat="1" applyFont="1" applyAlignment="1" quotePrefix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0" fillId="0" borderId="1" xfId="0" applyBorder="1" applyAlignment="1" quotePrefix="1">
      <alignment horizontal="distributed" vertical="center"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 horizontal="right" vertical="top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/>
    </xf>
    <xf numFmtId="0" fontId="0" fillId="0" borderId="7" xfId="0" applyBorder="1" applyAlignment="1">
      <alignment horizontal="distributed" vertical="center"/>
    </xf>
    <xf numFmtId="177" fontId="0" fillId="0" borderId="1" xfId="0" applyNumberFormat="1" applyFont="1" applyBorder="1" applyAlignment="1" quotePrefix="1">
      <alignment vertical="center"/>
    </xf>
    <xf numFmtId="178" fontId="9" fillId="0" borderId="0" xfId="20" applyNumberFormat="1" applyFont="1" applyBorder="1" applyAlignment="1">
      <alignment horizontal="right" shrinkToFit="1"/>
      <protection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9" xfId="0" applyBorder="1" applyAlignment="1" quotePrefix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覧表様式4010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3" width="9.69921875" style="0" customWidth="1"/>
    <col min="4" max="4" width="9.59765625" style="0" customWidth="1"/>
    <col min="5" max="5" width="5.69921875" style="0" customWidth="1"/>
    <col min="8" max="8" width="9.09765625" style="0" bestFit="1" customWidth="1"/>
    <col min="9" max="9" width="9.69921875" style="0" customWidth="1"/>
    <col min="10" max="10" width="9.59765625" style="0" customWidth="1"/>
    <col min="11" max="14" width="8.59765625" style="0" customWidth="1"/>
  </cols>
  <sheetData>
    <row r="1" spans="1:11" s="1" customFormat="1" ht="21.75" customHeight="1">
      <c r="A1" s="18" t="s">
        <v>61</v>
      </c>
      <c r="B1" s="2"/>
      <c r="C1" s="11" t="s">
        <v>84</v>
      </c>
      <c r="D1" s="11"/>
      <c r="E1" s="10"/>
      <c r="F1" s="10"/>
      <c r="G1" s="10"/>
      <c r="H1" s="3"/>
      <c r="I1" s="3"/>
      <c r="J1" s="3"/>
      <c r="K1" s="10"/>
    </row>
    <row r="2" s="1" customFormat="1" ht="20.25" customHeight="1"/>
    <row r="3" s="9" customFormat="1" ht="12" customHeight="1">
      <c r="A3" s="20" t="s">
        <v>86</v>
      </c>
    </row>
    <row r="4" s="9" customFormat="1" ht="12" customHeight="1">
      <c r="A4" s="20" t="s">
        <v>87</v>
      </c>
    </row>
    <row r="5" s="22" customFormat="1" ht="12" customHeight="1">
      <c r="A5" s="20" t="s">
        <v>72</v>
      </c>
    </row>
    <row r="6" spans="1:14" s="22" customFormat="1" ht="12" customHeight="1">
      <c r="A6" s="21" t="s">
        <v>73</v>
      </c>
      <c r="N6" s="23"/>
    </row>
    <row r="7" spans="1:14" s="22" customFormat="1" ht="13.5" customHeight="1" thickBot="1">
      <c r="A7" s="20" t="s">
        <v>74</v>
      </c>
      <c r="N7" s="23" t="s">
        <v>0</v>
      </c>
    </row>
    <row r="8" spans="1:14" ht="17.25" customHeight="1">
      <c r="A8" s="55" t="s">
        <v>62</v>
      </c>
      <c r="B8" s="48" t="s">
        <v>63</v>
      </c>
      <c r="C8" s="45" t="s">
        <v>1</v>
      </c>
      <c r="D8" s="48" t="s">
        <v>64</v>
      </c>
      <c r="E8" s="48" t="s">
        <v>2</v>
      </c>
      <c r="F8" s="17" t="s">
        <v>68</v>
      </c>
      <c r="G8" s="45" t="s">
        <v>4</v>
      </c>
      <c r="H8" s="17" t="s">
        <v>69</v>
      </c>
      <c r="I8" s="17"/>
      <c r="J8" s="52" t="s">
        <v>70</v>
      </c>
      <c r="K8" s="45" t="s">
        <v>6</v>
      </c>
      <c r="L8" s="45" t="s">
        <v>7</v>
      </c>
      <c r="M8" s="45" t="s">
        <v>8</v>
      </c>
      <c r="N8" s="49" t="s">
        <v>65</v>
      </c>
    </row>
    <row r="9" spans="1:14" ht="17.25" customHeight="1">
      <c r="A9" s="56"/>
      <c r="B9" s="46"/>
      <c r="C9" s="58"/>
      <c r="D9" s="58"/>
      <c r="E9" s="46"/>
      <c r="F9" s="19" t="s">
        <v>3</v>
      </c>
      <c r="G9" s="46"/>
      <c r="H9" s="13" t="s">
        <v>5</v>
      </c>
      <c r="I9" s="13" t="s">
        <v>67</v>
      </c>
      <c r="J9" s="53"/>
      <c r="K9" s="46"/>
      <c r="L9" s="46"/>
      <c r="M9" s="46"/>
      <c r="N9" s="50"/>
    </row>
    <row r="10" spans="1:14" ht="17.25" customHeight="1">
      <c r="A10" s="57"/>
      <c r="B10" s="47"/>
      <c r="C10" s="59"/>
      <c r="D10" s="59"/>
      <c r="E10" s="47"/>
      <c r="F10" s="15"/>
      <c r="G10" s="47"/>
      <c r="H10" s="16"/>
      <c r="I10" s="37"/>
      <c r="J10" s="54"/>
      <c r="K10" s="47"/>
      <c r="L10" s="47"/>
      <c r="M10" s="47"/>
      <c r="N10" s="51"/>
    </row>
    <row r="11" spans="1:14" s="26" customFormat="1" ht="15" customHeight="1">
      <c r="A11" s="24"/>
      <c r="B11" s="25" t="s">
        <v>9</v>
      </c>
      <c r="C11" s="12"/>
      <c r="D11" s="25"/>
      <c r="E11" s="25"/>
      <c r="F11" s="12"/>
      <c r="G11" s="12"/>
      <c r="H11" s="14"/>
      <c r="I11" s="14"/>
      <c r="J11" s="25"/>
      <c r="K11" s="25"/>
      <c r="L11" s="25"/>
      <c r="M11" s="25"/>
      <c r="N11" s="25"/>
    </row>
    <row r="12" spans="1:14" s="26" customFormat="1" ht="13.5" customHeight="1">
      <c r="A12" s="27" t="s">
        <v>76</v>
      </c>
      <c r="B12" s="28">
        <v>25727</v>
      </c>
      <c r="C12" s="28">
        <v>12395</v>
      </c>
      <c r="D12" s="28">
        <v>651</v>
      </c>
      <c r="E12" s="28">
        <v>4</v>
      </c>
      <c r="F12" s="28">
        <v>1690</v>
      </c>
      <c r="G12" s="29">
        <v>5832</v>
      </c>
      <c r="H12" s="29">
        <v>3330</v>
      </c>
      <c r="I12" s="28" t="s">
        <v>66</v>
      </c>
      <c r="J12" s="28">
        <v>1363</v>
      </c>
      <c r="K12" s="28">
        <v>216</v>
      </c>
      <c r="L12" s="28">
        <v>45</v>
      </c>
      <c r="M12" s="28">
        <v>158</v>
      </c>
      <c r="N12" s="28">
        <v>43</v>
      </c>
    </row>
    <row r="13" spans="1:14" s="26" customFormat="1" ht="13.5" customHeight="1">
      <c r="A13" s="30" t="s">
        <v>71</v>
      </c>
      <c r="B13" s="28">
        <v>16772</v>
      </c>
      <c r="C13" s="28">
        <v>8638</v>
      </c>
      <c r="D13" s="28">
        <v>194</v>
      </c>
      <c r="E13" s="28">
        <v>4</v>
      </c>
      <c r="F13" s="28">
        <v>1468</v>
      </c>
      <c r="G13" s="29">
        <v>3593</v>
      </c>
      <c r="H13" s="29">
        <v>1663</v>
      </c>
      <c r="I13" s="28" t="s">
        <v>66</v>
      </c>
      <c r="J13" s="28">
        <v>1001</v>
      </c>
      <c r="K13" s="28">
        <v>115</v>
      </c>
      <c r="L13" s="28">
        <v>16</v>
      </c>
      <c r="M13" s="28">
        <v>59</v>
      </c>
      <c r="N13" s="28">
        <v>21</v>
      </c>
    </row>
    <row r="14" spans="1:14" s="26" customFormat="1" ht="13.5" customHeight="1">
      <c r="A14" s="38" t="s">
        <v>75</v>
      </c>
      <c r="B14" s="36">
        <v>14400</v>
      </c>
      <c r="C14" s="36">
        <v>8053</v>
      </c>
      <c r="D14" s="36">
        <v>109</v>
      </c>
      <c r="E14" s="36">
        <v>1</v>
      </c>
      <c r="F14" s="36">
        <v>944</v>
      </c>
      <c r="G14" s="36">
        <v>2359</v>
      </c>
      <c r="H14" s="36">
        <v>1747</v>
      </c>
      <c r="I14" s="36">
        <v>866</v>
      </c>
      <c r="J14" s="36">
        <v>180</v>
      </c>
      <c r="K14" s="36">
        <v>68</v>
      </c>
      <c r="L14" s="36">
        <v>7</v>
      </c>
      <c r="M14" s="36">
        <v>41</v>
      </c>
      <c r="N14" s="36">
        <v>18</v>
      </c>
    </row>
    <row r="15" spans="1:14" s="36" customFormat="1" ht="13.5" customHeight="1">
      <c r="A15" s="38" t="s">
        <v>78</v>
      </c>
      <c r="B15" s="28">
        <v>11830</v>
      </c>
      <c r="C15" s="28">
        <v>6620</v>
      </c>
      <c r="D15" s="28">
        <v>90</v>
      </c>
      <c r="E15" s="28">
        <v>4</v>
      </c>
      <c r="F15" s="28">
        <v>878</v>
      </c>
      <c r="G15" s="29">
        <v>1798</v>
      </c>
      <c r="H15" s="28">
        <v>1498</v>
      </c>
      <c r="I15" s="28">
        <v>672</v>
      </c>
      <c r="J15" s="28">
        <v>181</v>
      </c>
      <c r="K15" s="28">
        <v>53</v>
      </c>
      <c r="L15" s="28">
        <v>4</v>
      </c>
      <c r="M15" s="28">
        <v>21</v>
      </c>
      <c r="N15" s="28">
        <v>11</v>
      </c>
    </row>
    <row r="16" spans="2:14" s="42" customFormat="1" ht="15" customHeight="1">
      <c r="B16" s="44" t="s">
        <v>85</v>
      </c>
      <c r="C16" s="12"/>
      <c r="D16" s="43"/>
      <c r="E16" s="43"/>
      <c r="F16" s="12"/>
      <c r="G16" s="12"/>
      <c r="H16" s="14"/>
      <c r="I16" s="14"/>
      <c r="J16" s="43"/>
      <c r="K16" s="43"/>
      <c r="L16" s="43"/>
      <c r="M16" s="43"/>
      <c r="N16" s="43"/>
    </row>
    <row r="17" spans="1:15" s="5" customFormat="1" ht="14.25" customHeight="1">
      <c r="A17" s="7" t="s">
        <v>77</v>
      </c>
      <c r="B17" s="6">
        <f>SUM(B19:B26)</f>
        <v>8455</v>
      </c>
      <c r="C17" s="6">
        <f aca="true" t="shared" si="0" ref="C17:N17">SUM(C19:C26)</f>
        <v>4488</v>
      </c>
      <c r="D17" s="6">
        <f>SUM(D19:D26)</f>
        <v>52</v>
      </c>
      <c r="E17" s="6">
        <f t="shared" si="0"/>
        <v>2</v>
      </c>
      <c r="F17" s="6">
        <f t="shared" si="0"/>
        <v>691</v>
      </c>
      <c r="G17" s="6">
        <f t="shared" si="0"/>
        <v>1419</v>
      </c>
      <c r="H17" s="6">
        <f t="shared" si="0"/>
        <v>1137</v>
      </c>
      <c r="I17" s="6">
        <f t="shared" si="0"/>
        <v>494</v>
      </c>
      <c r="J17" s="6">
        <f t="shared" si="0"/>
        <v>88</v>
      </c>
      <c r="K17" s="6">
        <f t="shared" si="0"/>
        <v>48</v>
      </c>
      <c r="L17" s="6">
        <f t="shared" si="0"/>
        <v>2</v>
      </c>
      <c r="M17" s="6">
        <f t="shared" si="0"/>
        <v>24</v>
      </c>
      <c r="N17" s="6">
        <f t="shared" si="0"/>
        <v>10</v>
      </c>
      <c r="O17" s="26"/>
    </row>
    <row r="18" spans="1:14" s="26" customFormat="1" ht="11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s="5" customFormat="1" ht="14.25" customHeight="1">
      <c r="A19" s="4" t="s">
        <v>10</v>
      </c>
      <c r="B19" s="6">
        <f aca="true" t="shared" si="1" ref="B19:M19">B28</f>
        <v>167</v>
      </c>
      <c r="C19" s="6">
        <f t="shared" si="1"/>
        <v>66</v>
      </c>
      <c r="D19" s="6">
        <f t="shared" si="1"/>
        <v>3</v>
      </c>
      <c r="E19" s="6" t="str">
        <f t="shared" si="1"/>
        <v>-</v>
      </c>
      <c r="F19" s="6">
        <f t="shared" si="1"/>
        <v>9</v>
      </c>
      <c r="G19" s="6">
        <f t="shared" si="1"/>
        <v>64</v>
      </c>
      <c r="H19" s="6">
        <f t="shared" si="1"/>
        <v>1</v>
      </c>
      <c r="I19" s="6">
        <f t="shared" si="1"/>
        <v>17</v>
      </c>
      <c r="J19" s="6">
        <f t="shared" si="1"/>
        <v>1</v>
      </c>
      <c r="K19" s="6">
        <f t="shared" si="1"/>
        <v>1</v>
      </c>
      <c r="L19" s="6" t="str">
        <f t="shared" si="1"/>
        <v>-</v>
      </c>
      <c r="M19" s="6">
        <f t="shared" si="1"/>
        <v>5</v>
      </c>
      <c r="N19" s="6">
        <f>N28</f>
        <v>0</v>
      </c>
    </row>
    <row r="20" spans="1:14" s="5" customFormat="1" ht="14.25" customHeight="1">
      <c r="A20" s="4" t="s">
        <v>11</v>
      </c>
      <c r="B20" s="6">
        <f>B34+B36+B41+B56+B68</f>
        <v>1029</v>
      </c>
      <c r="C20" s="6">
        <f>C34+C36+C41+C56+C68</f>
        <v>840</v>
      </c>
      <c r="D20" s="6">
        <f>D34+D36+D41</f>
        <v>5</v>
      </c>
      <c r="E20" s="6" t="str">
        <f>E29</f>
        <v>-</v>
      </c>
      <c r="F20" s="6">
        <f>F34+F36+F41+F56</f>
        <v>31</v>
      </c>
      <c r="G20" s="6">
        <f>G34+G36+G41+G56+G68</f>
        <v>117</v>
      </c>
      <c r="H20" s="6">
        <f>H34+H36+H41+H68</f>
        <v>11</v>
      </c>
      <c r="I20" s="6">
        <f>I34+I41</f>
        <v>11</v>
      </c>
      <c r="J20" s="6">
        <f>J34+J36+J41+J68</f>
        <v>12</v>
      </c>
      <c r="K20" s="6" t="s">
        <v>81</v>
      </c>
      <c r="L20" s="6" t="s">
        <v>81</v>
      </c>
      <c r="M20" s="6">
        <f>M41</f>
        <v>1</v>
      </c>
      <c r="N20" s="6">
        <f>N34+N36+N41+N56+N68</f>
        <v>1</v>
      </c>
    </row>
    <row r="21" spans="1:14" s="5" customFormat="1" ht="14.25" customHeight="1">
      <c r="A21" s="4" t="s">
        <v>12</v>
      </c>
      <c r="B21" s="6">
        <f>B31+B32+B52+B69+B70</f>
        <v>1139</v>
      </c>
      <c r="C21" s="6">
        <f>C31+C32+C52+C69+C70</f>
        <v>817</v>
      </c>
      <c r="D21" s="6">
        <f>D31+D52+D69+D70</f>
        <v>9</v>
      </c>
      <c r="E21" s="6">
        <f>E31</f>
        <v>1</v>
      </c>
      <c r="F21" s="6">
        <f>F31+F32+F52+F69+F70</f>
        <v>22</v>
      </c>
      <c r="G21" s="6">
        <f>G31+G32+G52+G69+G70</f>
        <v>105</v>
      </c>
      <c r="H21" s="6">
        <f>H32+H52+H69+H70</f>
        <v>31</v>
      </c>
      <c r="I21" s="6">
        <f>I31+I32+I52+I70</f>
        <v>122</v>
      </c>
      <c r="J21" s="6">
        <f>J32+J52+J69+J70</f>
        <v>21</v>
      </c>
      <c r="K21" s="6">
        <f>K31+K52</f>
        <v>2</v>
      </c>
      <c r="L21" s="6" t="s">
        <v>81</v>
      </c>
      <c r="M21" s="6">
        <f>M69+M70</f>
        <v>4</v>
      </c>
      <c r="N21" s="6">
        <f>N31+N32+N52+N69+N70</f>
        <v>5</v>
      </c>
    </row>
    <row r="22" spans="1:14" s="5" customFormat="1" ht="14.25" customHeight="1">
      <c r="A22" s="4" t="s">
        <v>13</v>
      </c>
      <c r="B22" s="6">
        <f>B38+B40+B46+B49+B55+B62+B64</f>
        <v>841</v>
      </c>
      <c r="C22" s="6">
        <f>C38+C40+C46+C49+C55+C62+C64</f>
        <v>689</v>
      </c>
      <c r="D22" s="6">
        <f>D40+D46+D64</f>
        <v>8</v>
      </c>
      <c r="E22" s="6" t="s">
        <v>81</v>
      </c>
      <c r="F22" s="6">
        <f>F38+F40+F46+F49+F55+F64</f>
        <v>20</v>
      </c>
      <c r="G22" s="6">
        <f>G38+G40+G46+G49+G55+G62+G64</f>
        <v>76</v>
      </c>
      <c r="H22" s="6">
        <f>H38+H40+H64</f>
        <v>26</v>
      </c>
      <c r="I22" s="40">
        <f>I40+I46+I62+I64</f>
        <v>11</v>
      </c>
      <c r="J22" s="6" t="s">
        <v>82</v>
      </c>
      <c r="K22" s="6">
        <f>K40</f>
        <v>8</v>
      </c>
      <c r="L22" s="6" t="str">
        <f>L62</f>
        <v>-</v>
      </c>
      <c r="M22" s="6">
        <f>M40+M64</f>
        <v>2</v>
      </c>
      <c r="N22" s="6">
        <f>N38+N40+N46+N49+N55+N62+N64</f>
        <v>1</v>
      </c>
    </row>
    <row r="23" spans="1:14" s="5" customFormat="1" ht="14.25" customHeight="1">
      <c r="A23" s="4" t="s">
        <v>14</v>
      </c>
      <c r="B23" s="6">
        <f>B42+B53+B60</f>
        <v>656</v>
      </c>
      <c r="C23" s="6">
        <f>C42+C53+C60</f>
        <v>172</v>
      </c>
      <c r="D23" s="6">
        <f>D42+D60</f>
        <v>5</v>
      </c>
      <c r="E23" s="6" t="s">
        <v>82</v>
      </c>
      <c r="F23" s="6">
        <f>F42+F53+F60</f>
        <v>36</v>
      </c>
      <c r="G23" s="6">
        <f>G42+G53+G60</f>
        <v>127</v>
      </c>
      <c r="H23" s="6">
        <f>H42+H53+H60</f>
        <v>166</v>
      </c>
      <c r="I23" s="6">
        <f>I42+I53+I60</f>
        <v>128</v>
      </c>
      <c r="J23" s="6">
        <f>J42</f>
        <v>19</v>
      </c>
      <c r="K23" s="6">
        <f>K42</f>
        <v>1</v>
      </c>
      <c r="L23" s="6" t="str">
        <f>L60</f>
        <v>-</v>
      </c>
      <c r="M23" s="6">
        <f>M42</f>
        <v>2</v>
      </c>
      <c r="N23" s="6">
        <f>N42+N53+N60</f>
        <v>0</v>
      </c>
    </row>
    <row r="24" spans="1:14" s="5" customFormat="1" ht="14.25" customHeight="1">
      <c r="A24" s="4" t="s">
        <v>15</v>
      </c>
      <c r="B24" s="6">
        <f>B44+B47+B48+B54+B59+B65+B76+B77+B78</f>
        <v>1711</v>
      </c>
      <c r="C24" s="6">
        <f>C44+C47+C48+C54+C59+C65+C76+C77+C78</f>
        <v>733</v>
      </c>
      <c r="D24" s="6">
        <f>D44+D47+D48+D54+D65+D77+D78</f>
        <v>12</v>
      </c>
      <c r="E24" s="6" t="s">
        <v>82</v>
      </c>
      <c r="F24" s="6">
        <f>F44+F48+F54+F59+F65+F76+F77+F78</f>
        <v>181</v>
      </c>
      <c r="G24" s="6">
        <f>G44+G47+G48+G54+G59+G65+G76+G77+G78</f>
        <v>181</v>
      </c>
      <c r="H24" s="6">
        <f>H44+H47+H54+H59+H65+H76+H77+H78</f>
        <v>539</v>
      </c>
      <c r="I24" s="6">
        <f>I44+I47+I76+I77+I78</f>
        <v>44</v>
      </c>
      <c r="J24" s="6">
        <f>J44+J47+J77+J78</f>
        <v>14</v>
      </c>
      <c r="K24" s="6">
        <f>K44+K65+K77</f>
        <v>5</v>
      </c>
      <c r="L24" s="6" t="s">
        <v>83</v>
      </c>
      <c r="M24" s="6">
        <f>M44+M77</f>
        <v>2</v>
      </c>
      <c r="N24" s="6">
        <f>N44+N47+N48+N54+N59+N65+N76+N77+N78</f>
        <v>0</v>
      </c>
    </row>
    <row r="25" spans="1:14" s="5" customFormat="1" ht="14.25" customHeight="1">
      <c r="A25" s="4" t="s">
        <v>16</v>
      </c>
      <c r="B25" s="8">
        <f>B29+B35+B50+B58+B71</f>
        <v>1144</v>
      </c>
      <c r="C25" s="8">
        <f>C29+C35+C50+C58+C71</f>
        <v>600</v>
      </c>
      <c r="D25" s="8">
        <f>D29+D50</f>
        <v>6</v>
      </c>
      <c r="E25" s="6" t="s">
        <v>82</v>
      </c>
      <c r="F25" s="8">
        <f>F29+F50</f>
        <v>120</v>
      </c>
      <c r="G25" s="8">
        <f>G29+G35+G50+G71</f>
        <v>143</v>
      </c>
      <c r="H25" s="8">
        <f>H29+H50+H58</f>
        <v>154</v>
      </c>
      <c r="I25" s="8">
        <f>I29+I35+I50</f>
        <v>89</v>
      </c>
      <c r="J25" s="41">
        <f>J29+J50</f>
        <v>7</v>
      </c>
      <c r="K25" s="8">
        <f>K29+K50</f>
        <v>21</v>
      </c>
      <c r="L25" s="8" t="str">
        <f>L29</f>
        <v>-</v>
      </c>
      <c r="M25" s="8">
        <f>M29</f>
        <v>2</v>
      </c>
      <c r="N25" s="8">
        <f>N29+N35+N50+N58+N71</f>
        <v>2</v>
      </c>
    </row>
    <row r="26" spans="1:14" s="5" customFormat="1" ht="14.25" customHeight="1">
      <c r="A26" s="4" t="s">
        <v>17</v>
      </c>
      <c r="B26" s="6">
        <f>B30+B37+B43+B61+B66+B72+B74+B75</f>
        <v>1768</v>
      </c>
      <c r="C26" s="6">
        <f>C30+C37+C43+C61+C66+C72+C74+C75</f>
        <v>571</v>
      </c>
      <c r="D26" s="6">
        <f>D37+D43+D61</f>
        <v>4</v>
      </c>
      <c r="E26" s="6">
        <f>E61</f>
        <v>1</v>
      </c>
      <c r="F26" s="6">
        <f>F30+F37+F43+F61+F66+F72+F75</f>
        <v>272</v>
      </c>
      <c r="G26" s="6">
        <f>G30+G37+G43+G61+G66+G72+G74+G75</f>
        <v>606</v>
      </c>
      <c r="H26" s="6">
        <f>H30+H37+H43+H61+H72+H74</f>
        <v>209</v>
      </c>
      <c r="I26" s="6">
        <f>I30+I37+I43+I61+I66+I72+I75</f>
        <v>72</v>
      </c>
      <c r="J26" s="6">
        <f>J30+J37+J43+J61+J66+J75</f>
        <v>14</v>
      </c>
      <c r="K26" s="6">
        <f>K30+K43+K72</f>
        <v>10</v>
      </c>
      <c r="L26" s="6">
        <f>L37+L72</f>
        <v>2</v>
      </c>
      <c r="M26" s="6">
        <f>M30+M43</f>
        <v>6</v>
      </c>
      <c r="N26" s="6">
        <f>N30+N37+N43+N61+N66+N72+N74+N75</f>
        <v>1</v>
      </c>
    </row>
    <row r="27" spans="1:14" s="26" customFormat="1" ht="11.2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s="26" customFormat="1" ht="14.25" customHeight="1">
      <c r="A28" s="27" t="s">
        <v>18</v>
      </c>
      <c r="B28" s="28">
        <v>167</v>
      </c>
      <c r="C28" s="28">
        <v>66</v>
      </c>
      <c r="D28" s="28">
        <v>3</v>
      </c>
      <c r="E28" s="28" t="s">
        <v>80</v>
      </c>
      <c r="F28" s="43">
        <v>9</v>
      </c>
      <c r="G28" s="43">
        <v>64</v>
      </c>
      <c r="H28" s="43">
        <v>1</v>
      </c>
      <c r="I28" s="43">
        <v>17</v>
      </c>
      <c r="J28" s="43">
        <v>1</v>
      </c>
      <c r="K28" s="43">
        <v>1</v>
      </c>
      <c r="L28" s="43" t="s">
        <v>80</v>
      </c>
      <c r="M28" s="43">
        <v>5</v>
      </c>
      <c r="N28" s="43">
        <v>0</v>
      </c>
    </row>
    <row r="29" spans="1:14" s="26" customFormat="1" ht="14.25" customHeight="1">
      <c r="A29" s="27" t="s">
        <v>19</v>
      </c>
      <c r="B29" s="28">
        <v>730</v>
      </c>
      <c r="C29" s="28">
        <v>440</v>
      </c>
      <c r="D29" s="28">
        <v>5</v>
      </c>
      <c r="E29" s="28" t="s">
        <v>80</v>
      </c>
      <c r="F29" s="43">
        <v>91</v>
      </c>
      <c r="G29" s="43">
        <v>118</v>
      </c>
      <c r="H29" s="43">
        <v>27</v>
      </c>
      <c r="I29" s="43">
        <v>23</v>
      </c>
      <c r="J29" s="43">
        <v>5</v>
      </c>
      <c r="K29" s="43">
        <v>18</v>
      </c>
      <c r="L29" s="43" t="s">
        <v>80</v>
      </c>
      <c r="M29" s="43">
        <v>2</v>
      </c>
      <c r="N29" s="43">
        <v>1</v>
      </c>
    </row>
    <row r="30" spans="1:14" s="26" customFormat="1" ht="14.25" customHeight="1">
      <c r="A30" s="27" t="s">
        <v>20</v>
      </c>
      <c r="B30" s="28">
        <v>513</v>
      </c>
      <c r="C30" s="28">
        <v>67</v>
      </c>
      <c r="D30" s="28" t="s">
        <v>80</v>
      </c>
      <c r="E30" s="28" t="s">
        <v>80</v>
      </c>
      <c r="F30" s="43">
        <v>87</v>
      </c>
      <c r="G30" s="43">
        <v>136</v>
      </c>
      <c r="H30" s="43">
        <v>165</v>
      </c>
      <c r="I30" s="43">
        <v>47</v>
      </c>
      <c r="J30" s="43">
        <v>4</v>
      </c>
      <c r="K30" s="43">
        <v>4</v>
      </c>
      <c r="L30" s="43" t="s">
        <v>80</v>
      </c>
      <c r="M30" s="43">
        <v>3</v>
      </c>
      <c r="N30" s="43">
        <v>0</v>
      </c>
    </row>
    <row r="31" spans="1:14" s="26" customFormat="1" ht="14.25" customHeight="1">
      <c r="A31" s="27" t="s">
        <v>21</v>
      </c>
      <c r="B31" s="28">
        <v>65</v>
      </c>
      <c r="C31" s="28">
        <v>41</v>
      </c>
      <c r="D31" s="28">
        <v>2</v>
      </c>
      <c r="E31" s="39">
        <v>1</v>
      </c>
      <c r="F31" s="43">
        <v>2</v>
      </c>
      <c r="G31" s="43">
        <v>10</v>
      </c>
      <c r="H31" s="43" t="s">
        <v>80</v>
      </c>
      <c r="I31" s="43">
        <v>8</v>
      </c>
      <c r="J31" s="43" t="s">
        <v>80</v>
      </c>
      <c r="K31" s="43">
        <v>1</v>
      </c>
      <c r="L31" s="43" t="s">
        <v>80</v>
      </c>
      <c r="M31" s="43" t="s">
        <v>80</v>
      </c>
      <c r="N31" s="43">
        <v>0</v>
      </c>
    </row>
    <row r="32" spans="1:14" s="26" customFormat="1" ht="14.25" customHeight="1">
      <c r="A32" s="27" t="s">
        <v>22</v>
      </c>
      <c r="B32" s="28">
        <v>141</v>
      </c>
      <c r="C32" s="28">
        <v>6</v>
      </c>
      <c r="D32" s="28" t="s">
        <v>80</v>
      </c>
      <c r="E32" s="28" t="s">
        <v>80</v>
      </c>
      <c r="F32" s="43">
        <v>1</v>
      </c>
      <c r="G32" s="43">
        <v>37</v>
      </c>
      <c r="H32" s="43">
        <v>3</v>
      </c>
      <c r="I32" s="43">
        <v>82</v>
      </c>
      <c r="J32" s="43">
        <v>12</v>
      </c>
      <c r="K32" s="43" t="s">
        <v>80</v>
      </c>
      <c r="L32" s="43" t="s">
        <v>80</v>
      </c>
      <c r="M32" s="43" t="s">
        <v>80</v>
      </c>
      <c r="N32" s="43">
        <v>0</v>
      </c>
    </row>
    <row r="33" spans="1:14" s="26" customFormat="1" ht="11.25" customHeight="1">
      <c r="A33" s="27"/>
      <c r="B33" s="28"/>
      <c r="C33" s="28"/>
      <c r="D33" s="28"/>
      <c r="E33" s="28"/>
      <c r="F33" s="43"/>
      <c r="G33" s="43"/>
      <c r="H33" s="43"/>
      <c r="I33" s="43"/>
      <c r="J33" s="43"/>
      <c r="K33" s="43"/>
      <c r="L33" s="43"/>
      <c r="M33" s="43"/>
      <c r="N33" s="43">
        <v>0</v>
      </c>
    </row>
    <row r="34" spans="1:14" s="26" customFormat="1" ht="14.25" customHeight="1">
      <c r="A34" s="27" t="s">
        <v>23</v>
      </c>
      <c r="B34" s="28">
        <v>54</v>
      </c>
      <c r="C34" s="28">
        <v>34</v>
      </c>
      <c r="D34" s="28">
        <v>1</v>
      </c>
      <c r="E34" s="28" t="s">
        <v>80</v>
      </c>
      <c r="F34" s="43">
        <v>5</v>
      </c>
      <c r="G34" s="43">
        <v>11</v>
      </c>
      <c r="H34" s="43">
        <v>1</v>
      </c>
      <c r="I34" s="43">
        <v>1</v>
      </c>
      <c r="J34" s="43">
        <v>1</v>
      </c>
      <c r="K34" s="43" t="s">
        <v>80</v>
      </c>
      <c r="L34" s="43" t="s">
        <v>80</v>
      </c>
      <c r="M34" s="43" t="s">
        <v>80</v>
      </c>
      <c r="N34" s="43">
        <v>0</v>
      </c>
    </row>
    <row r="35" spans="1:14" s="26" customFormat="1" ht="14.25" customHeight="1">
      <c r="A35" s="27" t="s">
        <v>24</v>
      </c>
      <c r="B35" s="28">
        <v>15</v>
      </c>
      <c r="C35" s="28">
        <v>9</v>
      </c>
      <c r="D35" s="28" t="s">
        <v>80</v>
      </c>
      <c r="E35" s="28" t="s">
        <v>80</v>
      </c>
      <c r="F35" s="43" t="s">
        <v>80</v>
      </c>
      <c r="G35" s="43">
        <v>1</v>
      </c>
      <c r="H35" s="43" t="s">
        <v>80</v>
      </c>
      <c r="I35" s="43">
        <v>5</v>
      </c>
      <c r="J35" s="43" t="s">
        <v>80</v>
      </c>
      <c r="K35" s="43" t="s">
        <v>80</v>
      </c>
      <c r="L35" s="43" t="s">
        <v>80</v>
      </c>
      <c r="M35" s="43" t="s">
        <v>80</v>
      </c>
      <c r="N35" s="43">
        <v>0</v>
      </c>
    </row>
    <row r="36" spans="1:14" s="26" customFormat="1" ht="14.25" customHeight="1">
      <c r="A36" s="27" t="s">
        <v>25</v>
      </c>
      <c r="B36" s="28">
        <v>435</v>
      </c>
      <c r="C36" s="28">
        <v>392</v>
      </c>
      <c r="D36" s="28">
        <v>3</v>
      </c>
      <c r="E36" s="28" t="s">
        <v>80</v>
      </c>
      <c r="F36" s="43">
        <v>12</v>
      </c>
      <c r="G36" s="43">
        <v>22</v>
      </c>
      <c r="H36" s="43">
        <v>2</v>
      </c>
      <c r="I36" s="43" t="s">
        <v>80</v>
      </c>
      <c r="J36" s="43">
        <v>4</v>
      </c>
      <c r="K36" s="43" t="s">
        <v>80</v>
      </c>
      <c r="L36" s="43" t="s">
        <v>80</v>
      </c>
      <c r="M36" s="43" t="s">
        <v>80</v>
      </c>
      <c r="N36" s="43">
        <v>0</v>
      </c>
    </row>
    <row r="37" spans="1:14" s="26" customFormat="1" ht="14.25" customHeight="1">
      <c r="A37" s="27" t="s">
        <v>26</v>
      </c>
      <c r="B37" s="28">
        <v>246</v>
      </c>
      <c r="C37" s="28">
        <v>57</v>
      </c>
      <c r="D37" s="28">
        <v>1</v>
      </c>
      <c r="E37" s="28" t="s">
        <v>80</v>
      </c>
      <c r="F37" s="43">
        <v>82</v>
      </c>
      <c r="G37" s="43">
        <v>67</v>
      </c>
      <c r="H37" s="43">
        <v>23</v>
      </c>
      <c r="I37" s="43">
        <v>9</v>
      </c>
      <c r="J37" s="43">
        <v>5</v>
      </c>
      <c r="K37" s="43" t="s">
        <v>80</v>
      </c>
      <c r="L37" s="43">
        <v>1</v>
      </c>
      <c r="M37" s="43" t="s">
        <v>80</v>
      </c>
      <c r="N37" s="43">
        <v>1</v>
      </c>
    </row>
    <row r="38" spans="1:14" s="26" customFormat="1" ht="14.25" customHeight="1">
      <c r="A38" s="27" t="s">
        <v>27</v>
      </c>
      <c r="B38" s="28">
        <v>28</v>
      </c>
      <c r="C38" s="28">
        <v>20</v>
      </c>
      <c r="D38" s="28" t="s">
        <v>80</v>
      </c>
      <c r="E38" s="28" t="s">
        <v>80</v>
      </c>
      <c r="F38" s="43">
        <v>3</v>
      </c>
      <c r="G38" s="43">
        <v>4</v>
      </c>
      <c r="H38" s="43">
        <v>1</v>
      </c>
      <c r="I38" s="43" t="s">
        <v>80</v>
      </c>
      <c r="J38" s="43" t="s">
        <v>80</v>
      </c>
      <c r="K38" s="43" t="s">
        <v>80</v>
      </c>
      <c r="L38" s="43" t="s">
        <v>80</v>
      </c>
      <c r="M38" s="43" t="s">
        <v>80</v>
      </c>
      <c r="N38" s="43">
        <v>0</v>
      </c>
    </row>
    <row r="39" spans="1:14" s="26" customFormat="1" ht="11.25" customHeight="1">
      <c r="A39" s="27"/>
      <c r="B39" s="28"/>
      <c r="C39" s="28"/>
      <c r="D39" s="28"/>
      <c r="E39" s="28"/>
      <c r="F39" s="43"/>
      <c r="G39" s="43"/>
      <c r="H39" s="43"/>
      <c r="I39" s="43"/>
      <c r="J39" s="43"/>
      <c r="K39" s="43"/>
      <c r="L39" s="43"/>
      <c r="M39" s="43"/>
      <c r="N39" s="43">
        <v>0</v>
      </c>
    </row>
    <row r="40" spans="1:14" s="26" customFormat="1" ht="14.25" customHeight="1">
      <c r="A40" s="27" t="s">
        <v>28</v>
      </c>
      <c r="B40" s="28">
        <v>399</v>
      </c>
      <c r="C40" s="28">
        <v>333</v>
      </c>
      <c r="D40" s="28">
        <v>2</v>
      </c>
      <c r="E40" s="28" t="s">
        <v>80</v>
      </c>
      <c r="F40" s="43">
        <v>8</v>
      </c>
      <c r="G40" s="43">
        <v>39</v>
      </c>
      <c r="H40" s="43">
        <v>6</v>
      </c>
      <c r="I40" s="43">
        <v>2</v>
      </c>
      <c r="J40" s="43" t="s">
        <v>80</v>
      </c>
      <c r="K40" s="43">
        <v>8</v>
      </c>
      <c r="L40" s="43" t="s">
        <v>80</v>
      </c>
      <c r="M40" s="43">
        <v>1</v>
      </c>
      <c r="N40" s="43">
        <v>0</v>
      </c>
    </row>
    <row r="41" spans="1:14" s="26" customFormat="1" ht="14.25" customHeight="1">
      <c r="A41" s="27" t="s">
        <v>29</v>
      </c>
      <c r="B41" s="28">
        <v>447</v>
      </c>
      <c r="C41" s="28">
        <v>344</v>
      </c>
      <c r="D41" s="28">
        <v>1</v>
      </c>
      <c r="E41" s="28" t="s">
        <v>80</v>
      </c>
      <c r="F41" s="43">
        <v>13</v>
      </c>
      <c r="G41" s="43">
        <v>64</v>
      </c>
      <c r="H41" s="43">
        <v>7</v>
      </c>
      <c r="I41" s="43">
        <v>10</v>
      </c>
      <c r="J41" s="43">
        <v>6</v>
      </c>
      <c r="K41" s="43" t="s">
        <v>80</v>
      </c>
      <c r="L41" s="43" t="s">
        <v>80</v>
      </c>
      <c r="M41" s="43">
        <v>1</v>
      </c>
      <c r="N41" s="43">
        <v>1</v>
      </c>
    </row>
    <row r="42" spans="1:14" s="26" customFormat="1" ht="14.25" customHeight="1">
      <c r="A42" s="27" t="s">
        <v>30</v>
      </c>
      <c r="B42" s="28">
        <v>335</v>
      </c>
      <c r="C42" s="28">
        <v>97</v>
      </c>
      <c r="D42" s="28">
        <v>4</v>
      </c>
      <c r="E42" s="28" t="s">
        <v>80</v>
      </c>
      <c r="F42" s="43">
        <v>18</v>
      </c>
      <c r="G42" s="43">
        <v>88</v>
      </c>
      <c r="H42" s="43">
        <v>1</v>
      </c>
      <c r="I42" s="43">
        <v>105</v>
      </c>
      <c r="J42" s="43">
        <v>19</v>
      </c>
      <c r="K42" s="43">
        <v>1</v>
      </c>
      <c r="L42" s="43" t="s">
        <v>80</v>
      </c>
      <c r="M42" s="43">
        <v>2</v>
      </c>
      <c r="N42" s="43">
        <v>0</v>
      </c>
    </row>
    <row r="43" spans="1:14" s="26" customFormat="1" ht="14.25" customHeight="1">
      <c r="A43" s="27" t="s">
        <v>31</v>
      </c>
      <c r="B43" s="28">
        <v>465</v>
      </c>
      <c r="C43" s="28">
        <v>130</v>
      </c>
      <c r="D43" s="28">
        <v>2</v>
      </c>
      <c r="E43" s="28" t="s">
        <v>80</v>
      </c>
      <c r="F43" s="43">
        <v>77</v>
      </c>
      <c r="G43" s="43">
        <v>240</v>
      </c>
      <c r="H43" s="43">
        <v>5</v>
      </c>
      <c r="I43" s="43">
        <v>3</v>
      </c>
      <c r="J43" s="43">
        <v>2</v>
      </c>
      <c r="K43" s="43">
        <v>3</v>
      </c>
      <c r="L43" s="43" t="s">
        <v>80</v>
      </c>
      <c r="M43" s="43">
        <v>3</v>
      </c>
      <c r="N43" s="43">
        <v>0</v>
      </c>
    </row>
    <row r="44" spans="1:14" s="26" customFormat="1" ht="14.25" customHeight="1">
      <c r="A44" s="27" t="s">
        <v>32</v>
      </c>
      <c r="B44" s="28">
        <v>370</v>
      </c>
      <c r="C44" s="28">
        <v>214</v>
      </c>
      <c r="D44" s="28">
        <v>2</v>
      </c>
      <c r="E44" s="28" t="s">
        <v>80</v>
      </c>
      <c r="F44" s="43">
        <v>87</v>
      </c>
      <c r="G44" s="43">
        <v>23</v>
      </c>
      <c r="H44" s="43">
        <v>36</v>
      </c>
      <c r="I44" s="43">
        <v>3</v>
      </c>
      <c r="J44" s="43">
        <v>1</v>
      </c>
      <c r="K44" s="43">
        <v>3</v>
      </c>
      <c r="L44" s="43" t="s">
        <v>80</v>
      </c>
      <c r="M44" s="43">
        <v>1</v>
      </c>
      <c r="N44" s="43">
        <v>0</v>
      </c>
    </row>
    <row r="45" spans="1:14" s="26" customFormat="1" ht="11.25" customHeight="1">
      <c r="A45" s="27"/>
      <c r="B45" s="28"/>
      <c r="C45" s="28"/>
      <c r="D45" s="28"/>
      <c r="E45" s="28"/>
      <c r="F45" s="43"/>
      <c r="G45" s="43"/>
      <c r="H45" s="43"/>
      <c r="I45" s="43"/>
      <c r="J45" s="43"/>
      <c r="K45" s="43"/>
      <c r="L45" s="43"/>
      <c r="M45" s="43"/>
      <c r="N45" s="43">
        <v>0</v>
      </c>
    </row>
    <row r="46" spans="1:14" s="26" customFormat="1" ht="14.25" customHeight="1">
      <c r="A46" s="27" t="s">
        <v>33</v>
      </c>
      <c r="B46" s="28">
        <v>124</v>
      </c>
      <c r="C46" s="28">
        <v>108</v>
      </c>
      <c r="D46" s="28">
        <v>4</v>
      </c>
      <c r="E46" s="28" t="s">
        <v>80</v>
      </c>
      <c r="F46" s="43">
        <v>1</v>
      </c>
      <c r="G46" s="43">
        <v>10</v>
      </c>
      <c r="H46" s="43" t="s">
        <v>80</v>
      </c>
      <c r="I46" s="43">
        <v>1</v>
      </c>
      <c r="J46" s="43" t="s">
        <v>80</v>
      </c>
      <c r="K46" s="43" t="s">
        <v>80</v>
      </c>
      <c r="L46" s="43" t="s">
        <v>80</v>
      </c>
      <c r="M46" s="43" t="s">
        <v>80</v>
      </c>
      <c r="N46" s="43">
        <v>0</v>
      </c>
    </row>
    <row r="47" spans="1:14" s="26" customFormat="1" ht="14.25" customHeight="1">
      <c r="A47" s="30" t="s">
        <v>34</v>
      </c>
      <c r="B47" s="28">
        <v>196</v>
      </c>
      <c r="C47" s="28">
        <v>111</v>
      </c>
      <c r="D47" s="28">
        <v>1</v>
      </c>
      <c r="E47" s="28" t="s">
        <v>80</v>
      </c>
      <c r="F47" s="43" t="s">
        <v>80</v>
      </c>
      <c r="G47" s="43">
        <v>21</v>
      </c>
      <c r="H47" s="43">
        <v>54</v>
      </c>
      <c r="I47" s="43">
        <v>7</v>
      </c>
      <c r="J47" s="43">
        <v>2</v>
      </c>
      <c r="K47" s="43" t="s">
        <v>80</v>
      </c>
      <c r="L47" s="43" t="s">
        <v>80</v>
      </c>
      <c r="M47" s="43" t="s">
        <v>80</v>
      </c>
      <c r="N47" s="43">
        <v>0</v>
      </c>
    </row>
    <row r="48" spans="1:14" s="26" customFormat="1" ht="14.25" customHeight="1">
      <c r="A48" s="27" t="s">
        <v>35</v>
      </c>
      <c r="B48" s="28">
        <v>111</v>
      </c>
      <c r="C48" s="28">
        <v>60</v>
      </c>
      <c r="D48" s="28">
        <v>3</v>
      </c>
      <c r="E48" s="28" t="s">
        <v>80</v>
      </c>
      <c r="F48" s="43">
        <v>6</v>
      </c>
      <c r="G48" s="43">
        <v>42</v>
      </c>
      <c r="H48" s="43" t="s">
        <v>80</v>
      </c>
      <c r="I48" s="43" t="s">
        <v>80</v>
      </c>
      <c r="J48" s="43" t="s">
        <v>80</v>
      </c>
      <c r="K48" s="43" t="s">
        <v>80</v>
      </c>
      <c r="L48" s="43" t="s">
        <v>80</v>
      </c>
      <c r="M48" s="43" t="s">
        <v>80</v>
      </c>
      <c r="N48" s="43">
        <v>0</v>
      </c>
    </row>
    <row r="49" spans="1:14" s="26" customFormat="1" ht="14.25" customHeight="1">
      <c r="A49" s="27" t="s">
        <v>36</v>
      </c>
      <c r="B49" s="28">
        <v>40</v>
      </c>
      <c r="C49" s="28">
        <v>36</v>
      </c>
      <c r="D49" s="28" t="s">
        <v>80</v>
      </c>
      <c r="E49" s="28" t="s">
        <v>80</v>
      </c>
      <c r="F49" s="43">
        <v>2</v>
      </c>
      <c r="G49" s="43">
        <v>2</v>
      </c>
      <c r="H49" s="43" t="s">
        <v>80</v>
      </c>
      <c r="I49" s="43" t="s">
        <v>80</v>
      </c>
      <c r="J49" s="43" t="s">
        <v>80</v>
      </c>
      <c r="K49" s="43" t="s">
        <v>80</v>
      </c>
      <c r="L49" s="43" t="s">
        <v>80</v>
      </c>
      <c r="M49" s="43" t="s">
        <v>80</v>
      </c>
      <c r="N49" s="43">
        <v>0</v>
      </c>
    </row>
    <row r="50" spans="1:14" s="26" customFormat="1" ht="14.25" customHeight="1">
      <c r="A50" s="27" t="s">
        <v>37</v>
      </c>
      <c r="B50" s="28">
        <v>364</v>
      </c>
      <c r="C50" s="28">
        <v>122</v>
      </c>
      <c r="D50" s="28">
        <v>1</v>
      </c>
      <c r="E50" s="28" t="s">
        <v>80</v>
      </c>
      <c r="F50" s="43">
        <v>29</v>
      </c>
      <c r="G50" s="43">
        <v>19</v>
      </c>
      <c r="H50" s="43">
        <v>126</v>
      </c>
      <c r="I50" s="43">
        <v>61</v>
      </c>
      <c r="J50" s="43">
        <v>2</v>
      </c>
      <c r="K50" s="43">
        <v>3</v>
      </c>
      <c r="L50" s="43" t="s">
        <v>80</v>
      </c>
      <c r="M50" s="43" t="s">
        <v>80</v>
      </c>
      <c r="N50" s="43">
        <v>1</v>
      </c>
    </row>
    <row r="51" spans="1:14" s="26" customFormat="1" ht="11.25" customHeight="1">
      <c r="A51" s="27"/>
      <c r="B51" s="28"/>
      <c r="C51" s="28"/>
      <c r="D51" s="28"/>
      <c r="E51" s="28"/>
      <c r="F51" s="43"/>
      <c r="G51" s="43"/>
      <c r="H51" s="43"/>
      <c r="I51" s="43"/>
      <c r="J51" s="43"/>
      <c r="K51" s="43"/>
      <c r="L51" s="43"/>
      <c r="M51" s="43"/>
      <c r="N51" s="43">
        <v>0</v>
      </c>
    </row>
    <row r="52" spans="1:14" s="26" customFormat="1" ht="14.25" customHeight="1">
      <c r="A52" s="27" t="s">
        <v>38</v>
      </c>
      <c r="B52" s="28">
        <v>131</v>
      </c>
      <c r="C52" s="28">
        <v>68</v>
      </c>
      <c r="D52" s="28">
        <v>3</v>
      </c>
      <c r="E52" s="28" t="s">
        <v>80</v>
      </c>
      <c r="F52" s="43">
        <v>2</v>
      </c>
      <c r="G52" s="43">
        <v>17</v>
      </c>
      <c r="H52" s="43">
        <v>12</v>
      </c>
      <c r="I52" s="43">
        <v>27</v>
      </c>
      <c r="J52" s="43">
        <v>1</v>
      </c>
      <c r="K52" s="43">
        <v>1</v>
      </c>
      <c r="L52" s="43" t="s">
        <v>80</v>
      </c>
      <c r="M52" s="43" t="s">
        <v>80</v>
      </c>
      <c r="N52" s="43">
        <v>0</v>
      </c>
    </row>
    <row r="53" spans="1:14" s="26" customFormat="1" ht="14.25" customHeight="1">
      <c r="A53" s="27" t="s">
        <v>39</v>
      </c>
      <c r="B53" s="28">
        <v>180</v>
      </c>
      <c r="C53" s="28">
        <v>4</v>
      </c>
      <c r="D53" s="28" t="s">
        <v>80</v>
      </c>
      <c r="E53" s="28" t="s">
        <v>80</v>
      </c>
      <c r="F53" s="43">
        <v>7</v>
      </c>
      <c r="G53" s="43">
        <v>1</v>
      </c>
      <c r="H53" s="43">
        <v>163</v>
      </c>
      <c r="I53" s="43">
        <v>5</v>
      </c>
      <c r="J53" s="43" t="s">
        <v>80</v>
      </c>
      <c r="K53" s="43" t="s">
        <v>80</v>
      </c>
      <c r="L53" s="43" t="s">
        <v>80</v>
      </c>
      <c r="M53" s="43" t="s">
        <v>80</v>
      </c>
      <c r="N53" s="43">
        <v>0</v>
      </c>
    </row>
    <row r="54" spans="1:14" s="26" customFormat="1" ht="14.25" customHeight="1">
      <c r="A54" s="27" t="s">
        <v>40</v>
      </c>
      <c r="B54" s="28">
        <v>316</v>
      </c>
      <c r="C54" s="28">
        <v>87</v>
      </c>
      <c r="D54" s="28">
        <v>1</v>
      </c>
      <c r="E54" s="28" t="s">
        <v>80</v>
      </c>
      <c r="F54" s="43">
        <v>5</v>
      </c>
      <c r="G54" s="43">
        <v>20</v>
      </c>
      <c r="H54" s="43">
        <v>203</v>
      </c>
      <c r="I54" s="43" t="s">
        <v>80</v>
      </c>
      <c r="J54" s="43" t="s">
        <v>80</v>
      </c>
      <c r="K54" s="43" t="s">
        <v>80</v>
      </c>
      <c r="L54" s="43" t="s">
        <v>80</v>
      </c>
      <c r="M54" s="43" t="s">
        <v>80</v>
      </c>
      <c r="N54" s="43">
        <v>0</v>
      </c>
    </row>
    <row r="55" spans="1:14" s="26" customFormat="1" ht="14.25" customHeight="1">
      <c r="A55" s="27" t="s">
        <v>41</v>
      </c>
      <c r="B55" s="28">
        <v>54</v>
      </c>
      <c r="C55" s="28">
        <v>38</v>
      </c>
      <c r="D55" s="28" t="s">
        <v>80</v>
      </c>
      <c r="E55" s="28" t="s">
        <v>80</v>
      </c>
      <c r="F55" s="43">
        <v>3</v>
      </c>
      <c r="G55" s="43">
        <v>13</v>
      </c>
      <c r="H55" s="43" t="s">
        <v>80</v>
      </c>
      <c r="I55" s="43" t="s">
        <v>80</v>
      </c>
      <c r="J55" s="43" t="s">
        <v>80</v>
      </c>
      <c r="K55" s="43" t="s">
        <v>80</v>
      </c>
      <c r="L55" s="43" t="s">
        <v>80</v>
      </c>
      <c r="M55" s="43" t="s">
        <v>80</v>
      </c>
      <c r="N55" s="43">
        <v>0</v>
      </c>
    </row>
    <row r="56" spans="1:14" s="26" customFormat="1" ht="14.25" customHeight="1">
      <c r="A56" s="27" t="s">
        <v>42</v>
      </c>
      <c r="B56" s="28">
        <v>51</v>
      </c>
      <c r="C56" s="28">
        <v>47</v>
      </c>
      <c r="D56" s="28" t="s">
        <v>80</v>
      </c>
      <c r="E56" s="28" t="s">
        <v>80</v>
      </c>
      <c r="F56" s="43">
        <v>1</v>
      </c>
      <c r="G56" s="43">
        <v>3</v>
      </c>
      <c r="H56" s="43" t="s">
        <v>80</v>
      </c>
      <c r="I56" s="43" t="s">
        <v>80</v>
      </c>
      <c r="J56" s="43" t="s">
        <v>80</v>
      </c>
      <c r="K56" s="43" t="s">
        <v>80</v>
      </c>
      <c r="L56" s="43" t="s">
        <v>80</v>
      </c>
      <c r="M56" s="43" t="s">
        <v>80</v>
      </c>
      <c r="N56" s="43">
        <v>0</v>
      </c>
    </row>
    <row r="57" spans="1:14" s="26" customFormat="1" ht="11.25" customHeight="1">
      <c r="A57" s="27"/>
      <c r="B57" s="28"/>
      <c r="C57" s="28"/>
      <c r="D57" s="28"/>
      <c r="E57" s="28"/>
      <c r="F57" s="43"/>
      <c r="G57" s="43"/>
      <c r="H57" s="43"/>
      <c r="I57" s="43"/>
      <c r="J57" s="43"/>
      <c r="K57" s="43"/>
      <c r="L57" s="43"/>
      <c r="M57" s="43"/>
      <c r="N57" s="43">
        <v>0</v>
      </c>
    </row>
    <row r="58" spans="1:14" s="26" customFormat="1" ht="14.25" customHeight="1">
      <c r="A58" s="27" t="s">
        <v>43</v>
      </c>
      <c r="B58" s="28">
        <v>17</v>
      </c>
      <c r="C58" s="28">
        <v>16</v>
      </c>
      <c r="D58" s="28" t="s">
        <v>80</v>
      </c>
      <c r="E58" s="28" t="s">
        <v>80</v>
      </c>
      <c r="F58" s="43" t="s">
        <v>80</v>
      </c>
      <c r="G58" s="43" t="s">
        <v>80</v>
      </c>
      <c r="H58" s="43">
        <v>1</v>
      </c>
      <c r="I58" s="43" t="s">
        <v>80</v>
      </c>
      <c r="J58" s="43" t="s">
        <v>80</v>
      </c>
      <c r="K58" s="43" t="s">
        <v>80</v>
      </c>
      <c r="L58" s="43" t="s">
        <v>80</v>
      </c>
      <c r="M58" s="43" t="s">
        <v>80</v>
      </c>
      <c r="N58" s="43">
        <v>0</v>
      </c>
    </row>
    <row r="59" spans="1:14" s="26" customFormat="1" ht="14.25" customHeight="1">
      <c r="A59" s="27" t="s">
        <v>44</v>
      </c>
      <c r="B59" s="28">
        <v>31</v>
      </c>
      <c r="C59" s="28">
        <v>8</v>
      </c>
      <c r="D59" s="28" t="s">
        <v>80</v>
      </c>
      <c r="E59" s="28" t="s">
        <v>80</v>
      </c>
      <c r="F59" s="43">
        <v>1</v>
      </c>
      <c r="G59" s="43">
        <v>3</v>
      </c>
      <c r="H59" s="43">
        <v>19</v>
      </c>
      <c r="I59" s="43" t="s">
        <v>80</v>
      </c>
      <c r="J59" s="43" t="s">
        <v>80</v>
      </c>
      <c r="K59" s="43" t="s">
        <v>80</v>
      </c>
      <c r="L59" s="43" t="s">
        <v>80</v>
      </c>
      <c r="M59" s="43" t="s">
        <v>80</v>
      </c>
      <c r="N59" s="43">
        <v>0</v>
      </c>
    </row>
    <row r="60" spans="1:14" s="26" customFormat="1" ht="14.25" customHeight="1">
      <c r="A60" s="27" t="s">
        <v>45</v>
      </c>
      <c r="B60" s="28">
        <v>141</v>
      </c>
      <c r="C60" s="28">
        <v>71</v>
      </c>
      <c r="D60" s="28">
        <v>1</v>
      </c>
      <c r="E60" s="28" t="s">
        <v>80</v>
      </c>
      <c r="F60" s="43">
        <v>11</v>
      </c>
      <c r="G60" s="43">
        <v>38</v>
      </c>
      <c r="H60" s="43">
        <v>2</v>
      </c>
      <c r="I60" s="43">
        <v>18</v>
      </c>
      <c r="J60" s="43" t="s">
        <v>80</v>
      </c>
      <c r="K60" s="43" t="s">
        <v>80</v>
      </c>
      <c r="L60" s="43" t="s">
        <v>80</v>
      </c>
      <c r="M60" s="43" t="s">
        <v>80</v>
      </c>
      <c r="N60" s="43">
        <v>0</v>
      </c>
    </row>
    <row r="61" spans="1:14" s="26" customFormat="1" ht="14.25" customHeight="1">
      <c r="A61" s="27" t="s">
        <v>46</v>
      </c>
      <c r="B61" s="28">
        <v>280</v>
      </c>
      <c r="C61" s="28">
        <v>143</v>
      </c>
      <c r="D61" s="28">
        <v>1</v>
      </c>
      <c r="E61" s="39">
        <v>1</v>
      </c>
      <c r="F61" s="43">
        <v>14</v>
      </c>
      <c r="G61" s="43">
        <v>98</v>
      </c>
      <c r="H61" s="43">
        <v>13</v>
      </c>
      <c r="I61" s="43">
        <v>9</v>
      </c>
      <c r="J61" s="43">
        <v>1</v>
      </c>
      <c r="K61" s="43" t="s">
        <v>80</v>
      </c>
      <c r="L61" s="43" t="s">
        <v>80</v>
      </c>
      <c r="M61" s="43" t="s">
        <v>80</v>
      </c>
      <c r="N61" s="43">
        <v>0</v>
      </c>
    </row>
    <row r="62" spans="1:14" s="26" customFormat="1" ht="14.25" customHeight="1">
      <c r="A62" s="27" t="s">
        <v>47</v>
      </c>
      <c r="B62" s="28">
        <v>61</v>
      </c>
      <c r="C62" s="28">
        <v>52</v>
      </c>
      <c r="D62" s="28" t="s">
        <v>80</v>
      </c>
      <c r="E62" s="28" t="s">
        <v>80</v>
      </c>
      <c r="F62" s="43" t="s">
        <v>80</v>
      </c>
      <c r="G62" s="43">
        <v>2</v>
      </c>
      <c r="H62" s="43" t="s">
        <v>80</v>
      </c>
      <c r="I62" s="43">
        <v>6</v>
      </c>
      <c r="J62" s="43" t="s">
        <v>80</v>
      </c>
      <c r="K62" s="43" t="s">
        <v>80</v>
      </c>
      <c r="L62" s="43" t="s">
        <v>80</v>
      </c>
      <c r="M62" s="43" t="s">
        <v>80</v>
      </c>
      <c r="N62" s="43">
        <v>1</v>
      </c>
    </row>
    <row r="63" spans="1:14" s="26" customFormat="1" ht="11.25" customHeight="1">
      <c r="A63" s="27"/>
      <c r="B63" s="28"/>
      <c r="C63" s="28"/>
      <c r="D63" s="28"/>
      <c r="E63" s="28"/>
      <c r="F63" s="43"/>
      <c r="G63" s="43"/>
      <c r="H63" s="43"/>
      <c r="I63" s="43"/>
      <c r="J63" s="43"/>
      <c r="K63" s="43"/>
      <c r="L63" s="43"/>
      <c r="M63" s="43"/>
      <c r="N63" s="43">
        <v>0</v>
      </c>
    </row>
    <row r="64" spans="1:14" s="26" customFormat="1" ht="14.25" customHeight="1">
      <c r="A64" s="27" t="s">
        <v>48</v>
      </c>
      <c r="B64" s="28">
        <v>135</v>
      </c>
      <c r="C64" s="28">
        <v>102</v>
      </c>
      <c r="D64" s="28">
        <v>2</v>
      </c>
      <c r="E64" s="28" t="s">
        <v>80</v>
      </c>
      <c r="F64" s="43">
        <v>3</v>
      </c>
      <c r="G64" s="43">
        <v>6</v>
      </c>
      <c r="H64" s="43">
        <v>19</v>
      </c>
      <c r="I64" s="43">
        <v>2</v>
      </c>
      <c r="J64" s="43" t="s">
        <v>80</v>
      </c>
      <c r="K64" s="43" t="s">
        <v>80</v>
      </c>
      <c r="L64" s="43" t="s">
        <v>80</v>
      </c>
      <c r="M64" s="43">
        <v>1</v>
      </c>
      <c r="N64" s="43">
        <v>0</v>
      </c>
    </row>
    <row r="65" spans="1:14" s="26" customFormat="1" ht="14.25" customHeight="1">
      <c r="A65" s="27" t="s">
        <v>49</v>
      </c>
      <c r="B65" s="28">
        <v>146</v>
      </c>
      <c r="C65" s="28">
        <v>95</v>
      </c>
      <c r="D65" s="28">
        <v>1</v>
      </c>
      <c r="E65" s="28" t="s">
        <v>80</v>
      </c>
      <c r="F65" s="43">
        <v>8</v>
      </c>
      <c r="G65" s="43">
        <v>13</v>
      </c>
      <c r="H65" s="43">
        <v>28</v>
      </c>
      <c r="I65" s="43" t="s">
        <v>80</v>
      </c>
      <c r="J65" s="43" t="s">
        <v>80</v>
      </c>
      <c r="K65" s="43">
        <v>1</v>
      </c>
      <c r="L65" s="43" t="s">
        <v>80</v>
      </c>
      <c r="M65" s="43" t="s">
        <v>80</v>
      </c>
      <c r="N65" s="43">
        <v>0</v>
      </c>
    </row>
    <row r="66" spans="1:14" s="26" customFormat="1" ht="14.25" customHeight="1">
      <c r="A66" s="27" t="s">
        <v>50</v>
      </c>
      <c r="B66" s="28">
        <v>101</v>
      </c>
      <c r="C66" s="28">
        <v>74</v>
      </c>
      <c r="D66" s="28" t="s">
        <v>80</v>
      </c>
      <c r="E66" s="28" t="s">
        <v>80</v>
      </c>
      <c r="F66" s="43">
        <v>2</v>
      </c>
      <c r="G66" s="43">
        <v>22</v>
      </c>
      <c r="H66" s="43" t="s">
        <v>80</v>
      </c>
      <c r="I66" s="43">
        <v>2</v>
      </c>
      <c r="J66" s="43">
        <v>1</v>
      </c>
      <c r="K66" s="43" t="s">
        <v>80</v>
      </c>
      <c r="L66" s="43" t="s">
        <v>80</v>
      </c>
      <c r="M66" s="43" t="s">
        <v>80</v>
      </c>
      <c r="N66" s="43">
        <v>0</v>
      </c>
    </row>
    <row r="67" spans="1:14" s="26" customFormat="1" ht="11.25" customHeight="1">
      <c r="A67" s="27"/>
      <c r="B67" s="28"/>
      <c r="C67" s="28"/>
      <c r="D67" s="28"/>
      <c r="E67" s="28"/>
      <c r="F67" s="43"/>
      <c r="G67" s="43"/>
      <c r="H67" s="43"/>
      <c r="I67" s="43"/>
      <c r="J67" s="43"/>
      <c r="K67" s="43"/>
      <c r="L67" s="43"/>
      <c r="M67" s="43"/>
      <c r="N67" s="43">
        <v>0</v>
      </c>
    </row>
    <row r="68" spans="1:14" s="26" customFormat="1" ht="14.25" customHeight="1">
      <c r="A68" s="27" t="s">
        <v>51</v>
      </c>
      <c r="B68" s="28">
        <v>42</v>
      </c>
      <c r="C68" s="28">
        <v>23</v>
      </c>
      <c r="D68" s="28" t="s">
        <v>80</v>
      </c>
      <c r="E68" s="28" t="s">
        <v>80</v>
      </c>
      <c r="F68" s="43" t="s">
        <v>80</v>
      </c>
      <c r="G68" s="43">
        <v>17</v>
      </c>
      <c r="H68" s="43">
        <v>1</v>
      </c>
      <c r="I68" s="43" t="s">
        <v>80</v>
      </c>
      <c r="J68" s="43">
        <v>1</v>
      </c>
      <c r="K68" s="43" t="s">
        <v>80</v>
      </c>
      <c r="L68" s="43" t="s">
        <v>80</v>
      </c>
      <c r="M68" s="43" t="s">
        <v>80</v>
      </c>
      <c r="N68" s="43">
        <v>0</v>
      </c>
    </row>
    <row r="69" spans="1:14" s="26" customFormat="1" ht="14.25" customHeight="1">
      <c r="A69" s="27" t="s">
        <v>52</v>
      </c>
      <c r="B69" s="28">
        <v>170</v>
      </c>
      <c r="C69" s="28">
        <v>142</v>
      </c>
      <c r="D69" s="28">
        <v>3</v>
      </c>
      <c r="E69" s="28" t="s">
        <v>80</v>
      </c>
      <c r="F69" s="43">
        <v>3</v>
      </c>
      <c r="G69" s="43">
        <v>16</v>
      </c>
      <c r="H69" s="43">
        <v>2</v>
      </c>
      <c r="I69" s="43" t="s">
        <v>80</v>
      </c>
      <c r="J69" s="43">
        <v>3</v>
      </c>
      <c r="K69" s="43" t="s">
        <v>80</v>
      </c>
      <c r="L69" s="43" t="s">
        <v>80</v>
      </c>
      <c r="M69" s="43">
        <v>1</v>
      </c>
      <c r="N69" s="43">
        <v>0</v>
      </c>
    </row>
    <row r="70" spans="1:14" s="26" customFormat="1" ht="14.25" customHeight="1">
      <c r="A70" s="27" t="s">
        <v>53</v>
      </c>
      <c r="B70" s="28">
        <v>632</v>
      </c>
      <c r="C70" s="28">
        <v>560</v>
      </c>
      <c r="D70" s="28">
        <v>1</v>
      </c>
      <c r="E70" s="28" t="s">
        <v>80</v>
      </c>
      <c r="F70" s="43">
        <v>14</v>
      </c>
      <c r="G70" s="43">
        <v>25</v>
      </c>
      <c r="H70" s="43">
        <v>14</v>
      </c>
      <c r="I70" s="43">
        <v>5</v>
      </c>
      <c r="J70" s="43">
        <v>5</v>
      </c>
      <c r="K70" s="43" t="s">
        <v>80</v>
      </c>
      <c r="L70" s="43" t="s">
        <v>80</v>
      </c>
      <c r="M70" s="43">
        <v>3</v>
      </c>
      <c r="N70" s="43">
        <v>5</v>
      </c>
    </row>
    <row r="71" spans="1:14" s="26" customFormat="1" ht="14.25" customHeight="1">
      <c r="A71" s="27" t="s">
        <v>54</v>
      </c>
      <c r="B71" s="28">
        <v>18</v>
      </c>
      <c r="C71" s="28">
        <v>13</v>
      </c>
      <c r="D71" s="28" t="s">
        <v>80</v>
      </c>
      <c r="E71" s="28" t="s">
        <v>80</v>
      </c>
      <c r="F71" s="43" t="s">
        <v>80</v>
      </c>
      <c r="G71" s="43">
        <v>5</v>
      </c>
      <c r="H71" s="43" t="s">
        <v>80</v>
      </c>
      <c r="I71" s="43" t="s">
        <v>80</v>
      </c>
      <c r="J71" s="43" t="s">
        <v>80</v>
      </c>
      <c r="K71" s="43" t="s">
        <v>80</v>
      </c>
      <c r="L71" s="43" t="s">
        <v>80</v>
      </c>
      <c r="M71" s="43" t="s">
        <v>80</v>
      </c>
      <c r="N71" s="43">
        <v>0</v>
      </c>
    </row>
    <row r="72" spans="1:14" s="26" customFormat="1" ht="14.25" customHeight="1">
      <c r="A72" s="27" t="s">
        <v>55</v>
      </c>
      <c r="B72" s="28">
        <v>106</v>
      </c>
      <c r="C72" s="28">
        <v>63</v>
      </c>
      <c r="D72" s="28" t="s">
        <v>80</v>
      </c>
      <c r="E72" s="28" t="s">
        <v>80</v>
      </c>
      <c r="F72" s="43">
        <v>9</v>
      </c>
      <c r="G72" s="43">
        <v>27</v>
      </c>
      <c r="H72" s="43">
        <v>2</v>
      </c>
      <c r="I72" s="43">
        <v>1</v>
      </c>
      <c r="J72" s="43" t="s">
        <v>80</v>
      </c>
      <c r="K72" s="43">
        <v>3</v>
      </c>
      <c r="L72" s="43">
        <v>1</v>
      </c>
      <c r="M72" s="43" t="s">
        <v>80</v>
      </c>
      <c r="N72" s="43">
        <v>0</v>
      </c>
    </row>
    <row r="73" spans="1:14" s="26" customFormat="1" ht="11.25" customHeight="1">
      <c r="A73" s="27"/>
      <c r="B73" s="28"/>
      <c r="C73" s="28"/>
      <c r="D73" s="28"/>
      <c r="E73" s="28"/>
      <c r="F73" s="43"/>
      <c r="G73" s="43"/>
      <c r="H73" s="43"/>
      <c r="I73" s="43"/>
      <c r="J73" s="43"/>
      <c r="K73" s="43"/>
      <c r="L73" s="43"/>
      <c r="M73" s="43"/>
      <c r="N73" s="43">
        <v>0</v>
      </c>
    </row>
    <row r="74" spans="1:14" s="26" customFormat="1" ht="14.25" customHeight="1">
      <c r="A74" s="27" t="s">
        <v>56</v>
      </c>
      <c r="B74" s="28">
        <v>27</v>
      </c>
      <c r="C74" s="28">
        <v>11</v>
      </c>
      <c r="D74" s="28" t="s">
        <v>80</v>
      </c>
      <c r="E74" s="28" t="s">
        <v>80</v>
      </c>
      <c r="F74" s="43" t="s">
        <v>80</v>
      </c>
      <c r="G74" s="43">
        <v>15</v>
      </c>
      <c r="H74" s="43">
        <v>1</v>
      </c>
      <c r="I74" s="43" t="s">
        <v>80</v>
      </c>
      <c r="J74" s="43" t="s">
        <v>80</v>
      </c>
      <c r="K74" s="43" t="s">
        <v>80</v>
      </c>
      <c r="L74" s="43" t="s">
        <v>80</v>
      </c>
      <c r="M74" s="43" t="s">
        <v>80</v>
      </c>
      <c r="N74" s="43">
        <v>0</v>
      </c>
    </row>
    <row r="75" spans="1:14" s="26" customFormat="1" ht="14.25" customHeight="1">
      <c r="A75" s="27" t="s">
        <v>57</v>
      </c>
      <c r="B75" s="28">
        <v>30</v>
      </c>
      <c r="C75" s="28">
        <v>26</v>
      </c>
      <c r="D75" s="28" t="s">
        <v>80</v>
      </c>
      <c r="E75" s="28" t="s">
        <v>80</v>
      </c>
      <c r="F75" s="43">
        <v>1</v>
      </c>
      <c r="G75" s="43">
        <v>1</v>
      </c>
      <c r="H75" s="43" t="s">
        <v>80</v>
      </c>
      <c r="I75" s="43">
        <v>1</v>
      </c>
      <c r="J75" s="43">
        <v>1</v>
      </c>
      <c r="K75" s="43" t="s">
        <v>80</v>
      </c>
      <c r="L75" s="43" t="s">
        <v>80</v>
      </c>
      <c r="M75" s="43" t="s">
        <v>80</v>
      </c>
      <c r="N75" s="43">
        <v>0</v>
      </c>
    </row>
    <row r="76" spans="1:14" s="26" customFormat="1" ht="14.25" customHeight="1">
      <c r="A76" s="27" t="s">
        <v>58</v>
      </c>
      <c r="B76" s="28">
        <v>162</v>
      </c>
      <c r="C76" s="28">
        <v>12</v>
      </c>
      <c r="D76" s="28" t="s">
        <v>80</v>
      </c>
      <c r="E76" s="28" t="s">
        <v>80</v>
      </c>
      <c r="F76" s="43">
        <v>14</v>
      </c>
      <c r="G76" s="43">
        <v>5</v>
      </c>
      <c r="H76" s="43">
        <v>130</v>
      </c>
      <c r="I76" s="43">
        <v>1</v>
      </c>
      <c r="J76" s="43" t="s">
        <v>80</v>
      </c>
      <c r="K76" s="43" t="s">
        <v>80</v>
      </c>
      <c r="L76" s="43" t="s">
        <v>80</v>
      </c>
      <c r="M76" s="43" t="s">
        <v>80</v>
      </c>
      <c r="N76" s="43">
        <v>0</v>
      </c>
    </row>
    <row r="77" spans="1:14" s="26" customFormat="1" ht="14.25" customHeight="1">
      <c r="A77" s="27" t="s">
        <v>59</v>
      </c>
      <c r="B77" s="28">
        <v>269</v>
      </c>
      <c r="C77" s="28">
        <v>122</v>
      </c>
      <c r="D77" s="28">
        <v>3</v>
      </c>
      <c r="E77" s="28" t="s">
        <v>80</v>
      </c>
      <c r="F77" s="43">
        <v>52</v>
      </c>
      <c r="G77" s="43">
        <v>34</v>
      </c>
      <c r="H77" s="43">
        <v>24</v>
      </c>
      <c r="I77" s="43">
        <v>24</v>
      </c>
      <c r="J77" s="43">
        <v>8</v>
      </c>
      <c r="K77" s="43">
        <v>1</v>
      </c>
      <c r="L77" s="43" t="s">
        <v>80</v>
      </c>
      <c r="M77" s="43">
        <v>1</v>
      </c>
      <c r="N77" s="43">
        <v>0</v>
      </c>
    </row>
    <row r="78" spans="1:14" s="26" customFormat="1" ht="14.25" customHeight="1">
      <c r="A78" s="31" t="s">
        <v>60</v>
      </c>
      <c r="B78" s="32">
        <v>110</v>
      </c>
      <c r="C78" s="32">
        <v>24</v>
      </c>
      <c r="D78" s="32">
        <v>1</v>
      </c>
      <c r="E78" s="32" t="s">
        <v>80</v>
      </c>
      <c r="F78" s="32">
        <v>8</v>
      </c>
      <c r="G78" s="32">
        <v>20</v>
      </c>
      <c r="H78" s="32">
        <v>45</v>
      </c>
      <c r="I78" s="32">
        <v>9</v>
      </c>
      <c r="J78" s="32">
        <v>3</v>
      </c>
      <c r="K78" s="32" t="s">
        <v>80</v>
      </c>
      <c r="L78" s="32" t="s">
        <v>80</v>
      </c>
      <c r="M78" s="32" t="s">
        <v>80</v>
      </c>
      <c r="N78" s="32">
        <v>0</v>
      </c>
    </row>
    <row r="79" spans="1:11" s="35" customFormat="1" ht="15" customHeight="1">
      <c r="A79" s="33" t="s">
        <v>79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</row>
  </sheetData>
  <mergeCells count="11">
    <mergeCell ref="A8:A10"/>
    <mergeCell ref="C8:C10"/>
    <mergeCell ref="D8:D10"/>
    <mergeCell ref="B8:B10"/>
    <mergeCell ref="G8:G10"/>
    <mergeCell ref="E8:E10"/>
    <mergeCell ref="N8:N10"/>
    <mergeCell ref="M8:M10"/>
    <mergeCell ref="L8:L10"/>
    <mergeCell ref="K8:K10"/>
    <mergeCell ref="J8:J10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2007-01-11T11:13:22Z</cp:lastPrinted>
  <dcterms:created xsi:type="dcterms:W3CDTF">1997-06-10T05:16:05Z</dcterms:created>
  <dcterms:modified xsi:type="dcterms:W3CDTF">2007-03-16T08:30:09Z</dcterms:modified>
  <cp:category/>
  <cp:version/>
  <cp:contentType/>
  <cp:contentStatus/>
</cp:coreProperties>
</file>