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n-19-08" sheetId="1" r:id="rId1"/>
  </sheets>
  <definedNames>
    <definedName name="_xlnm.Print_Area" localSheetId="0">'n-19-08'!$A$1:$L$76</definedName>
  </definedNames>
  <calcPr fullCalcOnLoad="1"/>
</workbook>
</file>

<file path=xl/sharedStrings.xml><?xml version="1.0" encoding="utf-8"?>
<sst xmlns="http://schemas.openxmlformats.org/spreadsheetml/2006/main" count="78" uniqueCount="78">
  <si>
    <t>実              数</t>
  </si>
  <si>
    <t>ア）扶            助            区            分</t>
  </si>
  <si>
    <t>世帯数</t>
  </si>
  <si>
    <t>人員</t>
  </si>
  <si>
    <t>生活扶助</t>
  </si>
  <si>
    <t>住宅扶助</t>
  </si>
  <si>
    <t>教育扶助</t>
  </si>
  <si>
    <t>医療扶助</t>
  </si>
  <si>
    <t>出産扶助</t>
  </si>
  <si>
    <t>生業扶助</t>
  </si>
  <si>
    <t>葬祭扶助</t>
  </si>
  <si>
    <t>人</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</si>
  <si>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</si>
  <si>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</si>
  <si>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</si>
  <si>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</si>
  <si>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</si>
  <si>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</si>
  <si>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</si>
  <si>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</si>
  <si>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</si>
  <si>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</si>
  <si>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</si>
  <si>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</si>
  <si>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</si>
  <si>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</si>
  <si>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</si>
  <si>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</si>
  <si>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</si>
  <si>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</si>
  <si>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</si>
  <si>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</si>
  <si>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</si>
  <si>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</si>
  <si>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</si>
  <si>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</si>
  <si>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</si>
  <si>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</si>
  <si>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</si>
  <si>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</si>
  <si>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</si>
  <si>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</si>
  <si>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</si>
  <si>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</si>
  <si>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</si>
  <si>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</si>
  <si>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</si>
  <si>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</si>
  <si>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</si>
  <si>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</si>
  <si>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</si>
  <si>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</si>
  <si>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</si>
  <si>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</si>
  <si>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</si>
  <si>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</si>
  <si>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</si>
  <si>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</si>
  <si>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</si>
  <si>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</si>
  <si>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</si>
  <si>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</si>
  <si>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</si>
  <si>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世帯</t>
  </si>
  <si>
    <t>市町村、扶助別保護世帯数及び人員</t>
  </si>
  <si>
    <t>介護扶助</t>
  </si>
  <si>
    <t>平成１８年度</t>
  </si>
  <si>
    <t xml:space="preserve">        1)各年度3月中の世帯数及び人員である｡  2)生活保護法に基づく保護世帯数及び人員である｡</t>
  </si>
  <si>
    <t xml:space="preserve">          第 ８ 表</t>
  </si>
  <si>
    <t>　　　　　　</t>
  </si>
  <si>
    <t xml:space="preserve">  資  料    大阪府健康福祉部社会援護課「生活保護統計速報」、大阪市健康福祉局生活福祉部生活保護担当課、</t>
  </si>
  <si>
    <t>市   町   村</t>
  </si>
  <si>
    <t>平成１４年度</t>
  </si>
  <si>
    <t>１５</t>
  </si>
  <si>
    <t>１６</t>
  </si>
  <si>
    <t>１７</t>
  </si>
  <si>
    <t>　　        堺市健康福祉局福祉推進部生活援護管理課、高槻市福祉事務所生活福祉課、東大阪市健康福祉局福祉部生活福祉課</t>
  </si>
  <si>
    <t xml:space="preserve">        ア）1人で2種以上の扶助を受けた場合も計上されているので各項目の合計は実数と一致しない｡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</si>
</sst>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
    <numFmt numFmtId="178" formatCode="###\ ###\ ##0;;&quot;-&quot;"/>
    <numFmt numFmtId="179" formatCode="#\ ##0;;&quot;－&quot;"/>
    <numFmt numFmtId="180" formatCode="#\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4">
    <xf numFmtId="0" fontId="0" fillId="0" borderId="0" xfId="0" applyAlignment="1">
      <alignment/>
    </xf>
    <xf numFmtId="180" fontId="7" fillId="0" borderId="0" xfId="0" applyNumberFormat="1" applyFont="1" applyFill="1" applyAlignment="1">
      <alignment/>
    </xf>
    <xf numFmtId="180" fontId="0" fillId="0" borderId="0" xfId="0" applyNumberFormat="1" applyFill="1" applyAlignment="1">
      <alignment/>
    </xf>
    <xf numFmtId="180" fontId="5" fillId="0" borderId="0" xfId="0" applyNumberFormat="1" applyFont="1" applyFill="1" applyAlignment="1">
      <alignment vertical="center"/>
    </xf>
    <xf numFmtId="180" fontId="0" fillId="0" borderId="0" xfId="0" applyNumberFormat="1" applyFont="1" applyFill="1" applyAlignment="1">
      <alignment vertical="center"/>
    </xf>
    <xf numFmtId="180" fontId="6" fillId="0" borderId="0" xfId="0" applyNumberFormat="1" applyFont="1" applyFill="1" applyAlignment="1">
      <alignment vertical="center"/>
    </xf>
    <xf numFmtId="180" fontId="0" fillId="0" borderId="0" xfId="0" applyNumberFormat="1" applyFill="1" applyAlignment="1">
      <alignment vertical="center"/>
    </xf>
    <xf numFmtId="180" fontId="9" fillId="0" borderId="0" xfId="0" applyNumberFormat="1" applyFont="1" applyFill="1" applyAlignment="1" quotePrefix="1">
      <alignment horizontal="left" vertical="top"/>
    </xf>
    <xf numFmtId="180" fontId="0" fillId="0" borderId="0" xfId="0" applyNumberFormat="1" applyFont="1" applyFill="1" applyAlignment="1">
      <alignment vertical="top"/>
    </xf>
    <xf numFmtId="180" fontId="0" fillId="0" borderId="0" xfId="0" applyNumberFormat="1" applyFill="1" applyAlignment="1">
      <alignment vertical="top"/>
    </xf>
    <xf numFmtId="180" fontId="9" fillId="0" borderId="1" xfId="0" applyNumberFormat="1" applyFont="1" applyFill="1" applyBorder="1" applyAlignment="1" quotePrefix="1">
      <alignment horizontal="left" vertical="top"/>
    </xf>
    <xf numFmtId="180" fontId="0" fillId="0" borderId="2" xfId="0" applyNumberFormat="1" applyFont="1" applyFill="1" applyBorder="1" applyAlignment="1">
      <alignment horizontal="center" vertical="center"/>
    </xf>
    <xf numFmtId="180" fontId="0" fillId="0" borderId="3" xfId="0" applyNumberFormat="1" applyFont="1" applyFill="1" applyBorder="1" applyAlignment="1">
      <alignment horizontal="centerContinuous" vertical="center"/>
    </xf>
    <xf numFmtId="180" fontId="0" fillId="0" borderId="4" xfId="0" applyNumberFormat="1" applyFont="1" applyFill="1" applyBorder="1" applyAlignment="1">
      <alignment horizontal="centerContinuous" vertical="center"/>
    </xf>
    <xf numFmtId="180" fontId="0" fillId="0" borderId="4" xfId="0" applyNumberFormat="1" applyFont="1" applyFill="1" applyBorder="1" applyAlignment="1">
      <alignment horizontal="center" vertical="center"/>
    </xf>
    <xf numFmtId="180" fontId="0" fillId="0" borderId="4" xfId="0" applyNumberFormat="1" applyFont="1" applyFill="1" applyBorder="1" applyAlignment="1">
      <alignment horizontal="distributed" vertical="center"/>
    </xf>
    <xf numFmtId="180" fontId="0" fillId="0" borderId="3"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5" xfId="0" applyNumberFormat="1" applyFont="1" applyFill="1" applyBorder="1" applyAlignment="1">
      <alignment horizontal="distributed" vertical="center"/>
    </xf>
    <xf numFmtId="180" fontId="0" fillId="0" borderId="0" xfId="0" applyNumberFormat="1" applyFont="1" applyFill="1" applyAlignment="1">
      <alignment horizontal="right" vertical="center"/>
    </xf>
    <xf numFmtId="180" fontId="0" fillId="0" borderId="0" xfId="0" applyNumberFormat="1" applyFont="1" applyFill="1" applyBorder="1" applyAlignment="1" quotePrefix="1">
      <alignment horizontal="distributed" vertical="center"/>
    </xf>
    <xf numFmtId="180" fontId="0" fillId="0" borderId="5" xfId="0" applyNumberFormat="1" applyFont="1" applyFill="1" applyBorder="1" applyAlignment="1" quotePrefix="1">
      <alignment horizontal="distributed" vertical="center"/>
    </xf>
    <xf numFmtId="180" fontId="7" fillId="0" borderId="0" xfId="0" applyNumberFormat="1" applyFont="1" applyFill="1" applyBorder="1" applyAlignment="1" quotePrefix="1">
      <alignment horizontal="distributed" vertical="center"/>
    </xf>
    <xf numFmtId="180" fontId="7" fillId="0" borderId="5" xfId="0" applyNumberFormat="1" applyFont="1" applyFill="1" applyBorder="1" applyAlignment="1" quotePrefix="1">
      <alignment horizontal="distributed" vertical="center"/>
    </xf>
    <xf numFmtId="180" fontId="7" fillId="0" borderId="0" xfId="0" applyNumberFormat="1" applyFont="1" applyFill="1" applyAlignment="1">
      <alignment horizontal="right" vertical="center"/>
    </xf>
    <xf numFmtId="180" fontId="7" fillId="0" borderId="0" xfId="0" applyNumberFormat="1" applyFont="1" applyFill="1" applyBorder="1" applyAlignment="1">
      <alignment horizontal="distributed" vertical="center"/>
    </xf>
    <xf numFmtId="180" fontId="7" fillId="0" borderId="5" xfId="0" applyNumberFormat="1" applyFont="1" applyFill="1" applyBorder="1" applyAlignment="1">
      <alignment horizontal="distributed" vertical="center"/>
    </xf>
    <xf numFmtId="180" fontId="0" fillId="0" borderId="0" xfId="0" applyNumberFormat="1" applyFont="1" applyFill="1" applyAlignment="1">
      <alignment/>
    </xf>
    <xf numFmtId="180" fontId="7" fillId="0" borderId="0" xfId="0" applyNumberFormat="1" applyFont="1" applyFill="1" applyAlignment="1">
      <alignment horizontal="right" vertical="top"/>
    </xf>
    <xf numFmtId="180" fontId="0" fillId="0" borderId="6"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right" vertical="center"/>
    </xf>
    <xf numFmtId="180" fontId="0" fillId="0" borderId="3" xfId="0" applyNumberFormat="1" applyFont="1" applyFill="1" applyBorder="1" applyAlignment="1">
      <alignment horizontal="distributed" vertical="center"/>
    </xf>
    <xf numFmtId="180" fontId="0" fillId="0" borderId="4" xfId="0" applyNumberFormat="1" applyFont="1" applyFill="1" applyBorder="1" applyAlignment="1">
      <alignment horizontal="distributed" vertical="center"/>
    </xf>
    <xf numFmtId="180" fontId="0" fillId="0" borderId="7" xfId="0" applyNumberFormat="1" applyFont="1" applyFill="1" applyBorder="1" applyAlignment="1">
      <alignment vertical="center"/>
    </xf>
    <xf numFmtId="180" fontId="0" fillId="0" borderId="3" xfId="0" applyNumberFormat="1" applyFont="1" applyFill="1" applyBorder="1" applyAlignment="1">
      <alignment vertical="center"/>
    </xf>
    <xf numFmtId="180" fontId="0" fillId="0" borderId="0" xfId="0" applyNumberFormat="1" applyFont="1" applyFill="1" applyAlignment="1" quotePrefix="1">
      <alignment horizontal="left"/>
    </xf>
    <xf numFmtId="180" fontId="0" fillId="0" borderId="0" xfId="0" applyNumberFormat="1" applyFont="1" applyFill="1" applyAlignment="1">
      <alignment/>
    </xf>
    <xf numFmtId="180" fontId="0" fillId="0" borderId="0" xfId="0" applyNumberFormat="1" applyFont="1" applyFill="1" applyBorder="1" applyAlignment="1" quotePrefix="1">
      <alignment horizontal="center" vertical="center"/>
    </xf>
    <xf numFmtId="180" fontId="0" fillId="0" borderId="5" xfId="0" applyNumberFormat="1" applyFont="1" applyFill="1" applyBorder="1" applyAlignment="1" quotePrefix="1">
      <alignment horizontal="left" vertical="center"/>
    </xf>
    <xf numFmtId="180" fontId="9" fillId="0" borderId="0" xfId="0" applyNumberFormat="1" applyFont="1" applyFill="1" applyAlignment="1">
      <alignment vertical="top"/>
    </xf>
    <xf numFmtId="180" fontId="9" fillId="0" borderId="1" xfId="0" applyNumberFormat="1" applyFont="1" applyFill="1" applyBorder="1" applyAlignment="1">
      <alignment vertical="top"/>
    </xf>
    <xf numFmtId="180" fontId="0" fillId="0" borderId="8" xfId="0" applyNumberFormat="1" applyFont="1" applyFill="1" applyBorder="1" applyAlignment="1">
      <alignment horizontal="center" vertical="center"/>
    </xf>
    <xf numFmtId="180" fontId="0" fillId="0" borderId="3"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2"/>
  <sheetViews>
    <sheetView showGridLines="0" tabSelected="1" zoomScale="75" zoomScaleNormal="75" workbookViewId="0" topLeftCell="A1">
      <selection activeCell="A1" sqref="A1"/>
    </sheetView>
  </sheetViews>
  <sheetFormatPr defaultColWidth="8.796875" defaultRowHeight="14.25"/>
  <cols>
    <col min="1" max="1" width="19.09765625" style="2" customWidth="1"/>
    <col min="2" max="2" width="0.4921875" style="2" customWidth="1"/>
    <col min="3" max="9" width="11.59765625" style="2" customWidth="1"/>
    <col min="10" max="12" width="10.8984375" style="2" customWidth="1"/>
    <col min="13" max="16384" width="9" style="2" customWidth="1"/>
  </cols>
  <sheetData>
    <row r="1" spans="1:15" ht="21.75" customHeight="1">
      <c r="A1" s="3" t="s">
        <v>68</v>
      </c>
      <c r="B1" s="4"/>
      <c r="C1" s="4"/>
      <c r="D1" s="4"/>
      <c r="E1" s="5" t="s">
        <v>64</v>
      </c>
      <c r="F1" s="4"/>
      <c r="G1" s="4"/>
      <c r="H1" s="4"/>
      <c r="I1" s="4"/>
      <c r="J1" s="4"/>
      <c r="K1" s="4"/>
      <c r="L1" s="4"/>
      <c r="M1" s="4"/>
      <c r="N1" s="4"/>
      <c r="O1" s="6"/>
    </row>
    <row r="2" spans="1:15" ht="24" customHeight="1">
      <c r="A2" s="4"/>
      <c r="B2" s="4"/>
      <c r="C2" s="4"/>
      <c r="D2" s="4"/>
      <c r="E2" s="4"/>
      <c r="F2" s="4"/>
      <c r="G2" s="4"/>
      <c r="H2" s="4"/>
      <c r="I2" s="4"/>
      <c r="J2" s="4"/>
      <c r="K2" s="4"/>
      <c r="L2" s="4"/>
      <c r="M2" s="4"/>
      <c r="N2" s="4"/>
      <c r="O2" s="6"/>
    </row>
    <row r="3" spans="1:16" ht="12" customHeight="1">
      <c r="A3" s="7" t="s">
        <v>67</v>
      </c>
      <c r="B3" s="7"/>
      <c r="C3" s="40"/>
      <c r="D3" s="40"/>
      <c r="E3" s="40"/>
      <c r="F3" s="40"/>
      <c r="G3" s="40"/>
      <c r="H3" s="40"/>
      <c r="I3" s="40"/>
      <c r="J3" s="40"/>
      <c r="K3" s="40"/>
      <c r="L3" s="40"/>
      <c r="M3" s="8"/>
      <c r="N3" s="8"/>
      <c r="O3" s="9"/>
      <c r="P3" s="9"/>
    </row>
    <row r="4" spans="1:16" ht="15" customHeight="1" thickBot="1">
      <c r="A4" s="10" t="s">
        <v>77</v>
      </c>
      <c r="B4" s="10"/>
      <c r="C4" s="41"/>
      <c r="D4" s="41"/>
      <c r="E4" s="41"/>
      <c r="F4" s="41"/>
      <c r="G4" s="41"/>
      <c r="H4" s="41"/>
      <c r="I4" s="41"/>
      <c r="J4" s="41"/>
      <c r="K4" s="41"/>
      <c r="L4" s="41"/>
      <c r="M4" s="8"/>
      <c r="N4" s="8"/>
      <c r="O4" s="9"/>
      <c r="P4" s="9"/>
    </row>
    <row r="5" spans="1:15" s="27" customFormat="1" ht="30" customHeight="1">
      <c r="A5" s="42" t="s">
        <v>71</v>
      </c>
      <c r="B5" s="11"/>
      <c r="C5" s="12" t="s">
        <v>0</v>
      </c>
      <c r="D5" s="13"/>
      <c r="E5" s="12" t="s">
        <v>1</v>
      </c>
      <c r="F5" s="12"/>
      <c r="G5" s="12"/>
      <c r="H5" s="12"/>
      <c r="I5" s="12"/>
      <c r="J5" s="12"/>
      <c r="K5" s="12"/>
      <c r="L5" s="12"/>
      <c r="M5" s="4"/>
      <c r="N5" s="4"/>
      <c r="O5" s="4"/>
    </row>
    <row r="6" spans="1:15" s="27" customFormat="1" ht="30" customHeight="1">
      <c r="A6" s="43"/>
      <c r="B6" s="14"/>
      <c r="C6" s="15" t="s">
        <v>2</v>
      </c>
      <c r="D6" s="15" t="s">
        <v>3</v>
      </c>
      <c r="E6" s="15" t="s">
        <v>4</v>
      </c>
      <c r="F6" s="15" t="s">
        <v>5</v>
      </c>
      <c r="G6" s="15" t="s">
        <v>6</v>
      </c>
      <c r="H6" s="15" t="s">
        <v>65</v>
      </c>
      <c r="I6" s="15" t="s">
        <v>7</v>
      </c>
      <c r="J6" s="15" t="s">
        <v>8</v>
      </c>
      <c r="K6" s="15" t="s">
        <v>9</v>
      </c>
      <c r="L6" s="16" t="s">
        <v>10</v>
      </c>
      <c r="M6" s="4"/>
      <c r="N6" s="4"/>
      <c r="O6" s="4"/>
    </row>
    <row r="7" spans="1:15" s="27" customFormat="1" ht="14.25" customHeight="1">
      <c r="A7" s="17"/>
      <c r="B7" s="18"/>
      <c r="C7" s="19" t="s">
        <v>63</v>
      </c>
      <c r="D7" s="19" t="s">
        <v>11</v>
      </c>
      <c r="E7" s="19"/>
      <c r="F7" s="19"/>
      <c r="G7" s="19"/>
      <c r="H7" s="19"/>
      <c r="I7" s="19"/>
      <c r="J7" s="19"/>
      <c r="K7" s="19"/>
      <c r="L7" s="19"/>
      <c r="M7" s="19"/>
      <c r="N7" s="19"/>
      <c r="O7" s="19"/>
    </row>
    <row r="8" spans="1:15" s="27" customFormat="1" ht="14.25" customHeight="1">
      <c r="A8" s="20" t="s">
        <v>72</v>
      </c>
      <c r="B8" s="21"/>
      <c r="C8" s="19">
        <v>123254</v>
      </c>
      <c r="D8" s="19">
        <v>178566</v>
      </c>
      <c r="E8" s="19">
        <v>159664</v>
      </c>
      <c r="F8" s="19">
        <v>150450</v>
      </c>
      <c r="G8" s="19">
        <v>19145</v>
      </c>
      <c r="H8" s="19">
        <v>13966</v>
      </c>
      <c r="I8" s="19">
        <v>134431</v>
      </c>
      <c r="J8" s="19">
        <v>6</v>
      </c>
      <c r="K8" s="19">
        <v>94</v>
      </c>
      <c r="L8" s="19">
        <v>424</v>
      </c>
      <c r="M8" s="19"/>
      <c r="N8" s="19"/>
      <c r="O8" s="19"/>
    </row>
    <row r="9" spans="1:15" s="27" customFormat="1" ht="14.25" customHeight="1">
      <c r="A9" s="38" t="s">
        <v>73</v>
      </c>
      <c r="B9" s="39"/>
      <c r="C9" s="19">
        <v>136291</v>
      </c>
      <c r="D9" s="19">
        <v>197231</v>
      </c>
      <c r="E9" s="19">
        <v>176065</v>
      </c>
      <c r="F9" s="19">
        <v>169321</v>
      </c>
      <c r="G9" s="19">
        <v>21080</v>
      </c>
      <c r="H9" s="19">
        <v>17511</v>
      </c>
      <c r="I9" s="19">
        <v>149194</v>
      </c>
      <c r="J9" s="19">
        <v>10</v>
      </c>
      <c r="K9" s="19">
        <v>128</v>
      </c>
      <c r="L9" s="19">
        <v>428</v>
      </c>
      <c r="M9" s="19"/>
      <c r="N9" s="19"/>
      <c r="O9" s="19"/>
    </row>
    <row r="10" spans="1:15" s="27" customFormat="1" ht="14.25" customHeight="1">
      <c r="A10" s="38" t="s">
        <v>74</v>
      </c>
      <c r="B10" s="39"/>
      <c r="C10" s="19">
        <v>145645</v>
      </c>
      <c r="D10" s="19">
        <v>210753</v>
      </c>
      <c r="E10" s="19">
        <v>189751</v>
      </c>
      <c r="F10" s="19">
        <v>183167</v>
      </c>
      <c r="G10" s="19">
        <v>22540</v>
      </c>
      <c r="H10" s="19">
        <v>20891</v>
      </c>
      <c r="I10" s="19">
        <v>163861</v>
      </c>
      <c r="J10" s="19">
        <v>5</v>
      </c>
      <c r="K10" s="19">
        <v>316</v>
      </c>
      <c r="L10" s="19">
        <v>535</v>
      </c>
      <c r="M10" s="19"/>
      <c r="N10" s="19"/>
      <c r="O10" s="19"/>
    </row>
    <row r="11" spans="1:15" s="27" customFormat="1" ht="14.25" customHeight="1">
      <c r="A11" s="38" t="s">
        <v>75</v>
      </c>
      <c r="B11" s="39"/>
      <c r="C11" s="19">
        <v>152304</v>
      </c>
      <c r="D11" s="19">
        <v>218918</v>
      </c>
      <c r="E11" s="19">
        <v>198053</v>
      </c>
      <c r="F11" s="19">
        <v>192345</v>
      </c>
      <c r="G11" s="19">
        <v>23656</v>
      </c>
      <c r="H11" s="19">
        <v>24348</v>
      </c>
      <c r="I11" s="19">
        <v>168975</v>
      </c>
      <c r="J11" s="19">
        <v>14</v>
      </c>
      <c r="K11" s="19">
        <v>3959</v>
      </c>
      <c r="L11" s="19">
        <v>497</v>
      </c>
      <c r="M11" s="19"/>
      <c r="N11" s="19"/>
      <c r="O11" s="19"/>
    </row>
    <row r="12" spans="1:15" ht="14.25" customHeight="1">
      <c r="A12" s="17"/>
      <c r="B12" s="18"/>
      <c r="C12" s="19"/>
      <c r="D12" s="19"/>
      <c r="E12" s="19"/>
      <c r="F12" s="19"/>
      <c r="G12" s="19"/>
      <c r="H12" s="19"/>
      <c r="I12" s="19"/>
      <c r="J12" s="19"/>
      <c r="K12" s="19"/>
      <c r="L12" s="19"/>
      <c r="M12" s="19"/>
      <c r="N12" s="19"/>
      <c r="O12" s="19"/>
    </row>
    <row r="13" spans="1:15" s="1" customFormat="1" ht="14.25" customHeight="1">
      <c r="A13" s="22" t="s">
        <v>66</v>
      </c>
      <c r="B13" s="23"/>
      <c r="C13" s="24">
        <f>SUM(C15:C22)</f>
        <v>157443</v>
      </c>
      <c r="D13" s="24">
        <f aca="true" t="shared" si="0" ref="D13:L13">SUM(D15:D22)</f>
        <v>224303</v>
      </c>
      <c r="E13" s="24">
        <f t="shared" si="0"/>
        <v>203298</v>
      </c>
      <c r="F13" s="24">
        <f t="shared" si="0"/>
        <v>198592</v>
      </c>
      <c r="G13" s="24">
        <f t="shared" si="0"/>
        <v>23589</v>
      </c>
      <c r="H13" s="24">
        <f t="shared" si="0"/>
        <v>24849</v>
      </c>
      <c r="I13" s="24">
        <f t="shared" si="0"/>
        <v>177218</v>
      </c>
      <c r="J13" s="24">
        <f t="shared" si="0"/>
        <v>14</v>
      </c>
      <c r="K13" s="24">
        <f t="shared" si="0"/>
        <v>3490</v>
      </c>
      <c r="L13" s="24">
        <f t="shared" si="0"/>
        <v>496</v>
      </c>
      <c r="M13" s="24"/>
      <c r="N13" s="24"/>
      <c r="O13" s="24"/>
    </row>
    <row r="14" spans="1:15" ht="14.25" customHeight="1">
      <c r="A14" s="17"/>
      <c r="B14" s="18"/>
      <c r="C14" s="19"/>
      <c r="D14" s="19"/>
      <c r="E14" s="19"/>
      <c r="F14" s="19"/>
      <c r="G14" s="19"/>
      <c r="H14" s="19"/>
      <c r="I14" s="19"/>
      <c r="J14" s="19"/>
      <c r="K14" s="19"/>
      <c r="L14" s="19"/>
      <c r="M14" s="19"/>
      <c r="N14" s="19"/>
      <c r="O14" s="19"/>
    </row>
    <row r="15" spans="1:15" s="27" customFormat="1" ht="14.25" customHeight="1">
      <c r="A15" s="25" t="s">
        <v>12</v>
      </c>
      <c r="B15" s="26"/>
      <c r="C15" s="24">
        <f>C24</f>
        <v>84525</v>
      </c>
      <c r="D15" s="24">
        <f aca="true" t="shared" si="1" ref="D15:L15">D24</f>
        <v>111898</v>
      </c>
      <c r="E15" s="24">
        <f t="shared" si="1"/>
        <v>100977</v>
      </c>
      <c r="F15" s="24">
        <f t="shared" si="1"/>
        <v>98166</v>
      </c>
      <c r="G15" s="24">
        <f t="shared" si="1"/>
        <v>9029</v>
      </c>
      <c r="H15" s="24">
        <f t="shared" si="1"/>
        <v>12733</v>
      </c>
      <c r="I15" s="24">
        <f t="shared" si="1"/>
        <v>86009</v>
      </c>
      <c r="J15" s="24">
        <f t="shared" si="1"/>
        <v>11</v>
      </c>
      <c r="K15" s="24">
        <f t="shared" si="1"/>
        <v>802</v>
      </c>
      <c r="L15" s="24">
        <f t="shared" si="1"/>
        <v>325</v>
      </c>
      <c r="M15" s="19"/>
      <c r="N15" s="19"/>
      <c r="O15" s="19"/>
    </row>
    <row r="16" spans="1:15" s="27" customFormat="1" ht="14.25" customHeight="1">
      <c r="A16" s="25" t="s">
        <v>13</v>
      </c>
      <c r="B16" s="26"/>
      <c r="C16" s="28">
        <f>C30+C32+C37+C52+C64</f>
        <v>8221</v>
      </c>
      <c r="D16" s="28">
        <f aca="true" t="shared" si="2" ref="D16:L16">D30+D32+D37+D52+D64</f>
        <v>12553</v>
      </c>
      <c r="E16" s="28">
        <f t="shared" si="2"/>
        <v>11260</v>
      </c>
      <c r="F16" s="28">
        <f t="shared" si="2"/>
        <v>11124</v>
      </c>
      <c r="G16" s="28">
        <f t="shared" si="2"/>
        <v>1529</v>
      </c>
      <c r="H16" s="28">
        <f t="shared" si="2"/>
        <v>1306</v>
      </c>
      <c r="I16" s="28">
        <f t="shared" si="2"/>
        <v>11277</v>
      </c>
      <c r="J16" s="28">
        <f t="shared" si="2"/>
        <v>0</v>
      </c>
      <c r="K16" s="28">
        <f t="shared" si="2"/>
        <v>344</v>
      </c>
      <c r="L16" s="28">
        <f t="shared" si="2"/>
        <v>20</v>
      </c>
      <c r="M16" s="19"/>
      <c r="N16" s="19"/>
      <c r="O16" s="19"/>
    </row>
    <row r="17" spans="1:15" s="27" customFormat="1" ht="14.25" customHeight="1">
      <c r="A17" s="25" t="s">
        <v>14</v>
      </c>
      <c r="B17" s="26"/>
      <c r="C17" s="24">
        <f>C27+C28+C48+C65+C66</f>
        <v>5822</v>
      </c>
      <c r="D17" s="24">
        <f aca="true" t="shared" si="3" ref="D17:L17">D27+D28+D48+D65+D66</f>
        <v>8244</v>
      </c>
      <c r="E17" s="24">
        <f t="shared" si="3"/>
        <v>7387</v>
      </c>
      <c r="F17" s="24">
        <f t="shared" si="3"/>
        <v>7338</v>
      </c>
      <c r="G17" s="24">
        <f t="shared" si="3"/>
        <v>809</v>
      </c>
      <c r="H17" s="24">
        <f t="shared" si="3"/>
        <v>858</v>
      </c>
      <c r="I17" s="24">
        <f t="shared" si="3"/>
        <v>6045</v>
      </c>
      <c r="J17" s="24">
        <f t="shared" si="3"/>
        <v>1</v>
      </c>
      <c r="K17" s="24">
        <f t="shared" si="3"/>
        <v>212</v>
      </c>
      <c r="L17" s="24">
        <f t="shared" si="3"/>
        <v>22</v>
      </c>
      <c r="M17" s="19"/>
      <c r="N17" s="19"/>
      <c r="O17" s="19"/>
    </row>
    <row r="18" spans="1:15" s="27" customFormat="1" ht="14.25" customHeight="1">
      <c r="A18" s="25" t="s">
        <v>15</v>
      </c>
      <c r="B18" s="26"/>
      <c r="C18" s="24">
        <f>C34+C36+C42+C45+C51+C58+C60</f>
        <v>14352</v>
      </c>
      <c r="D18" s="24">
        <f aca="true" t="shared" si="4" ref="D18:L18">D34+D36+D42+D45+D51+D58+D60</f>
        <v>22324</v>
      </c>
      <c r="E18" s="24">
        <f t="shared" si="4"/>
        <v>20372</v>
      </c>
      <c r="F18" s="24">
        <f t="shared" si="4"/>
        <v>20141</v>
      </c>
      <c r="G18" s="24">
        <f t="shared" si="4"/>
        <v>2969</v>
      </c>
      <c r="H18" s="24">
        <f t="shared" si="4"/>
        <v>2181</v>
      </c>
      <c r="I18" s="24">
        <f t="shared" si="4"/>
        <v>16749</v>
      </c>
      <c r="J18" s="24">
        <f t="shared" si="4"/>
        <v>0</v>
      </c>
      <c r="K18" s="24">
        <f t="shared" si="4"/>
        <v>702</v>
      </c>
      <c r="L18" s="24">
        <f t="shared" si="4"/>
        <v>45</v>
      </c>
      <c r="M18" s="19"/>
      <c r="N18" s="19"/>
      <c r="O18" s="19"/>
    </row>
    <row r="19" spans="1:15" s="27" customFormat="1" ht="14.25" customHeight="1">
      <c r="A19" s="25" t="s">
        <v>16</v>
      </c>
      <c r="B19" s="26"/>
      <c r="C19" s="24">
        <f>C38+C49+C56</f>
        <v>15091</v>
      </c>
      <c r="D19" s="24">
        <f aca="true" t="shared" si="5" ref="D19:L19">D38+D49+D56</f>
        <v>23663</v>
      </c>
      <c r="E19" s="24">
        <f t="shared" si="5"/>
        <v>21948</v>
      </c>
      <c r="F19" s="24">
        <f t="shared" si="5"/>
        <v>21370</v>
      </c>
      <c r="G19" s="24">
        <f t="shared" si="5"/>
        <v>3350</v>
      </c>
      <c r="H19" s="24">
        <f t="shared" si="5"/>
        <v>2506</v>
      </c>
      <c r="I19" s="24">
        <f t="shared" si="5"/>
        <v>17792</v>
      </c>
      <c r="J19" s="24">
        <f t="shared" si="5"/>
        <v>1</v>
      </c>
      <c r="K19" s="24">
        <f t="shared" si="5"/>
        <v>453</v>
      </c>
      <c r="L19" s="24">
        <f t="shared" si="5"/>
        <v>20</v>
      </c>
      <c r="M19" s="19"/>
      <c r="N19" s="19"/>
      <c r="O19" s="19"/>
    </row>
    <row r="20" spans="1:15" s="27" customFormat="1" ht="14.25" customHeight="1">
      <c r="A20" s="25" t="s">
        <v>17</v>
      </c>
      <c r="B20" s="26"/>
      <c r="C20" s="24">
        <f>C40+C43+C44+C50+C55+C61+SUM(C72:C74)</f>
        <v>6548</v>
      </c>
      <c r="D20" s="24">
        <f aca="true" t="shared" si="6" ref="D20:L20">D40+D43+D44+D50+D55+D61+SUM(D72:D74)</f>
        <v>10813</v>
      </c>
      <c r="E20" s="24">
        <f t="shared" si="6"/>
        <v>9868</v>
      </c>
      <c r="F20" s="24">
        <f t="shared" si="6"/>
        <v>9484</v>
      </c>
      <c r="G20" s="24">
        <f t="shared" si="6"/>
        <v>1742</v>
      </c>
      <c r="H20" s="24">
        <f t="shared" si="6"/>
        <v>1090</v>
      </c>
      <c r="I20" s="24">
        <f t="shared" si="6"/>
        <v>9029</v>
      </c>
      <c r="J20" s="24">
        <f t="shared" si="6"/>
        <v>0</v>
      </c>
      <c r="K20" s="24">
        <f t="shared" si="6"/>
        <v>239</v>
      </c>
      <c r="L20" s="24">
        <f t="shared" si="6"/>
        <v>13</v>
      </c>
      <c r="M20" s="19"/>
      <c r="N20" s="19"/>
      <c r="O20" s="19"/>
    </row>
    <row r="21" spans="1:15" s="27" customFormat="1" ht="14.25" customHeight="1">
      <c r="A21" s="25" t="s">
        <v>18</v>
      </c>
      <c r="B21" s="26"/>
      <c r="C21" s="24">
        <f>C25+C31+C46+C54+C67</f>
        <v>17152</v>
      </c>
      <c r="D21" s="24">
        <f aca="true" t="shared" si="7" ref="D21:L21">D25+D31+D46+D54+D67</f>
        <v>26133</v>
      </c>
      <c r="E21" s="24">
        <f t="shared" si="7"/>
        <v>23858</v>
      </c>
      <c r="F21" s="24">
        <f t="shared" si="7"/>
        <v>23683</v>
      </c>
      <c r="G21" s="24">
        <f t="shared" si="7"/>
        <v>3105</v>
      </c>
      <c r="H21" s="24">
        <f t="shared" si="7"/>
        <v>3271</v>
      </c>
      <c r="I21" s="24">
        <f t="shared" si="7"/>
        <v>23585</v>
      </c>
      <c r="J21" s="24">
        <f t="shared" si="7"/>
        <v>1</v>
      </c>
      <c r="K21" s="24">
        <f t="shared" si="7"/>
        <v>446</v>
      </c>
      <c r="L21" s="24">
        <f t="shared" si="7"/>
        <v>44</v>
      </c>
      <c r="M21" s="19"/>
      <c r="N21" s="19"/>
      <c r="O21" s="19"/>
    </row>
    <row r="22" spans="1:15" s="27" customFormat="1" ht="14.25" customHeight="1">
      <c r="A22" s="25" t="s">
        <v>19</v>
      </c>
      <c r="B22" s="26"/>
      <c r="C22" s="24">
        <f>C26+C33+C39+C57+C62+C68+C70+C71</f>
        <v>5732</v>
      </c>
      <c r="D22" s="24">
        <f aca="true" t="shared" si="8" ref="D22:L22">D26+D33+D39+D57+D62+D68+D70+D71</f>
        <v>8675</v>
      </c>
      <c r="E22" s="24">
        <f t="shared" si="8"/>
        <v>7628</v>
      </c>
      <c r="F22" s="24">
        <f t="shared" si="8"/>
        <v>7286</v>
      </c>
      <c r="G22" s="24">
        <f t="shared" si="8"/>
        <v>1056</v>
      </c>
      <c r="H22" s="24">
        <f t="shared" si="8"/>
        <v>904</v>
      </c>
      <c r="I22" s="24">
        <f t="shared" si="8"/>
        <v>6732</v>
      </c>
      <c r="J22" s="24">
        <f t="shared" si="8"/>
        <v>0</v>
      </c>
      <c r="K22" s="24">
        <f t="shared" si="8"/>
        <v>292</v>
      </c>
      <c r="L22" s="24">
        <f t="shared" si="8"/>
        <v>7</v>
      </c>
      <c r="M22" s="19"/>
      <c r="N22" s="19"/>
      <c r="O22" s="19"/>
    </row>
    <row r="23" spans="1:15" ht="14.25" customHeight="1">
      <c r="A23" s="17"/>
      <c r="B23" s="18"/>
      <c r="C23" s="19"/>
      <c r="D23" s="19"/>
      <c r="E23" s="19"/>
      <c r="F23" s="19"/>
      <c r="G23" s="19"/>
      <c r="H23" s="19"/>
      <c r="I23" s="19"/>
      <c r="J23" s="19"/>
      <c r="K23" s="19"/>
      <c r="L23" s="19"/>
      <c r="M23" s="19"/>
      <c r="N23" s="19"/>
      <c r="O23" s="19"/>
    </row>
    <row r="24" spans="1:15" s="27" customFormat="1" ht="14.25" customHeight="1">
      <c r="A24" s="17" t="s">
        <v>20</v>
      </c>
      <c r="B24" s="18"/>
      <c r="C24" s="19">
        <v>84525</v>
      </c>
      <c r="D24" s="19">
        <v>111898</v>
      </c>
      <c r="E24" s="19">
        <v>100977</v>
      </c>
      <c r="F24" s="19">
        <v>98166</v>
      </c>
      <c r="G24" s="19">
        <v>9029</v>
      </c>
      <c r="H24" s="19">
        <v>12733</v>
      </c>
      <c r="I24" s="19">
        <v>86009</v>
      </c>
      <c r="J24" s="19">
        <v>11</v>
      </c>
      <c r="K24" s="19">
        <v>802</v>
      </c>
      <c r="L24" s="19">
        <v>325</v>
      </c>
      <c r="M24" s="19"/>
      <c r="N24" s="19"/>
      <c r="O24" s="19"/>
    </row>
    <row r="25" spans="1:15" s="27" customFormat="1" ht="14.25" customHeight="1">
      <c r="A25" s="17" t="s">
        <v>21</v>
      </c>
      <c r="B25" s="18"/>
      <c r="C25" s="19">
        <v>13418</v>
      </c>
      <c r="D25" s="19">
        <v>20277</v>
      </c>
      <c r="E25" s="19">
        <v>18470</v>
      </c>
      <c r="F25" s="19">
        <v>18542</v>
      </c>
      <c r="G25" s="19">
        <v>2387</v>
      </c>
      <c r="H25" s="19">
        <v>2745</v>
      </c>
      <c r="I25" s="19">
        <v>19294</v>
      </c>
      <c r="J25" s="19">
        <v>1</v>
      </c>
      <c r="K25" s="19">
        <v>259</v>
      </c>
      <c r="L25" s="19">
        <v>37</v>
      </c>
      <c r="M25" s="19"/>
      <c r="N25" s="19"/>
      <c r="O25" s="19"/>
    </row>
    <row r="26" spans="1:15" s="27" customFormat="1" ht="14.25" customHeight="1">
      <c r="A26" s="17" t="s">
        <v>22</v>
      </c>
      <c r="B26" s="18"/>
      <c r="C26" s="19">
        <v>2396</v>
      </c>
      <c r="D26" s="19">
        <v>3671</v>
      </c>
      <c r="E26" s="19">
        <v>3282</v>
      </c>
      <c r="F26" s="19">
        <v>3107</v>
      </c>
      <c r="G26" s="19">
        <v>489</v>
      </c>
      <c r="H26" s="19">
        <v>368</v>
      </c>
      <c r="I26" s="19">
        <v>2871</v>
      </c>
      <c r="J26" s="19">
        <v>0</v>
      </c>
      <c r="K26" s="19">
        <v>137</v>
      </c>
      <c r="L26" s="19">
        <v>3</v>
      </c>
      <c r="M26" s="19"/>
      <c r="N26" s="19"/>
      <c r="O26" s="19"/>
    </row>
    <row r="27" spans="1:15" s="27" customFormat="1" ht="14.25" customHeight="1">
      <c r="A27" s="17" t="s">
        <v>23</v>
      </c>
      <c r="B27" s="18"/>
      <c r="C27" s="19">
        <v>4810</v>
      </c>
      <c r="D27" s="19">
        <v>6812</v>
      </c>
      <c r="E27" s="19">
        <v>6105</v>
      </c>
      <c r="F27" s="19">
        <v>6119</v>
      </c>
      <c r="G27" s="19">
        <v>658</v>
      </c>
      <c r="H27" s="19">
        <v>723</v>
      </c>
      <c r="I27" s="19">
        <v>5129</v>
      </c>
      <c r="J27" s="19">
        <v>1</v>
      </c>
      <c r="K27" s="19">
        <v>178</v>
      </c>
      <c r="L27" s="19">
        <v>19</v>
      </c>
      <c r="M27" s="19"/>
      <c r="N27" s="19"/>
      <c r="O27" s="19"/>
    </row>
    <row r="28" spans="1:15" s="27" customFormat="1" ht="14.25" customHeight="1">
      <c r="A28" s="17" t="s">
        <v>24</v>
      </c>
      <c r="B28" s="18"/>
      <c r="C28" s="19">
        <v>477</v>
      </c>
      <c r="D28" s="19">
        <v>616</v>
      </c>
      <c r="E28" s="19">
        <v>537</v>
      </c>
      <c r="F28" s="19">
        <v>525</v>
      </c>
      <c r="G28" s="19">
        <v>30</v>
      </c>
      <c r="H28" s="19">
        <v>74</v>
      </c>
      <c r="I28" s="19">
        <v>398</v>
      </c>
      <c r="J28" s="19">
        <v>0</v>
      </c>
      <c r="K28" s="19">
        <v>9</v>
      </c>
      <c r="L28" s="19">
        <v>1</v>
      </c>
      <c r="M28" s="19"/>
      <c r="N28" s="19"/>
      <c r="O28" s="19"/>
    </row>
    <row r="29" spans="1:15" s="27" customFormat="1" ht="14.25" customHeight="1">
      <c r="A29" s="17"/>
      <c r="B29" s="18"/>
      <c r="C29" s="19"/>
      <c r="D29" s="19"/>
      <c r="E29" s="19"/>
      <c r="F29" s="19"/>
      <c r="G29" s="19"/>
      <c r="H29" s="19"/>
      <c r="I29" s="19"/>
      <c r="J29" s="19"/>
      <c r="K29" s="19"/>
      <c r="L29" s="19"/>
      <c r="M29" s="19"/>
      <c r="N29" s="19"/>
      <c r="O29" s="19"/>
    </row>
    <row r="30" spans="1:15" s="27" customFormat="1" ht="14.25" customHeight="1">
      <c r="A30" s="17" t="s">
        <v>25</v>
      </c>
      <c r="B30" s="18"/>
      <c r="C30" s="19">
        <v>3109</v>
      </c>
      <c r="D30" s="19">
        <v>4833</v>
      </c>
      <c r="E30" s="19">
        <v>4364</v>
      </c>
      <c r="F30" s="19">
        <v>4329</v>
      </c>
      <c r="G30" s="19">
        <v>662</v>
      </c>
      <c r="H30" s="19">
        <v>512</v>
      </c>
      <c r="I30" s="19">
        <v>4633</v>
      </c>
      <c r="J30" s="19">
        <v>0</v>
      </c>
      <c r="K30" s="19">
        <v>42</v>
      </c>
      <c r="L30" s="19">
        <v>10</v>
      </c>
      <c r="M30" s="19"/>
      <c r="N30" s="19"/>
      <c r="O30" s="19"/>
    </row>
    <row r="31" spans="1:15" s="27" customFormat="1" ht="14.25" customHeight="1">
      <c r="A31" s="17" t="s">
        <v>26</v>
      </c>
      <c r="B31" s="18"/>
      <c r="C31" s="19">
        <v>854</v>
      </c>
      <c r="D31" s="19">
        <v>1282</v>
      </c>
      <c r="E31" s="19">
        <v>1188</v>
      </c>
      <c r="F31" s="19">
        <v>1165</v>
      </c>
      <c r="G31" s="19">
        <v>121</v>
      </c>
      <c r="H31" s="19">
        <v>55</v>
      </c>
      <c r="I31" s="19">
        <v>1007</v>
      </c>
      <c r="J31" s="19">
        <v>0</v>
      </c>
      <c r="K31" s="19">
        <v>7</v>
      </c>
      <c r="L31" s="19">
        <v>2</v>
      </c>
      <c r="M31" s="19"/>
      <c r="N31" s="19"/>
      <c r="O31" s="19"/>
    </row>
    <row r="32" spans="1:15" s="27" customFormat="1" ht="14.25" customHeight="1">
      <c r="A32" s="17" t="s">
        <v>27</v>
      </c>
      <c r="B32" s="18"/>
      <c r="C32" s="19">
        <v>2639</v>
      </c>
      <c r="D32" s="19">
        <v>4072</v>
      </c>
      <c r="E32" s="19">
        <v>3691</v>
      </c>
      <c r="F32" s="19">
        <v>3611</v>
      </c>
      <c r="G32" s="19">
        <v>456</v>
      </c>
      <c r="H32" s="19">
        <v>467</v>
      </c>
      <c r="I32" s="19">
        <v>3896</v>
      </c>
      <c r="J32" s="19">
        <v>0</v>
      </c>
      <c r="K32" s="19">
        <v>156</v>
      </c>
      <c r="L32" s="19">
        <v>6</v>
      </c>
      <c r="M32" s="19"/>
      <c r="N32" s="19"/>
      <c r="O32" s="19"/>
    </row>
    <row r="33" spans="1:15" s="27" customFormat="1" ht="14.25" customHeight="1">
      <c r="A33" s="17" t="s">
        <v>28</v>
      </c>
      <c r="B33" s="18"/>
      <c r="C33" s="19">
        <v>746</v>
      </c>
      <c r="D33" s="19">
        <v>1019</v>
      </c>
      <c r="E33" s="19">
        <v>867</v>
      </c>
      <c r="F33" s="19">
        <v>815</v>
      </c>
      <c r="G33" s="19">
        <v>81</v>
      </c>
      <c r="H33" s="19">
        <v>86</v>
      </c>
      <c r="I33" s="19">
        <v>792</v>
      </c>
      <c r="J33" s="19">
        <v>0</v>
      </c>
      <c r="K33" s="19">
        <v>11</v>
      </c>
      <c r="L33" s="19">
        <v>1</v>
      </c>
      <c r="M33" s="19"/>
      <c r="N33" s="19"/>
      <c r="O33" s="19"/>
    </row>
    <row r="34" spans="1:15" s="27" customFormat="1" ht="14.25" customHeight="1">
      <c r="A34" s="17" t="s">
        <v>29</v>
      </c>
      <c r="B34" s="18"/>
      <c r="C34" s="19">
        <v>2977</v>
      </c>
      <c r="D34" s="19">
        <v>4617</v>
      </c>
      <c r="E34" s="19">
        <v>4343</v>
      </c>
      <c r="F34" s="19">
        <v>4168</v>
      </c>
      <c r="G34" s="19">
        <v>634</v>
      </c>
      <c r="H34" s="19">
        <v>469</v>
      </c>
      <c r="I34" s="19">
        <v>3499</v>
      </c>
      <c r="J34" s="19">
        <v>0</v>
      </c>
      <c r="K34" s="19">
        <v>36</v>
      </c>
      <c r="L34" s="19">
        <v>10</v>
      </c>
      <c r="M34" s="19"/>
      <c r="N34" s="19"/>
      <c r="O34" s="19"/>
    </row>
    <row r="35" spans="1:15" s="27" customFormat="1" ht="14.25" customHeight="1">
      <c r="A35" s="17"/>
      <c r="B35" s="18"/>
      <c r="C35" s="19"/>
      <c r="D35" s="19"/>
      <c r="E35" s="19"/>
      <c r="F35" s="19"/>
      <c r="G35" s="19"/>
      <c r="H35" s="19"/>
      <c r="I35" s="19"/>
      <c r="J35" s="19"/>
      <c r="K35" s="19"/>
      <c r="L35" s="19"/>
      <c r="M35" s="19"/>
      <c r="N35" s="19"/>
      <c r="O35" s="19"/>
    </row>
    <row r="36" spans="1:15" s="27" customFormat="1" ht="14.25" customHeight="1">
      <c r="A36" s="17" t="s">
        <v>30</v>
      </c>
      <c r="B36" s="18"/>
      <c r="C36" s="19">
        <v>3491</v>
      </c>
      <c r="D36" s="19">
        <v>5531</v>
      </c>
      <c r="E36" s="19">
        <v>4831</v>
      </c>
      <c r="F36" s="19">
        <v>4928</v>
      </c>
      <c r="G36" s="19">
        <v>785</v>
      </c>
      <c r="H36" s="19">
        <v>467</v>
      </c>
      <c r="I36" s="19">
        <v>3664</v>
      </c>
      <c r="J36" s="19">
        <v>0</v>
      </c>
      <c r="K36" s="19">
        <v>255</v>
      </c>
      <c r="L36" s="19">
        <v>6</v>
      </c>
      <c r="M36" s="19"/>
      <c r="N36" s="19"/>
      <c r="O36" s="19"/>
    </row>
    <row r="37" spans="1:15" s="27" customFormat="1" ht="14.25" customHeight="1">
      <c r="A37" s="17" t="s">
        <v>31</v>
      </c>
      <c r="B37" s="18"/>
      <c r="C37" s="19">
        <v>1711</v>
      </c>
      <c r="D37" s="19">
        <v>2542</v>
      </c>
      <c r="E37" s="19">
        <v>2204</v>
      </c>
      <c r="F37" s="19">
        <v>2230</v>
      </c>
      <c r="G37" s="19">
        <v>282</v>
      </c>
      <c r="H37" s="19">
        <v>237</v>
      </c>
      <c r="I37" s="19">
        <v>1856</v>
      </c>
      <c r="J37" s="19">
        <v>0</v>
      </c>
      <c r="K37" s="19">
        <v>99</v>
      </c>
      <c r="L37" s="19">
        <v>1</v>
      </c>
      <c r="M37" s="19"/>
      <c r="N37" s="19"/>
      <c r="O37" s="19"/>
    </row>
    <row r="38" spans="1:15" s="27" customFormat="1" ht="14.25" customHeight="1">
      <c r="A38" s="17" t="s">
        <v>32</v>
      </c>
      <c r="B38" s="18"/>
      <c r="C38" s="19">
        <v>4056</v>
      </c>
      <c r="D38" s="19">
        <v>6399</v>
      </c>
      <c r="E38" s="19">
        <v>5891</v>
      </c>
      <c r="F38" s="19">
        <v>5768</v>
      </c>
      <c r="G38" s="19">
        <v>926</v>
      </c>
      <c r="H38" s="19">
        <v>752</v>
      </c>
      <c r="I38" s="19">
        <v>5966</v>
      </c>
      <c r="J38" s="19">
        <v>1</v>
      </c>
      <c r="K38" s="19">
        <v>215</v>
      </c>
      <c r="L38" s="19">
        <v>13</v>
      </c>
      <c r="M38" s="19"/>
      <c r="N38" s="19"/>
      <c r="O38" s="19"/>
    </row>
    <row r="39" spans="1:15" s="27" customFormat="1" ht="14.25" customHeight="1">
      <c r="A39" s="17" t="s">
        <v>33</v>
      </c>
      <c r="B39" s="18"/>
      <c r="C39" s="19">
        <v>1007</v>
      </c>
      <c r="D39" s="19">
        <v>1502</v>
      </c>
      <c r="E39" s="19">
        <v>1308</v>
      </c>
      <c r="F39" s="19">
        <v>1272</v>
      </c>
      <c r="G39" s="19">
        <v>161</v>
      </c>
      <c r="H39" s="19">
        <v>180</v>
      </c>
      <c r="I39" s="19">
        <v>1187</v>
      </c>
      <c r="J39" s="19">
        <v>0</v>
      </c>
      <c r="K39" s="19">
        <v>52</v>
      </c>
      <c r="L39" s="19">
        <v>1</v>
      </c>
      <c r="M39" s="19"/>
      <c r="N39" s="19"/>
      <c r="O39" s="19"/>
    </row>
    <row r="40" spans="1:15" s="27" customFormat="1" ht="14.25" customHeight="1">
      <c r="A40" s="17" t="s">
        <v>34</v>
      </c>
      <c r="B40" s="18"/>
      <c r="C40" s="19">
        <v>1328</v>
      </c>
      <c r="D40" s="19">
        <v>2337</v>
      </c>
      <c r="E40" s="19">
        <v>2163</v>
      </c>
      <c r="F40" s="19">
        <v>2166</v>
      </c>
      <c r="G40" s="19">
        <v>488</v>
      </c>
      <c r="H40" s="19">
        <v>202</v>
      </c>
      <c r="I40" s="19">
        <v>2194</v>
      </c>
      <c r="J40" s="19">
        <v>0</v>
      </c>
      <c r="K40" s="19">
        <v>60</v>
      </c>
      <c r="L40" s="19">
        <v>2</v>
      </c>
      <c r="M40" s="19"/>
      <c r="N40" s="19"/>
      <c r="O40" s="19"/>
    </row>
    <row r="41" spans="1:15" s="27" customFormat="1" ht="14.25" customHeight="1">
      <c r="A41" s="17"/>
      <c r="B41" s="18"/>
      <c r="C41" s="19"/>
      <c r="D41" s="19"/>
      <c r="E41" s="19"/>
      <c r="F41" s="19"/>
      <c r="G41" s="19"/>
      <c r="H41" s="19"/>
      <c r="I41" s="19"/>
      <c r="J41" s="19"/>
      <c r="K41" s="19"/>
      <c r="L41" s="19"/>
      <c r="M41" s="19"/>
      <c r="N41" s="19"/>
      <c r="O41" s="19"/>
    </row>
    <row r="42" spans="1:15" s="27" customFormat="1" ht="14.25" customHeight="1">
      <c r="A42" s="17" t="s">
        <v>35</v>
      </c>
      <c r="B42" s="18"/>
      <c r="C42" s="19">
        <v>2990</v>
      </c>
      <c r="D42" s="19">
        <v>4583</v>
      </c>
      <c r="E42" s="19">
        <v>4291</v>
      </c>
      <c r="F42" s="19">
        <v>4209</v>
      </c>
      <c r="G42" s="19">
        <v>601</v>
      </c>
      <c r="H42" s="19">
        <v>529</v>
      </c>
      <c r="I42" s="19">
        <v>3344</v>
      </c>
      <c r="J42" s="19">
        <v>0</v>
      </c>
      <c r="K42" s="19">
        <v>142</v>
      </c>
      <c r="L42" s="19">
        <v>11</v>
      </c>
      <c r="M42" s="19"/>
      <c r="N42" s="19"/>
      <c r="O42" s="19"/>
    </row>
    <row r="43" spans="1:15" s="27" customFormat="1" ht="14.25" customHeight="1">
      <c r="A43" s="17" t="s">
        <v>36</v>
      </c>
      <c r="B43" s="18"/>
      <c r="C43" s="19">
        <v>899</v>
      </c>
      <c r="D43" s="19">
        <v>1546</v>
      </c>
      <c r="E43" s="19">
        <v>1318</v>
      </c>
      <c r="F43" s="19">
        <v>1235</v>
      </c>
      <c r="G43" s="19">
        <v>233</v>
      </c>
      <c r="H43" s="19">
        <v>131</v>
      </c>
      <c r="I43" s="19">
        <v>1194</v>
      </c>
      <c r="J43" s="19">
        <v>0</v>
      </c>
      <c r="K43" s="19">
        <v>40</v>
      </c>
      <c r="L43" s="19">
        <v>1</v>
      </c>
      <c r="M43" s="19"/>
      <c r="N43" s="19"/>
      <c r="O43" s="19"/>
    </row>
    <row r="44" spans="1:15" s="27" customFormat="1" ht="14.25" customHeight="1">
      <c r="A44" s="17" t="s">
        <v>37</v>
      </c>
      <c r="B44" s="18"/>
      <c r="C44" s="19">
        <v>1599</v>
      </c>
      <c r="D44" s="19">
        <v>2488</v>
      </c>
      <c r="E44" s="19">
        <v>2283</v>
      </c>
      <c r="F44" s="19">
        <v>2150</v>
      </c>
      <c r="G44" s="19">
        <v>320</v>
      </c>
      <c r="H44" s="19">
        <v>340</v>
      </c>
      <c r="I44" s="19">
        <v>2170</v>
      </c>
      <c r="J44" s="19">
        <v>0</v>
      </c>
      <c r="K44" s="19">
        <v>4</v>
      </c>
      <c r="L44" s="19">
        <v>3</v>
      </c>
      <c r="M44" s="19"/>
      <c r="N44" s="19"/>
      <c r="O44" s="19"/>
    </row>
    <row r="45" spans="1:15" s="27" customFormat="1" ht="14.25" customHeight="1">
      <c r="A45" s="17" t="s">
        <v>38</v>
      </c>
      <c r="B45" s="18"/>
      <c r="C45" s="19">
        <v>746</v>
      </c>
      <c r="D45" s="19">
        <v>1079</v>
      </c>
      <c r="E45" s="19">
        <v>1023</v>
      </c>
      <c r="F45" s="19">
        <v>971</v>
      </c>
      <c r="G45" s="19">
        <v>110</v>
      </c>
      <c r="H45" s="19">
        <v>134</v>
      </c>
      <c r="I45" s="19">
        <v>994</v>
      </c>
      <c r="J45" s="19">
        <v>0</v>
      </c>
      <c r="K45" s="19">
        <v>26</v>
      </c>
      <c r="L45" s="19">
        <v>3</v>
      </c>
      <c r="M45" s="19"/>
      <c r="N45" s="19"/>
      <c r="O45" s="19"/>
    </row>
    <row r="46" spans="1:15" s="27" customFormat="1" ht="14.25" customHeight="1">
      <c r="A46" s="17" t="s">
        <v>39</v>
      </c>
      <c r="B46" s="18"/>
      <c r="C46" s="19">
        <v>2148</v>
      </c>
      <c r="D46" s="19">
        <v>3487</v>
      </c>
      <c r="E46" s="19">
        <v>3225</v>
      </c>
      <c r="F46" s="19">
        <v>3079</v>
      </c>
      <c r="G46" s="19">
        <v>480</v>
      </c>
      <c r="H46" s="19">
        <v>336</v>
      </c>
      <c r="I46" s="19">
        <v>2315</v>
      </c>
      <c r="J46" s="19">
        <v>0</v>
      </c>
      <c r="K46" s="19">
        <v>138</v>
      </c>
      <c r="L46" s="19">
        <v>4</v>
      </c>
      <c r="M46" s="19"/>
      <c r="N46" s="19"/>
      <c r="O46" s="19"/>
    </row>
    <row r="47" spans="1:15" s="27" customFormat="1" ht="14.25" customHeight="1">
      <c r="A47" s="17"/>
      <c r="B47" s="18"/>
      <c r="C47" s="19"/>
      <c r="D47" s="19"/>
      <c r="E47" s="19"/>
      <c r="F47" s="19"/>
      <c r="G47" s="19"/>
      <c r="H47" s="19"/>
      <c r="I47" s="19"/>
      <c r="J47" s="19"/>
      <c r="K47" s="19"/>
      <c r="L47" s="19"/>
      <c r="M47" s="19"/>
      <c r="N47" s="19"/>
      <c r="O47" s="19"/>
    </row>
    <row r="48" spans="1:15" s="27" customFormat="1" ht="14.25" customHeight="1">
      <c r="A48" s="17" t="s">
        <v>40</v>
      </c>
      <c r="B48" s="18"/>
      <c r="C48" s="19">
        <v>497</v>
      </c>
      <c r="D48" s="19">
        <v>770</v>
      </c>
      <c r="E48" s="19">
        <v>704</v>
      </c>
      <c r="F48" s="19">
        <v>677</v>
      </c>
      <c r="G48" s="19">
        <v>118</v>
      </c>
      <c r="H48" s="19">
        <v>55</v>
      </c>
      <c r="I48" s="19">
        <v>481</v>
      </c>
      <c r="J48" s="19">
        <v>0</v>
      </c>
      <c r="K48" s="19">
        <v>25</v>
      </c>
      <c r="L48" s="19">
        <v>2</v>
      </c>
      <c r="M48" s="19"/>
      <c r="N48" s="19"/>
      <c r="O48" s="19"/>
    </row>
    <row r="49" spans="1:15" s="27" customFormat="1" ht="14.25" customHeight="1">
      <c r="A49" s="17" t="s">
        <v>41</v>
      </c>
      <c r="B49" s="18"/>
      <c r="C49" s="19">
        <v>721</v>
      </c>
      <c r="D49" s="19">
        <v>1063</v>
      </c>
      <c r="E49" s="19">
        <v>952</v>
      </c>
      <c r="F49" s="19">
        <v>912</v>
      </c>
      <c r="G49" s="19">
        <v>138</v>
      </c>
      <c r="H49" s="19">
        <v>129</v>
      </c>
      <c r="I49" s="19">
        <v>929</v>
      </c>
      <c r="J49" s="19">
        <v>0</v>
      </c>
      <c r="K49" s="19">
        <v>13</v>
      </c>
      <c r="L49" s="19">
        <v>2</v>
      </c>
      <c r="M49" s="19"/>
      <c r="N49" s="19"/>
      <c r="O49" s="19"/>
    </row>
    <row r="50" spans="1:15" s="27" customFormat="1" ht="14.25" customHeight="1">
      <c r="A50" s="17" t="s">
        <v>42</v>
      </c>
      <c r="B50" s="18"/>
      <c r="C50" s="19">
        <v>1359</v>
      </c>
      <c r="D50" s="19">
        <v>2242</v>
      </c>
      <c r="E50" s="19">
        <v>2035</v>
      </c>
      <c r="F50" s="19">
        <v>1997</v>
      </c>
      <c r="G50" s="19">
        <v>353</v>
      </c>
      <c r="H50" s="19">
        <v>218</v>
      </c>
      <c r="I50" s="19">
        <v>1682</v>
      </c>
      <c r="J50" s="19">
        <v>0</v>
      </c>
      <c r="K50" s="19">
        <v>93</v>
      </c>
      <c r="L50" s="19">
        <v>2</v>
      </c>
      <c r="M50" s="19"/>
      <c r="N50" s="19"/>
      <c r="O50" s="19"/>
    </row>
    <row r="51" spans="1:15" s="27" customFormat="1" ht="14.25" customHeight="1">
      <c r="A51" s="17" t="s">
        <v>43</v>
      </c>
      <c r="B51" s="18"/>
      <c r="C51" s="19">
        <v>3361</v>
      </c>
      <c r="D51" s="19">
        <v>5300</v>
      </c>
      <c r="E51" s="19">
        <v>4808</v>
      </c>
      <c r="F51" s="19">
        <v>4860</v>
      </c>
      <c r="G51" s="19">
        <v>677</v>
      </c>
      <c r="H51" s="19">
        <v>422</v>
      </c>
      <c r="I51" s="19">
        <v>4220</v>
      </c>
      <c r="J51" s="19">
        <v>0</v>
      </c>
      <c r="K51" s="19">
        <v>211</v>
      </c>
      <c r="L51" s="19">
        <v>14</v>
      </c>
      <c r="M51" s="19"/>
      <c r="N51" s="19"/>
      <c r="O51" s="19"/>
    </row>
    <row r="52" spans="1:15" s="27" customFormat="1" ht="14.25" customHeight="1">
      <c r="A52" s="17" t="s">
        <v>44</v>
      </c>
      <c r="B52" s="18"/>
      <c r="C52" s="19">
        <v>716</v>
      </c>
      <c r="D52" s="19">
        <v>1038</v>
      </c>
      <c r="E52" s="19">
        <v>942</v>
      </c>
      <c r="F52" s="19">
        <v>899</v>
      </c>
      <c r="G52" s="19">
        <v>123</v>
      </c>
      <c r="H52" s="19">
        <v>82</v>
      </c>
      <c r="I52" s="19">
        <v>841</v>
      </c>
      <c r="J52" s="19">
        <v>0</v>
      </c>
      <c r="K52" s="19">
        <v>47</v>
      </c>
      <c r="L52" s="19">
        <v>3</v>
      </c>
      <c r="M52" s="19"/>
      <c r="N52" s="19"/>
      <c r="O52" s="19"/>
    </row>
    <row r="53" spans="1:15" s="27" customFormat="1" ht="14.25" customHeight="1">
      <c r="A53" s="17"/>
      <c r="B53" s="18"/>
      <c r="C53" s="19"/>
      <c r="D53" s="19"/>
      <c r="E53" s="19"/>
      <c r="F53" s="19"/>
      <c r="G53" s="19"/>
      <c r="H53" s="19"/>
      <c r="I53" s="19"/>
      <c r="J53" s="19"/>
      <c r="K53" s="19"/>
      <c r="L53" s="19"/>
      <c r="M53" s="19"/>
      <c r="N53" s="19"/>
      <c r="O53" s="19"/>
    </row>
    <row r="54" spans="1:15" s="27" customFormat="1" ht="14.25" customHeight="1">
      <c r="A54" s="17" t="s">
        <v>45</v>
      </c>
      <c r="B54" s="18"/>
      <c r="C54" s="19">
        <v>443</v>
      </c>
      <c r="D54" s="19">
        <v>642</v>
      </c>
      <c r="E54" s="19">
        <v>577</v>
      </c>
      <c r="F54" s="19">
        <v>521</v>
      </c>
      <c r="G54" s="19">
        <v>64</v>
      </c>
      <c r="H54" s="19">
        <v>83</v>
      </c>
      <c r="I54" s="19">
        <v>577</v>
      </c>
      <c r="J54" s="19">
        <v>0</v>
      </c>
      <c r="K54" s="19">
        <v>28</v>
      </c>
      <c r="L54" s="19">
        <v>1</v>
      </c>
      <c r="M54" s="19"/>
      <c r="N54" s="19"/>
      <c r="O54" s="19"/>
    </row>
    <row r="55" spans="1:15" s="27" customFormat="1" ht="14.25" customHeight="1">
      <c r="A55" s="17" t="s">
        <v>46</v>
      </c>
      <c r="B55" s="18"/>
      <c r="C55" s="19">
        <v>846</v>
      </c>
      <c r="D55" s="19">
        <v>1382</v>
      </c>
      <c r="E55" s="19">
        <v>1304</v>
      </c>
      <c r="F55" s="19">
        <v>1277</v>
      </c>
      <c r="G55" s="19">
        <v>236</v>
      </c>
      <c r="H55" s="19">
        <v>126</v>
      </c>
      <c r="I55" s="19">
        <v>1094</v>
      </c>
      <c r="J55" s="19">
        <v>0</v>
      </c>
      <c r="K55" s="19">
        <v>3</v>
      </c>
      <c r="L55" s="19">
        <v>5</v>
      </c>
      <c r="M55" s="19"/>
      <c r="N55" s="19"/>
      <c r="O55" s="19"/>
    </row>
    <row r="56" spans="1:15" s="27" customFormat="1" ht="14.25" customHeight="1">
      <c r="A56" s="17" t="s">
        <v>47</v>
      </c>
      <c r="B56" s="18"/>
      <c r="C56" s="19">
        <v>10314</v>
      </c>
      <c r="D56" s="19">
        <v>16201</v>
      </c>
      <c r="E56" s="19">
        <v>15105</v>
      </c>
      <c r="F56" s="19">
        <v>14690</v>
      </c>
      <c r="G56" s="19">
        <v>2286</v>
      </c>
      <c r="H56" s="19">
        <v>1625</v>
      </c>
      <c r="I56" s="19">
        <v>10897</v>
      </c>
      <c r="J56" s="19">
        <v>0</v>
      </c>
      <c r="K56" s="19">
        <v>225</v>
      </c>
      <c r="L56" s="19">
        <v>5</v>
      </c>
      <c r="M56" s="19"/>
      <c r="N56" s="19"/>
      <c r="O56" s="19"/>
    </row>
    <row r="57" spans="1:15" s="27" customFormat="1" ht="14.25" customHeight="1">
      <c r="A57" s="17" t="s">
        <v>48</v>
      </c>
      <c r="B57" s="18"/>
      <c r="C57" s="19">
        <v>711</v>
      </c>
      <c r="D57" s="19">
        <v>1158</v>
      </c>
      <c r="E57" s="19">
        <v>1034</v>
      </c>
      <c r="F57" s="19">
        <v>996</v>
      </c>
      <c r="G57" s="19">
        <v>182</v>
      </c>
      <c r="H57" s="19">
        <v>127</v>
      </c>
      <c r="I57" s="19">
        <v>800</v>
      </c>
      <c r="J57" s="19">
        <v>0</v>
      </c>
      <c r="K57" s="19">
        <v>49</v>
      </c>
      <c r="L57" s="19">
        <v>0</v>
      </c>
      <c r="M57" s="19"/>
      <c r="N57" s="19"/>
      <c r="O57" s="19"/>
    </row>
    <row r="58" spans="1:15" s="27" customFormat="1" ht="14.25" customHeight="1">
      <c r="A58" s="17" t="s">
        <v>49</v>
      </c>
      <c r="B58" s="18"/>
      <c r="C58" s="19">
        <v>444</v>
      </c>
      <c r="D58" s="19">
        <v>633</v>
      </c>
      <c r="E58" s="19">
        <v>544</v>
      </c>
      <c r="F58" s="19">
        <v>531</v>
      </c>
      <c r="G58" s="19">
        <v>60</v>
      </c>
      <c r="H58" s="19">
        <v>72</v>
      </c>
      <c r="I58" s="19">
        <v>598</v>
      </c>
      <c r="J58" s="19">
        <v>0</v>
      </c>
      <c r="K58" s="19">
        <v>8</v>
      </c>
      <c r="L58" s="19">
        <v>1</v>
      </c>
      <c r="M58" s="19"/>
      <c r="N58" s="19"/>
      <c r="O58" s="19"/>
    </row>
    <row r="59" spans="1:15" s="27" customFormat="1" ht="14.25" customHeight="1">
      <c r="A59" s="17"/>
      <c r="B59" s="18"/>
      <c r="C59" s="19"/>
      <c r="D59" s="19"/>
      <c r="E59" s="19"/>
      <c r="F59" s="19"/>
      <c r="G59" s="19"/>
      <c r="H59" s="19"/>
      <c r="I59" s="19"/>
      <c r="J59" s="19"/>
      <c r="K59" s="19"/>
      <c r="L59" s="19"/>
      <c r="M59" s="19"/>
      <c r="N59" s="19"/>
      <c r="O59" s="19"/>
    </row>
    <row r="60" spans="1:15" s="27" customFormat="1" ht="14.25" customHeight="1">
      <c r="A60" s="17" t="s">
        <v>50</v>
      </c>
      <c r="B60" s="18"/>
      <c r="C60" s="19">
        <v>343</v>
      </c>
      <c r="D60" s="19">
        <v>581</v>
      </c>
      <c r="E60" s="19">
        <v>532</v>
      </c>
      <c r="F60" s="19">
        <v>474</v>
      </c>
      <c r="G60" s="19">
        <v>102</v>
      </c>
      <c r="H60" s="19">
        <v>88</v>
      </c>
      <c r="I60" s="19">
        <v>430</v>
      </c>
      <c r="J60" s="19">
        <v>0</v>
      </c>
      <c r="K60" s="19">
        <v>24</v>
      </c>
      <c r="L60" s="19">
        <v>0</v>
      </c>
      <c r="M60" s="19"/>
      <c r="N60" s="19"/>
      <c r="O60" s="19"/>
    </row>
    <row r="61" spans="1:15" s="27" customFormat="1" ht="14.25" customHeight="1">
      <c r="A61" s="17" t="s">
        <v>51</v>
      </c>
      <c r="B61" s="18"/>
      <c r="C61" s="19">
        <v>386</v>
      </c>
      <c r="D61" s="19">
        <v>586</v>
      </c>
      <c r="E61" s="19">
        <v>550</v>
      </c>
      <c r="F61" s="19">
        <v>519</v>
      </c>
      <c r="G61" s="19">
        <v>71</v>
      </c>
      <c r="H61" s="19">
        <v>52</v>
      </c>
      <c r="I61" s="19">
        <v>490</v>
      </c>
      <c r="J61" s="19">
        <v>0</v>
      </c>
      <c r="K61" s="19">
        <v>23</v>
      </c>
      <c r="L61" s="19">
        <v>0</v>
      </c>
      <c r="M61" s="19"/>
      <c r="N61" s="19"/>
      <c r="O61" s="19"/>
    </row>
    <row r="62" spans="1:15" s="27" customFormat="1" ht="14.25" customHeight="1">
      <c r="A62" s="17" t="s">
        <v>52</v>
      </c>
      <c r="B62" s="18"/>
      <c r="C62" s="19">
        <v>392</v>
      </c>
      <c r="D62" s="19">
        <v>599</v>
      </c>
      <c r="E62" s="19">
        <v>518</v>
      </c>
      <c r="F62" s="19">
        <v>529</v>
      </c>
      <c r="G62" s="19">
        <v>67</v>
      </c>
      <c r="H62" s="19">
        <v>47</v>
      </c>
      <c r="I62" s="19">
        <v>450</v>
      </c>
      <c r="J62" s="19">
        <v>0</v>
      </c>
      <c r="K62" s="19">
        <v>19</v>
      </c>
      <c r="L62" s="19">
        <v>1</v>
      </c>
      <c r="M62" s="19"/>
      <c r="N62" s="19"/>
      <c r="O62" s="19"/>
    </row>
    <row r="63" spans="1:15" s="27" customFormat="1" ht="14.25" customHeight="1">
      <c r="A63" s="17"/>
      <c r="B63" s="18"/>
      <c r="C63" s="19"/>
      <c r="D63" s="19"/>
      <c r="E63" s="19"/>
      <c r="F63" s="19"/>
      <c r="G63" s="19"/>
      <c r="H63" s="19"/>
      <c r="I63" s="19"/>
      <c r="J63" s="19"/>
      <c r="K63" s="19"/>
      <c r="L63" s="19"/>
      <c r="M63" s="19"/>
      <c r="N63" s="19"/>
      <c r="O63" s="19"/>
    </row>
    <row r="64" spans="1:15" s="27" customFormat="1" ht="14.25" customHeight="1">
      <c r="A64" s="17" t="s">
        <v>53</v>
      </c>
      <c r="B64" s="18"/>
      <c r="C64" s="19">
        <v>46</v>
      </c>
      <c r="D64" s="19">
        <v>68</v>
      </c>
      <c r="E64" s="19">
        <v>59</v>
      </c>
      <c r="F64" s="19">
        <v>55</v>
      </c>
      <c r="G64" s="19">
        <v>6</v>
      </c>
      <c r="H64" s="19">
        <v>8</v>
      </c>
      <c r="I64" s="19">
        <v>51</v>
      </c>
      <c r="J64" s="19">
        <v>0</v>
      </c>
      <c r="K64" s="19">
        <v>0</v>
      </c>
      <c r="L64" s="19">
        <v>0</v>
      </c>
      <c r="M64" s="19"/>
      <c r="N64" s="19"/>
      <c r="O64" s="19"/>
    </row>
    <row r="65" spans="1:15" s="27" customFormat="1" ht="14.25" customHeight="1">
      <c r="A65" s="17" t="s">
        <v>54</v>
      </c>
      <c r="B65" s="18"/>
      <c r="C65" s="29">
        <v>12</v>
      </c>
      <c r="D65" s="30">
        <v>14</v>
      </c>
      <c r="E65" s="30">
        <v>12</v>
      </c>
      <c r="F65" s="30">
        <v>9</v>
      </c>
      <c r="G65" s="30">
        <v>0</v>
      </c>
      <c r="H65" s="30">
        <v>5</v>
      </c>
      <c r="I65" s="30">
        <v>12</v>
      </c>
      <c r="J65" s="30">
        <v>0</v>
      </c>
      <c r="K65" s="30">
        <v>0</v>
      </c>
      <c r="L65" s="30">
        <v>0</v>
      </c>
      <c r="M65" s="19"/>
      <c r="N65" s="19"/>
      <c r="O65" s="19"/>
    </row>
    <row r="66" spans="1:15" s="27" customFormat="1" ht="14.25" customHeight="1">
      <c r="A66" s="17" t="s">
        <v>55</v>
      </c>
      <c r="B66" s="18"/>
      <c r="C66" s="29">
        <v>26</v>
      </c>
      <c r="D66" s="31">
        <v>32</v>
      </c>
      <c r="E66" s="31">
        <v>29</v>
      </c>
      <c r="F66" s="31">
        <v>8</v>
      </c>
      <c r="G66" s="31">
        <v>3</v>
      </c>
      <c r="H66" s="31">
        <v>1</v>
      </c>
      <c r="I66" s="31">
        <v>25</v>
      </c>
      <c r="J66" s="31">
        <v>0</v>
      </c>
      <c r="K66" s="31">
        <v>0</v>
      </c>
      <c r="L66" s="31">
        <v>0</v>
      </c>
      <c r="M66" s="19"/>
      <c r="N66" s="19"/>
      <c r="O66" s="19"/>
    </row>
    <row r="67" spans="1:15" s="27" customFormat="1" ht="14.25" customHeight="1">
      <c r="A67" s="17" t="s">
        <v>56</v>
      </c>
      <c r="B67" s="18"/>
      <c r="C67" s="29">
        <v>289</v>
      </c>
      <c r="D67" s="30">
        <v>445</v>
      </c>
      <c r="E67" s="30">
        <v>398</v>
      </c>
      <c r="F67" s="30">
        <v>376</v>
      </c>
      <c r="G67" s="30">
        <v>53</v>
      </c>
      <c r="H67" s="30">
        <v>52</v>
      </c>
      <c r="I67" s="30">
        <v>392</v>
      </c>
      <c r="J67" s="30">
        <v>0</v>
      </c>
      <c r="K67" s="30">
        <v>14</v>
      </c>
      <c r="L67" s="30">
        <v>0</v>
      </c>
      <c r="M67" s="19"/>
      <c r="N67" s="19"/>
      <c r="O67" s="19"/>
    </row>
    <row r="68" spans="1:15" s="27" customFormat="1" ht="14.25" customHeight="1">
      <c r="A68" s="17" t="s">
        <v>57</v>
      </c>
      <c r="B68" s="18"/>
      <c r="C68" s="29">
        <v>203</v>
      </c>
      <c r="D68" s="30">
        <v>320</v>
      </c>
      <c r="E68" s="30">
        <v>278</v>
      </c>
      <c r="F68" s="30">
        <v>254</v>
      </c>
      <c r="G68" s="30">
        <v>42</v>
      </c>
      <c r="H68" s="30">
        <v>20</v>
      </c>
      <c r="I68" s="30">
        <v>275</v>
      </c>
      <c r="J68" s="30">
        <v>0</v>
      </c>
      <c r="K68" s="30">
        <v>14</v>
      </c>
      <c r="L68" s="30">
        <v>0</v>
      </c>
      <c r="M68" s="19"/>
      <c r="N68" s="19"/>
      <c r="O68" s="19"/>
    </row>
    <row r="69" spans="1:15" s="27" customFormat="1" ht="14.25" customHeight="1">
      <c r="A69" s="17"/>
      <c r="B69" s="18"/>
      <c r="C69" s="29"/>
      <c r="D69" s="30"/>
      <c r="E69" s="30"/>
      <c r="F69" s="30"/>
      <c r="G69" s="30"/>
      <c r="H69" s="30"/>
      <c r="I69" s="30"/>
      <c r="J69" s="30"/>
      <c r="K69" s="30"/>
      <c r="L69" s="30"/>
      <c r="M69" s="19"/>
      <c r="N69" s="19"/>
      <c r="O69" s="19"/>
    </row>
    <row r="70" spans="1:15" s="27" customFormat="1" ht="14.25" customHeight="1">
      <c r="A70" s="17" t="s">
        <v>58</v>
      </c>
      <c r="B70" s="18"/>
      <c r="C70" s="29">
        <v>85</v>
      </c>
      <c r="D70" s="30">
        <v>139</v>
      </c>
      <c r="E70" s="30">
        <v>120</v>
      </c>
      <c r="F70" s="30">
        <v>123</v>
      </c>
      <c r="G70" s="30">
        <v>14</v>
      </c>
      <c r="H70" s="30">
        <v>10</v>
      </c>
      <c r="I70" s="30">
        <v>122</v>
      </c>
      <c r="J70" s="30">
        <v>0</v>
      </c>
      <c r="K70" s="30">
        <v>2</v>
      </c>
      <c r="L70" s="30">
        <v>1</v>
      </c>
      <c r="M70" s="19"/>
      <c r="N70" s="19"/>
      <c r="O70" s="19"/>
    </row>
    <row r="71" spans="1:15" s="27" customFormat="1" ht="14.25" customHeight="1">
      <c r="A71" s="17" t="s">
        <v>59</v>
      </c>
      <c r="B71" s="18"/>
      <c r="C71" s="29">
        <v>192</v>
      </c>
      <c r="D71" s="30">
        <v>267</v>
      </c>
      <c r="E71" s="30">
        <v>221</v>
      </c>
      <c r="F71" s="30">
        <v>190</v>
      </c>
      <c r="G71" s="30">
        <v>20</v>
      </c>
      <c r="H71" s="30">
        <v>66</v>
      </c>
      <c r="I71" s="30">
        <v>235</v>
      </c>
      <c r="J71" s="30">
        <v>0</v>
      </c>
      <c r="K71" s="30">
        <v>8</v>
      </c>
      <c r="L71" s="30">
        <v>0</v>
      </c>
      <c r="M71" s="19"/>
      <c r="N71" s="19"/>
      <c r="O71" s="19"/>
    </row>
    <row r="72" spans="1:15" s="27" customFormat="1" ht="14.25" customHeight="1">
      <c r="A72" s="17" t="s">
        <v>60</v>
      </c>
      <c r="B72" s="18"/>
      <c r="C72" s="29">
        <v>79</v>
      </c>
      <c r="D72" s="30">
        <v>158</v>
      </c>
      <c r="E72" s="30">
        <v>147</v>
      </c>
      <c r="F72" s="30">
        <v>96</v>
      </c>
      <c r="G72" s="30">
        <v>37</v>
      </c>
      <c r="H72" s="30">
        <v>8</v>
      </c>
      <c r="I72" s="30">
        <v>139</v>
      </c>
      <c r="J72" s="30">
        <v>0</v>
      </c>
      <c r="K72" s="30">
        <v>13</v>
      </c>
      <c r="L72" s="30">
        <v>0</v>
      </c>
      <c r="M72" s="19"/>
      <c r="N72" s="19"/>
      <c r="O72" s="19"/>
    </row>
    <row r="73" spans="1:15" s="27" customFormat="1" ht="14.25" customHeight="1">
      <c r="A73" s="17" t="s">
        <v>61</v>
      </c>
      <c r="B73" s="18"/>
      <c r="C73" s="29">
        <v>39</v>
      </c>
      <c r="D73" s="4">
        <v>58</v>
      </c>
      <c r="E73" s="4">
        <v>53</v>
      </c>
      <c r="F73" s="4">
        <v>36</v>
      </c>
      <c r="G73" s="4">
        <v>3</v>
      </c>
      <c r="H73" s="4">
        <v>9</v>
      </c>
      <c r="I73" s="4">
        <v>52</v>
      </c>
      <c r="J73" s="4">
        <v>0</v>
      </c>
      <c r="K73" s="4">
        <v>3</v>
      </c>
      <c r="L73" s="4">
        <v>0</v>
      </c>
      <c r="M73" s="19"/>
      <c r="N73" s="19"/>
      <c r="O73" s="19"/>
    </row>
    <row r="74" spans="1:15" s="27" customFormat="1" ht="14.25" customHeight="1">
      <c r="A74" s="32" t="s">
        <v>62</v>
      </c>
      <c r="B74" s="33"/>
      <c r="C74" s="34">
        <v>13</v>
      </c>
      <c r="D74" s="35">
        <v>16</v>
      </c>
      <c r="E74" s="35">
        <v>15</v>
      </c>
      <c r="F74" s="35">
        <v>8</v>
      </c>
      <c r="G74" s="35">
        <v>1</v>
      </c>
      <c r="H74" s="35">
        <v>4</v>
      </c>
      <c r="I74" s="35">
        <v>14</v>
      </c>
      <c r="J74" s="35">
        <v>0</v>
      </c>
      <c r="K74" s="35">
        <v>0</v>
      </c>
      <c r="L74" s="35">
        <v>0</v>
      </c>
      <c r="M74" s="19"/>
      <c r="N74" s="19"/>
      <c r="O74" s="19"/>
    </row>
    <row r="75" spans="1:15" s="27" customFormat="1" ht="14.25" customHeight="1">
      <c r="A75" s="36" t="s">
        <v>70</v>
      </c>
      <c r="B75" s="36"/>
      <c r="C75" s="37"/>
      <c r="D75" s="37"/>
      <c r="E75" s="37"/>
      <c r="F75" s="37"/>
      <c r="G75" s="37"/>
      <c r="H75" s="37"/>
      <c r="I75" s="37"/>
      <c r="J75" s="37"/>
      <c r="K75" s="37"/>
      <c r="L75" s="37"/>
      <c r="M75" s="37"/>
      <c r="N75" s="4"/>
      <c r="O75" s="4"/>
    </row>
    <row r="76" spans="1:15" s="27" customFormat="1" ht="14.25" customHeight="1">
      <c r="A76" s="37" t="s">
        <v>76</v>
      </c>
      <c r="B76" s="4"/>
      <c r="C76" s="4"/>
      <c r="D76" s="4"/>
      <c r="E76" s="4"/>
      <c r="F76" s="4"/>
      <c r="G76" s="4"/>
      <c r="H76" s="4"/>
      <c r="I76" s="4"/>
      <c r="J76" s="4"/>
      <c r="K76" s="4"/>
      <c r="L76" s="4"/>
      <c r="M76" s="4"/>
      <c r="N76" s="4"/>
      <c r="O76" s="4"/>
    </row>
    <row r="77" spans="1:15" ht="13.5">
      <c r="A77" s="4" t="s">
        <v>69</v>
      </c>
      <c r="B77" s="4"/>
      <c r="C77" s="4"/>
      <c r="D77" s="4"/>
      <c r="E77" s="4"/>
      <c r="F77" s="4"/>
      <c r="G77" s="4"/>
      <c r="H77" s="4"/>
      <c r="I77" s="4"/>
      <c r="J77" s="4"/>
      <c r="K77" s="4"/>
      <c r="L77" s="4"/>
      <c r="M77" s="4"/>
      <c r="N77" s="4"/>
      <c r="O77" s="6"/>
    </row>
    <row r="78" spans="12:15" ht="13.5">
      <c r="L78" s="4"/>
      <c r="M78" s="4"/>
      <c r="N78" s="4"/>
      <c r="O78" s="6"/>
    </row>
    <row r="79" spans="12:15" ht="13.5">
      <c r="L79" s="4"/>
      <c r="M79" s="4"/>
      <c r="N79" s="4"/>
      <c r="O79" s="6"/>
    </row>
    <row r="80" spans="12:15" ht="13.5">
      <c r="L80" s="6"/>
      <c r="M80" s="6"/>
      <c r="N80" s="6"/>
      <c r="O80" s="6"/>
    </row>
    <row r="81" spans="12:15" ht="13.5">
      <c r="L81" s="6"/>
      <c r="M81" s="6"/>
      <c r="N81" s="6"/>
      <c r="O81" s="6"/>
    </row>
    <row r="82" spans="12:15" ht="13.5">
      <c r="L82" s="6"/>
      <c r="M82" s="6"/>
      <c r="N82" s="6"/>
      <c r="O82" s="6"/>
    </row>
  </sheetData>
  <mergeCells count="1">
    <mergeCell ref="A5:A6"/>
  </mergeCells>
  <printOptions/>
  <pageMargins left="0.5905511811023623" right="0.53" top="0.5905511811023623" bottom="0.5905511811023623" header="0" footer="0"/>
  <pageSetup horizontalDpi="600" verticalDpi="600" orientation="portrait" paperSize="9" scale="69" r:id="rId1"/>
  <ignoredErrors>
    <ignoredError sqref="C20:L20" formulaRange="1"/>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2008-03-10T08:50:57Z</cp:lastPrinted>
  <dcterms:created xsi:type="dcterms:W3CDTF">1997-10-23T04:01:40Z</dcterms:created>
  <dcterms:modified xsi:type="dcterms:W3CDTF">2008-03-28T05:13:28Z</dcterms:modified>
  <cp:category/>
  <cp:version/>
  <cp:contentType/>
  <cp:contentStatus/>
</cp:coreProperties>
</file>