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0" windowWidth="13140" windowHeight="7185" tabRatio="599" activeTab="0"/>
  </bookViews>
  <sheets>
    <sheet name="n-17-09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<sst xmlns="http://schemas.openxmlformats.org/spreadsheetml/2006/main" count="85" uniqueCount="58">
  <si>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 xml:space="preserve">      第 ９ 表</t>
  </si>
  <si>
    <t>生                               徒                               数</t>
  </si>
  <si>
    <t>課程</t>
  </si>
  <si>
    <t>学 校 数</t>
  </si>
  <si>
    <t>総        数</t>
  </si>
  <si>
    <t>１   学   年</t>
  </si>
  <si>
    <t>２   学   年</t>
  </si>
  <si>
    <t>３   学   年</t>
  </si>
  <si>
    <t>４   学   年</t>
  </si>
  <si>
    <t>計</t>
  </si>
  <si>
    <t>男</t>
  </si>
  <si>
    <t>女</t>
  </si>
  <si>
    <t>校</t>
  </si>
  <si>
    <t>人</t>
  </si>
  <si>
    <t>全日制</t>
  </si>
  <si>
    <t>国    立</t>
  </si>
  <si>
    <t>府    立</t>
  </si>
  <si>
    <t>市    立</t>
  </si>
  <si>
    <t>私    立</t>
  </si>
  <si>
    <t>普 通 科</t>
  </si>
  <si>
    <t xml:space="preserve"> 農 業 科</t>
  </si>
  <si>
    <t>学　工 業 科</t>
  </si>
  <si>
    <t>科　商 業 科</t>
  </si>
  <si>
    <t>別　家 庭 科</t>
  </si>
  <si>
    <t>看 護 科</t>
  </si>
  <si>
    <t>そ の 他</t>
  </si>
  <si>
    <t>総合学科</t>
  </si>
  <si>
    <t>定時制</t>
  </si>
  <si>
    <t xml:space="preserve"> 普 通 科</t>
  </si>
  <si>
    <t>学　農 業 科</t>
  </si>
  <si>
    <t>科　工 業 科</t>
  </si>
  <si>
    <t>別　商 業 科</t>
  </si>
  <si>
    <t>家 庭 科</t>
  </si>
  <si>
    <t>課程別高等学校の学校数及び学年別生徒数</t>
  </si>
  <si>
    <t>情 報 科</t>
  </si>
  <si>
    <t>福 祉 科</t>
  </si>
  <si>
    <t xml:space="preserve">  資  料    大阪府総務部統計課「大阪の学校統計」</t>
  </si>
  <si>
    <t>･･･</t>
  </si>
  <si>
    <t xml:space="preserve"> 222 916</t>
  </si>
  <si>
    <t xml:space="preserve"> 113 617</t>
  </si>
  <si>
    <t xml:space="preserve"> 109 299</t>
  </si>
  <si>
    <t xml:space="preserve"> 39 446</t>
  </si>
  <si>
    <t xml:space="preserve"> 37 837</t>
  </si>
  <si>
    <t xml:space="preserve"> 36 594</t>
  </si>
  <si>
    <t xml:space="preserve"> 35 741</t>
  </si>
  <si>
    <t xml:space="preserve"> 36 935</t>
  </si>
  <si>
    <t xml:space="preserve"> 35 281</t>
  </si>
  <si>
    <r>
      <t xml:space="preserve">        </t>
    </r>
    <r>
      <rPr>
        <sz val="10"/>
        <rFont val="ＭＳ 明朝"/>
        <family val="1"/>
      </rPr>
      <t>1）通信制を除く。</t>
    </r>
  </si>
  <si>
    <r>
      <t xml:space="preserve">        ア）学校数</t>
    </r>
    <r>
      <rPr>
        <sz val="10"/>
        <rFont val="ＭＳ 明朝"/>
        <family val="1"/>
      </rPr>
      <t>(課程別）の合計には、併置校を全日制、定時制の課程ごとにそれぞれを１校として算入している｡（併置校は府立21校、</t>
    </r>
  </si>
  <si>
    <r>
      <t xml:space="preserve">   </t>
    </r>
    <r>
      <rPr>
        <sz val="10"/>
        <rFont val="ＭＳ 明朝"/>
        <family val="1"/>
      </rPr>
      <t xml:space="preserve">         市立2校、私立2校の計25校である。）</t>
    </r>
  </si>
  <si>
    <r>
      <t>（各年</t>
    </r>
    <r>
      <rPr>
        <sz val="10"/>
        <rFont val="ＭＳ 明朝"/>
        <family val="1"/>
      </rPr>
      <t>5月1日現在）</t>
    </r>
  </si>
  <si>
    <t xml:space="preserve"> ア）</t>
  </si>
  <si>
    <t>平 成１ ５ 年</t>
  </si>
  <si>
    <t>　 　１ ６</t>
  </si>
  <si>
    <t>　 　１ ７</t>
  </si>
  <si>
    <t>　 　１ ８</t>
  </si>
  <si>
    <t>平 成１ ９ 年</t>
  </si>
  <si>
    <t>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</si>
</sst>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#\);\(&quot;△&quot;###\);"/>
    <numFmt numFmtId="178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177" fontId="5" fillId="0" borderId="0" xfId="17" applyNumberFormat="1" applyFont="1" applyAlignment="1" applyProtection="1" quotePrefix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38" fontId="5" fillId="0" borderId="0" xfId="17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6" xfId="0" applyNumberFormat="1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Border="1" applyAlignment="1" applyProtection="1" quotePrefix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77" fontId="4" fillId="0" borderId="7" xfId="17" applyNumberFormat="1" applyFont="1" applyBorder="1" applyAlignment="1" applyProtection="1" quotePrefix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 quotePrefix="1">
      <alignment vertical="center"/>
      <protection/>
    </xf>
    <xf numFmtId="176" fontId="4" fillId="2" borderId="0" xfId="0" applyNumberFormat="1" applyFont="1" applyFill="1" applyAlignment="1" applyProtection="1">
      <alignment horizontal="right" vertical="center"/>
      <protection/>
    </xf>
    <xf numFmtId="176" fontId="4" fillId="2" borderId="7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left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178" fontId="0" fillId="0" borderId="0" xfId="17" applyNumberFormat="1" applyFont="1" applyAlignment="1" applyProtection="1">
      <alignment horizontal="right" vertical="center"/>
      <protection/>
    </xf>
    <xf numFmtId="178" fontId="0" fillId="0" borderId="0" xfId="17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176" fontId="0" fillId="0" borderId="0" xfId="0" applyNumberFormat="1" applyFont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24</xdr:row>
      <xdr:rowOff>95250</xdr:rowOff>
    </xdr:from>
    <xdr:to>
      <xdr:col>0</xdr:col>
      <xdr:colOff>361950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1950" y="43624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95250</xdr:rowOff>
    </xdr:from>
    <xdr:to>
      <xdr:col>0</xdr:col>
      <xdr:colOff>428625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361950" y="41910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32</xdr:row>
      <xdr:rowOff>85725</xdr:rowOff>
    </xdr:from>
    <xdr:to>
      <xdr:col>0</xdr:col>
      <xdr:colOff>419100</xdr:colOff>
      <xdr:row>32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1950" y="57245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40</xdr:row>
      <xdr:rowOff>114300</xdr:rowOff>
    </xdr:from>
    <xdr:to>
      <xdr:col>0</xdr:col>
      <xdr:colOff>352425</xdr:colOff>
      <xdr:row>45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52425" y="68961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104775</xdr:rowOff>
    </xdr:from>
    <xdr:to>
      <xdr:col>0</xdr:col>
      <xdr:colOff>428625</xdr:colOff>
      <xdr:row>40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61950" y="688657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95250</xdr:rowOff>
    </xdr:from>
    <xdr:to>
      <xdr:col>0</xdr:col>
      <xdr:colOff>361950</xdr:colOff>
      <xdr:row>24</xdr:row>
      <xdr:rowOff>85725</xdr:rowOff>
    </xdr:to>
    <xdr:sp>
      <xdr:nvSpPr>
        <xdr:cNvPr id="6" name="Line 7"/>
        <xdr:cNvSpPr>
          <a:spLocks/>
        </xdr:cNvSpPr>
      </xdr:nvSpPr>
      <xdr:spPr>
        <a:xfrm>
          <a:off x="361950" y="41910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47625</xdr:rowOff>
    </xdr:from>
    <xdr:to>
      <xdr:col>0</xdr:col>
      <xdr:colOff>361950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361950" y="431482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45</xdr:row>
      <xdr:rowOff>114300</xdr:rowOff>
    </xdr:from>
    <xdr:to>
      <xdr:col>0</xdr:col>
      <xdr:colOff>428625</xdr:colOff>
      <xdr:row>45</xdr:row>
      <xdr:rowOff>114300</xdr:rowOff>
    </xdr:to>
    <xdr:sp>
      <xdr:nvSpPr>
        <xdr:cNvPr id="8" name="Line 9"/>
        <xdr:cNvSpPr>
          <a:spLocks/>
        </xdr:cNvSpPr>
      </xdr:nvSpPr>
      <xdr:spPr>
        <a:xfrm>
          <a:off x="361950" y="77724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75390625" style="17" customWidth="1"/>
    <col min="2" max="2" width="5.875" style="17" customWidth="1"/>
    <col min="3" max="3" width="7.125" style="17" customWidth="1"/>
    <col min="4" max="14" width="10.375" style="17" customWidth="1"/>
    <col min="15" max="16384" width="9.125" style="17" customWidth="1"/>
  </cols>
  <sheetData>
    <row r="1" spans="1:14" s="12" customFormat="1" ht="21.75" customHeight="1">
      <c r="A1" s="4" t="s">
        <v>0</v>
      </c>
      <c r="B1" s="4"/>
      <c r="C1" s="5" t="s">
        <v>33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2" customFormat="1" ht="24" customHeight="1"/>
    <row r="3" spans="1:2" s="54" customFormat="1" ht="12" customHeight="1">
      <c r="A3" s="54" t="s">
        <v>47</v>
      </c>
      <c r="B3" s="55"/>
    </row>
    <row r="4" spans="1:2" s="54" customFormat="1" ht="12" customHeight="1">
      <c r="A4" s="55" t="s">
        <v>48</v>
      </c>
      <c r="B4" s="55"/>
    </row>
    <row r="5" spans="1:14" s="54" customFormat="1" ht="15" customHeight="1" thickBot="1">
      <c r="A5" s="55" t="s">
        <v>49</v>
      </c>
      <c r="B5" s="55"/>
      <c r="N5" s="56" t="s">
        <v>50</v>
      </c>
    </row>
    <row r="6" spans="1:14" ht="19.5" customHeight="1">
      <c r="A6" s="14"/>
      <c r="B6" s="48" t="s">
        <v>51</v>
      </c>
      <c r="C6" s="15"/>
      <c r="D6" s="16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9.5" customHeight="1">
      <c r="A7" s="18" t="s">
        <v>2</v>
      </c>
      <c r="B7" s="19" t="s">
        <v>3</v>
      </c>
      <c r="C7" s="20"/>
      <c r="D7" s="21" t="s">
        <v>4</v>
      </c>
      <c r="E7" s="22"/>
      <c r="F7" s="22"/>
      <c r="G7" s="23" t="s">
        <v>5</v>
      </c>
      <c r="H7" s="22"/>
      <c r="I7" s="21" t="s">
        <v>6</v>
      </c>
      <c r="J7" s="22"/>
      <c r="K7" s="21" t="s">
        <v>7</v>
      </c>
      <c r="L7" s="22"/>
      <c r="M7" s="21" t="s">
        <v>8</v>
      </c>
      <c r="N7" s="22"/>
    </row>
    <row r="8" spans="1:14" ht="19.5" customHeight="1">
      <c r="A8" s="24"/>
      <c r="B8" s="25"/>
      <c r="C8" s="26"/>
      <c r="D8" s="27" t="s">
        <v>9</v>
      </c>
      <c r="E8" s="27" t="s">
        <v>10</v>
      </c>
      <c r="F8" s="27" t="s">
        <v>11</v>
      </c>
      <c r="G8" s="27" t="s">
        <v>10</v>
      </c>
      <c r="H8" s="27" t="s">
        <v>11</v>
      </c>
      <c r="I8" s="27" t="s">
        <v>10</v>
      </c>
      <c r="J8" s="27" t="s">
        <v>11</v>
      </c>
      <c r="K8" s="27" t="s">
        <v>10</v>
      </c>
      <c r="L8" s="27" t="s">
        <v>11</v>
      </c>
      <c r="M8" s="27" t="s">
        <v>10</v>
      </c>
      <c r="N8" s="27" t="s">
        <v>11</v>
      </c>
    </row>
    <row r="9" spans="1:14" s="12" customFormat="1" ht="15" customHeight="1">
      <c r="A9" s="28"/>
      <c r="B9" s="6"/>
      <c r="C9" s="29" t="s">
        <v>12</v>
      </c>
      <c r="D9" s="30" t="s">
        <v>13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12" customFormat="1" ht="13.5" customHeight="1">
      <c r="A10" s="46" t="s">
        <v>52</v>
      </c>
      <c r="B10" s="10">
        <v>0</v>
      </c>
      <c r="C10" s="11">
        <v>286</v>
      </c>
      <c r="D10" s="11">
        <v>239731</v>
      </c>
      <c r="E10" s="11">
        <v>123205</v>
      </c>
      <c r="F10" s="11">
        <v>116526</v>
      </c>
      <c r="G10" s="11">
        <v>42236</v>
      </c>
      <c r="H10" s="11">
        <v>39632</v>
      </c>
      <c r="I10" s="11">
        <v>40747</v>
      </c>
      <c r="J10" s="11">
        <v>38541</v>
      </c>
      <c r="K10" s="11">
        <v>39480</v>
      </c>
      <c r="L10" s="11">
        <v>37895</v>
      </c>
      <c r="M10" s="11">
        <v>742</v>
      </c>
      <c r="N10" s="11">
        <v>458</v>
      </c>
    </row>
    <row r="11" spans="1:15" s="12" customFormat="1" ht="13.5" customHeight="1">
      <c r="A11" s="42" t="s">
        <v>53</v>
      </c>
      <c r="B11" s="10">
        <v>0</v>
      </c>
      <c r="C11" s="47">
        <v>281</v>
      </c>
      <c r="D11" s="47">
        <v>234868</v>
      </c>
      <c r="E11" s="47">
        <v>120786</v>
      </c>
      <c r="F11" s="47">
        <v>7031</v>
      </c>
      <c r="G11" s="47">
        <v>1998</v>
      </c>
      <c r="H11" s="47">
        <v>2529</v>
      </c>
      <c r="I11" s="47">
        <v>1801</v>
      </c>
      <c r="J11" s="47">
        <v>2410</v>
      </c>
      <c r="K11" s="47">
        <v>1376</v>
      </c>
      <c r="L11" s="47">
        <v>2092</v>
      </c>
      <c r="M11" s="47">
        <v>0</v>
      </c>
      <c r="N11" s="47">
        <v>0</v>
      </c>
      <c r="O11" s="51"/>
    </row>
    <row r="12" spans="1:14" s="12" customFormat="1" ht="13.5" customHeight="1">
      <c r="A12" s="42" t="s">
        <v>54</v>
      </c>
      <c r="B12" s="10">
        <v>0</v>
      </c>
      <c r="C12" s="47">
        <v>287</v>
      </c>
      <c r="D12" s="47">
        <v>228084</v>
      </c>
      <c r="E12" s="47">
        <v>116711</v>
      </c>
      <c r="F12" s="47">
        <v>111373</v>
      </c>
      <c r="G12" s="47">
        <v>39836</v>
      </c>
      <c r="H12" s="47">
        <v>38021</v>
      </c>
      <c r="I12" s="47">
        <v>38852</v>
      </c>
      <c r="J12" s="47">
        <v>37036</v>
      </c>
      <c r="K12" s="47">
        <v>37365</v>
      </c>
      <c r="L12" s="47">
        <v>35871</v>
      </c>
      <c r="M12" s="47">
        <v>658</v>
      </c>
      <c r="N12" s="47">
        <v>445</v>
      </c>
    </row>
    <row r="13" spans="1:14" s="12" customFormat="1" ht="13.5" customHeight="1">
      <c r="A13" s="42" t="s">
        <v>55</v>
      </c>
      <c r="B13" s="10">
        <v>0</v>
      </c>
      <c r="C13" s="47">
        <v>284</v>
      </c>
      <c r="D13" s="11" t="s">
        <v>38</v>
      </c>
      <c r="E13" s="11" t="s">
        <v>39</v>
      </c>
      <c r="F13" s="11" t="s">
        <v>40</v>
      </c>
      <c r="G13" s="11" t="s">
        <v>41</v>
      </c>
      <c r="H13" s="11" t="s">
        <v>42</v>
      </c>
      <c r="I13" s="11" t="s">
        <v>43</v>
      </c>
      <c r="J13" s="11" t="s">
        <v>44</v>
      </c>
      <c r="K13" s="11" t="s">
        <v>45</v>
      </c>
      <c r="L13" s="11" t="s">
        <v>46</v>
      </c>
      <c r="M13" s="11">
        <v>642</v>
      </c>
      <c r="N13" s="11">
        <v>440</v>
      </c>
    </row>
    <row r="14" spans="1:14" s="12" customFormat="1" ht="7.5" customHeight="1">
      <c r="A14" s="32"/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3" customFormat="1" ht="12.75" customHeight="1">
      <c r="A15" s="43" t="s">
        <v>56</v>
      </c>
      <c r="B15" s="8">
        <v>0</v>
      </c>
      <c r="C15" s="9">
        <v>285</v>
      </c>
      <c r="D15" s="9">
        <f aca="true" t="shared" si="0" ref="D15:N15">D17+D35</f>
        <v>218677</v>
      </c>
      <c r="E15" s="9">
        <f t="shared" si="0"/>
        <v>111248</v>
      </c>
      <c r="F15" s="9">
        <f t="shared" si="0"/>
        <v>107429</v>
      </c>
      <c r="G15" s="9">
        <f t="shared" si="0"/>
        <v>39910</v>
      </c>
      <c r="H15" s="9">
        <f t="shared" si="0"/>
        <v>37637</v>
      </c>
      <c r="I15" s="9">
        <f t="shared" si="0"/>
        <v>36078</v>
      </c>
      <c r="J15" s="9">
        <f t="shared" si="0"/>
        <v>35454</v>
      </c>
      <c r="K15" s="9">
        <f t="shared" si="0"/>
        <v>34636</v>
      </c>
      <c r="L15" s="9">
        <f t="shared" si="0"/>
        <v>33950</v>
      </c>
      <c r="M15" s="9">
        <f t="shared" si="0"/>
        <v>624</v>
      </c>
      <c r="N15" s="9">
        <f t="shared" si="0"/>
        <v>388</v>
      </c>
    </row>
    <row r="16" spans="1:14" s="12" customFormat="1" ht="7.5" customHeight="1">
      <c r="A16" s="3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s="3" customFormat="1" ht="13.5">
      <c r="A17" s="7" t="s">
        <v>14</v>
      </c>
      <c r="B17" s="2">
        <v>0</v>
      </c>
      <c r="C17" s="1">
        <f>SUM(C19:C22)</f>
        <v>263</v>
      </c>
      <c r="D17" s="1">
        <f aca="true" t="shared" si="1" ref="D17:N17">SUM(D19:D22)</f>
        <v>209107</v>
      </c>
      <c r="E17" s="1">
        <f t="shared" si="1"/>
        <v>105604</v>
      </c>
      <c r="F17" s="1">
        <f t="shared" si="1"/>
        <v>103503</v>
      </c>
      <c r="G17" s="1">
        <f>SUM(G19:G22)</f>
        <v>37917</v>
      </c>
      <c r="H17" s="1">
        <f t="shared" si="1"/>
        <v>36184</v>
      </c>
      <c r="I17" s="1">
        <f t="shared" si="1"/>
        <v>34573</v>
      </c>
      <c r="J17" s="1">
        <f t="shared" si="1"/>
        <v>34325</v>
      </c>
      <c r="K17" s="1">
        <f t="shared" si="1"/>
        <v>33114</v>
      </c>
      <c r="L17" s="1">
        <f t="shared" si="1"/>
        <v>32994</v>
      </c>
      <c r="M17" s="1">
        <f t="shared" si="1"/>
        <v>0</v>
      </c>
      <c r="N17" s="1">
        <f t="shared" si="1"/>
        <v>0</v>
      </c>
      <c r="O17" s="1"/>
    </row>
    <row r="18" spans="1:14" s="12" customFormat="1" ht="7.5" customHeight="1">
      <c r="A18" s="32"/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2" customFormat="1" ht="13.5">
      <c r="A19" s="33" t="s">
        <v>15</v>
      </c>
      <c r="B19" s="31"/>
      <c r="C19" s="11">
        <v>1</v>
      </c>
      <c r="D19" s="11">
        <f>SUM(E19:F19)</f>
        <v>1346</v>
      </c>
      <c r="E19" s="11">
        <f>G19+I19+K19+M19</f>
        <v>615</v>
      </c>
      <c r="F19" s="11">
        <f>H19+J19+L19+N19</f>
        <v>731</v>
      </c>
      <c r="G19" s="52">
        <v>197</v>
      </c>
      <c r="H19" s="52">
        <v>252</v>
      </c>
      <c r="I19" s="52">
        <v>207</v>
      </c>
      <c r="J19" s="52">
        <v>249</v>
      </c>
      <c r="K19" s="52">
        <v>211</v>
      </c>
      <c r="L19" s="53">
        <v>230</v>
      </c>
      <c r="M19" s="47">
        <v>0</v>
      </c>
      <c r="N19" s="11">
        <v>0</v>
      </c>
    </row>
    <row r="20" spans="1:16" s="12" customFormat="1" ht="13.5">
      <c r="A20" s="33" t="s">
        <v>16</v>
      </c>
      <c r="B20" s="31"/>
      <c r="C20" s="11">
        <v>144</v>
      </c>
      <c r="D20" s="11">
        <f>SUM(E20:F20)</f>
        <v>109703</v>
      </c>
      <c r="E20" s="11">
        <f aca="true" t="shared" si="2" ref="E20:F22">G20+I20+K20+M20</f>
        <v>53611</v>
      </c>
      <c r="F20" s="11">
        <f>H20+J20+L20+N20</f>
        <v>56092</v>
      </c>
      <c r="G20" s="57">
        <v>19446</v>
      </c>
      <c r="H20" s="57">
        <v>19616</v>
      </c>
      <c r="I20" s="57">
        <v>17539</v>
      </c>
      <c r="J20" s="57">
        <v>18500</v>
      </c>
      <c r="K20" s="57">
        <v>16626</v>
      </c>
      <c r="L20" s="57">
        <v>17976</v>
      </c>
      <c r="M20" s="47">
        <v>0</v>
      </c>
      <c r="N20" s="47">
        <v>0</v>
      </c>
      <c r="P20" s="51"/>
    </row>
    <row r="21" spans="1:14" s="12" customFormat="1" ht="13.5">
      <c r="A21" s="33" t="s">
        <v>17</v>
      </c>
      <c r="B21" s="31"/>
      <c r="C21" s="11">
        <v>24</v>
      </c>
      <c r="D21" s="11">
        <f>SUM(E21:F21)</f>
        <v>16743</v>
      </c>
      <c r="E21" s="11">
        <f t="shared" si="2"/>
        <v>7034</v>
      </c>
      <c r="F21" s="11">
        <f t="shared" si="2"/>
        <v>9709</v>
      </c>
      <c r="G21" s="57">
        <v>2546</v>
      </c>
      <c r="H21" s="57">
        <v>3354</v>
      </c>
      <c r="I21" s="57">
        <v>2299</v>
      </c>
      <c r="J21" s="57">
        <v>3247</v>
      </c>
      <c r="K21" s="57">
        <v>2189</v>
      </c>
      <c r="L21" s="57">
        <v>3108</v>
      </c>
      <c r="M21" s="47">
        <v>0</v>
      </c>
      <c r="N21" s="11">
        <v>0</v>
      </c>
    </row>
    <row r="22" spans="1:14" s="12" customFormat="1" ht="13.5">
      <c r="A22" s="33" t="s">
        <v>18</v>
      </c>
      <c r="B22" s="31"/>
      <c r="C22" s="11">
        <v>94</v>
      </c>
      <c r="D22" s="11">
        <f>SUM(E22:F22)</f>
        <v>81315</v>
      </c>
      <c r="E22" s="11">
        <f t="shared" si="2"/>
        <v>44344</v>
      </c>
      <c r="F22" s="11">
        <f t="shared" si="2"/>
        <v>36971</v>
      </c>
      <c r="G22" s="57">
        <v>15728</v>
      </c>
      <c r="H22" s="57">
        <v>12962</v>
      </c>
      <c r="I22" s="57">
        <v>14528</v>
      </c>
      <c r="J22" s="57">
        <v>12329</v>
      </c>
      <c r="K22" s="57">
        <v>14088</v>
      </c>
      <c r="L22" s="57">
        <v>11680</v>
      </c>
      <c r="M22" s="47">
        <v>0</v>
      </c>
      <c r="N22" s="49">
        <v>0</v>
      </c>
    </row>
    <row r="23" spans="1:14" s="12" customFormat="1" ht="7.5" customHeight="1">
      <c r="A23" s="32"/>
      <c r="B23" s="2"/>
      <c r="C23" s="11"/>
      <c r="D23" s="11"/>
      <c r="E23" s="11"/>
      <c r="F23" s="11"/>
      <c r="G23" s="11"/>
      <c r="H23" s="44"/>
      <c r="I23" s="44"/>
      <c r="J23" s="44"/>
      <c r="K23" s="44"/>
      <c r="L23" s="50"/>
      <c r="M23" s="11"/>
      <c r="N23" s="11"/>
    </row>
    <row r="24" spans="1:14" s="12" customFormat="1" ht="13.5">
      <c r="A24" s="33" t="s">
        <v>19</v>
      </c>
      <c r="B24" s="31"/>
      <c r="C24" s="11" t="s">
        <v>37</v>
      </c>
      <c r="D24" s="11">
        <f>SUM(E24:F24)</f>
        <v>167193</v>
      </c>
      <c r="E24" s="11">
        <f>SUM(G24+I24+K24+M24)</f>
        <v>83690</v>
      </c>
      <c r="F24" s="11">
        <f>SUM(H24+J24+L24+N24)</f>
        <v>83503</v>
      </c>
      <c r="G24" s="44">
        <v>29882</v>
      </c>
      <c r="H24" s="44">
        <v>29277</v>
      </c>
      <c r="I24" s="44">
        <v>27359</v>
      </c>
      <c r="J24" s="44">
        <v>27621</v>
      </c>
      <c r="K24" s="44">
        <v>26449</v>
      </c>
      <c r="L24" s="44">
        <v>26605</v>
      </c>
      <c r="M24" s="9">
        <v>0</v>
      </c>
      <c r="N24" s="9">
        <v>0</v>
      </c>
    </row>
    <row r="25" spans="1:14" s="12" customFormat="1" ht="13.5">
      <c r="A25" s="34" t="s">
        <v>20</v>
      </c>
      <c r="B25" s="31"/>
      <c r="C25" s="11" t="s">
        <v>37</v>
      </c>
      <c r="D25" s="11">
        <f aca="true" t="shared" si="3" ref="D25:D33">SUM(E25:F25)</f>
        <v>1169</v>
      </c>
      <c r="E25" s="11">
        <f aca="true" t="shared" si="4" ref="E25:E33">SUM(G25+I25+K25+M25)</f>
        <v>531</v>
      </c>
      <c r="F25" s="11">
        <f aca="true" t="shared" si="5" ref="F25:F33">SUM(H25+J25+L25+N25)</f>
        <v>638</v>
      </c>
      <c r="G25" s="44">
        <v>185</v>
      </c>
      <c r="H25" s="44">
        <v>232</v>
      </c>
      <c r="I25" s="44">
        <v>159</v>
      </c>
      <c r="J25" s="44">
        <v>206</v>
      </c>
      <c r="K25" s="44">
        <v>187</v>
      </c>
      <c r="L25" s="44">
        <v>200</v>
      </c>
      <c r="M25" s="9">
        <v>0</v>
      </c>
      <c r="N25" s="9">
        <v>0</v>
      </c>
    </row>
    <row r="26" spans="1:14" s="12" customFormat="1" ht="13.5">
      <c r="A26" s="34" t="s">
        <v>21</v>
      </c>
      <c r="B26" s="31"/>
      <c r="C26" s="11" t="s">
        <v>37</v>
      </c>
      <c r="D26" s="11">
        <f t="shared" si="3"/>
        <v>14215</v>
      </c>
      <c r="E26" s="11">
        <f t="shared" si="4"/>
        <v>12178</v>
      </c>
      <c r="F26" s="11">
        <f t="shared" si="5"/>
        <v>2037</v>
      </c>
      <c r="G26" s="44">
        <v>4611</v>
      </c>
      <c r="H26" s="44">
        <v>734</v>
      </c>
      <c r="I26" s="44">
        <v>3952</v>
      </c>
      <c r="J26" s="44">
        <v>664</v>
      </c>
      <c r="K26" s="44">
        <v>3615</v>
      </c>
      <c r="L26" s="44">
        <v>639</v>
      </c>
      <c r="M26" s="9">
        <v>0</v>
      </c>
      <c r="N26" s="9">
        <v>0</v>
      </c>
    </row>
    <row r="27" spans="1:14" s="12" customFormat="1" ht="13.5">
      <c r="A27" s="34" t="s">
        <v>22</v>
      </c>
      <c r="B27" s="31"/>
      <c r="C27" s="11" t="s">
        <v>37</v>
      </c>
      <c r="D27" s="11">
        <f t="shared" si="3"/>
        <v>5850</v>
      </c>
      <c r="E27" s="11">
        <f t="shared" si="4"/>
        <v>1097</v>
      </c>
      <c r="F27" s="11">
        <f t="shared" si="5"/>
        <v>4753</v>
      </c>
      <c r="G27" s="44">
        <v>394</v>
      </c>
      <c r="H27" s="44">
        <v>1635</v>
      </c>
      <c r="I27" s="44">
        <v>362</v>
      </c>
      <c r="J27" s="44">
        <v>1635</v>
      </c>
      <c r="K27" s="44">
        <v>341</v>
      </c>
      <c r="L27" s="44">
        <v>1483</v>
      </c>
      <c r="M27" s="9">
        <v>0</v>
      </c>
      <c r="N27" s="9">
        <v>0</v>
      </c>
    </row>
    <row r="28" spans="1:14" s="12" customFormat="1" ht="13.5">
      <c r="A28" s="34" t="s">
        <v>23</v>
      </c>
      <c r="B28" s="31"/>
      <c r="C28" s="11" t="s">
        <v>37</v>
      </c>
      <c r="D28" s="11">
        <f t="shared" si="3"/>
        <v>32</v>
      </c>
      <c r="E28" s="11">
        <f t="shared" si="4"/>
        <v>2</v>
      </c>
      <c r="F28" s="11">
        <f t="shared" si="5"/>
        <v>30</v>
      </c>
      <c r="G28" s="44">
        <v>0</v>
      </c>
      <c r="H28" s="44">
        <v>0</v>
      </c>
      <c r="I28" s="44">
        <v>0</v>
      </c>
      <c r="J28" s="44">
        <v>0</v>
      </c>
      <c r="K28" s="44">
        <v>2</v>
      </c>
      <c r="L28" s="44">
        <v>30</v>
      </c>
      <c r="M28" s="9">
        <v>0</v>
      </c>
      <c r="N28" s="9">
        <v>0</v>
      </c>
    </row>
    <row r="29" spans="1:14" s="12" customFormat="1" ht="13.5" customHeight="1">
      <c r="A29" s="33" t="s">
        <v>24</v>
      </c>
      <c r="B29" s="31"/>
      <c r="C29" s="11" t="s">
        <v>37</v>
      </c>
      <c r="D29" s="11">
        <f t="shared" si="3"/>
        <v>68</v>
      </c>
      <c r="E29" s="11">
        <f t="shared" si="4"/>
        <v>4</v>
      </c>
      <c r="F29" s="11">
        <f t="shared" si="5"/>
        <v>64</v>
      </c>
      <c r="G29" s="44">
        <v>4</v>
      </c>
      <c r="H29" s="44">
        <v>64</v>
      </c>
      <c r="I29" s="44">
        <v>0</v>
      </c>
      <c r="J29" s="44">
        <v>0</v>
      </c>
      <c r="K29" s="44">
        <v>0</v>
      </c>
      <c r="L29" s="44">
        <v>0</v>
      </c>
      <c r="M29" s="9">
        <v>0</v>
      </c>
      <c r="N29" s="9">
        <v>0</v>
      </c>
    </row>
    <row r="30" spans="1:14" s="12" customFormat="1" ht="13.5" customHeight="1">
      <c r="A30" s="33" t="s">
        <v>34</v>
      </c>
      <c r="B30" s="31"/>
      <c r="C30" s="11" t="s">
        <v>37</v>
      </c>
      <c r="D30" s="11">
        <f t="shared" si="3"/>
        <v>71</v>
      </c>
      <c r="E30" s="11">
        <f t="shared" si="4"/>
        <v>71</v>
      </c>
      <c r="F30" s="11">
        <f t="shared" si="5"/>
        <v>0</v>
      </c>
      <c r="G30" s="44">
        <v>33</v>
      </c>
      <c r="H30" s="44">
        <v>0</v>
      </c>
      <c r="I30" s="44">
        <v>21</v>
      </c>
      <c r="J30" s="44">
        <v>0</v>
      </c>
      <c r="K30" s="44">
        <v>17</v>
      </c>
      <c r="L30" s="44">
        <v>0</v>
      </c>
      <c r="M30" s="9">
        <v>0</v>
      </c>
      <c r="N30" s="9">
        <v>0</v>
      </c>
    </row>
    <row r="31" spans="1:14" s="12" customFormat="1" ht="13.5" customHeight="1">
      <c r="A31" s="33" t="s">
        <v>35</v>
      </c>
      <c r="B31" s="31"/>
      <c r="C31" s="11" t="s">
        <v>37</v>
      </c>
      <c r="D31" s="11">
        <f t="shared" si="3"/>
        <v>547</v>
      </c>
      <c r="E31" s="11">
        <f t="shared" si="4"/>
        <v>15</v>
      </c>
      <c r="F31" s="11">
        <f t="shared" si="5"/>
        <v>532</v>
      </c>
      <c r="G31" s="44">
        <v>6</v>
      </c>
      <c r="H31" s="44">
        <v>154</v>
      </c>
      <c r="I31" s="44">
        <v>2</v>
      </c>
      <c r="J31" s="44">
        <v>177</v>
      </c>
      <c r="K31" s="44">
        <v>7</v>
      </c>
      <c r="L31" s="44">
        <v>201</v>
      </c>
      <c r="M31" s="9">
        <v>0</v>
      </c>
      <c r="N31" s="9">
        <v>0</v>
      </c>
    </row>
    <row r="32" spans="1:14" s="12" customFormat="1" ht="13.5">
      <c r="A32" s="33" t="s">
        <v>25</v>
      </c>
      <c r="B32" s="31"/>
      <c r="C32" s="11" t="s">
        <v>37</v>
      </c>
      <c r="D32" s="11">
        <f t="shared" si="3"/>
        <v>12277</v>
      </c>
      <c r="E32" s="11">
        <f t="shared" si="4"/>
        <v>5579</v>
      </c>
      <c r="F32" s="11">
        <f t="shared" si="5"/>
        <v>6698</v>
      </c>
      <c r="G32" s="44">
        <v>1840</v>
      </c>
      <c r="H32" s="44">
        <v>2224</v>
      </c>
      <c r="I32" s="44">
        <v>1979</v>
      </c>
      <c r="J32" s="44">
        <v>2307</v>
      </c>
      <c r="K32" s="44">
        <v>1760</v>
      </c>
      <c r="L32" s="44">
        <v>2167</v>
      </c>
      <c r="M32" s="9">
        <v>0</v>
      </c>
      <c r="N32" s="9">
        <v>0</v>
      </c>
    </row>
    <row r="33" spans="1:14" s="12" customFormat="1" ht="13.5" customHeight="1">
      <c r="A33" s="33" t="s">
        <v>26</v>
      </c>
      <c r="B33" s="31"/>
      <c r="C33" s="11" t="s">
        <v>37</v>
      </c>
      <c r="D33" s="11">
        <f t="shared" si="3"/>
        <v>7685</v>
      </c>
      <c r="E33" s="11">
        <f t="shared" si="4"/>
        <v>2437</v>
      </c>
      <c r="F33" s="11">
        <f t="shared" si="5"/>
        <v>5248</v>
      </c>
      <c r="G33" s="44">
        <v>962</v>
      </c>
      <c r="H33" s="44">
        <v>1864</v>
      </c>
      <c r="I33" s="44">
        <v>739</v>
      </c>
      <c r="J33" s="44">
        <v>1715</v>
      </c>
      <c r="K33" s="44">
        <v>736</v>
      </c>
      <c r="L33" s="44">
        <v>1669</v>
      </c>
      <c r="M33" s="9">
        <v>0</v>
      </c>
      <c r="N33" s="9">
        <v>0</v>
      </c>
    </row>
    <row r="34" spans="1:14" s="12" customFormat="1" ht="7.5" customHeight="1">
      <c r="A34" s="3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3" customFormat="1" ht="13.5">
      <c r="A35" s="7" t="s">
        <v>27</v>
      </c>
      <c r="B35" s="2"/>
      <c r="C35" s="1">
        <f>SUM(C37:C39)</f>
        <v>47</v>
      </c>
      <c r="D35" s="1">
        <f aca="true" t="shared" si="6" ref="D35:N35">SUM(D37:D39)</f>
        <v>9570</v>
      </c>
      <c r="E35" s="1">
        <f t="shared" si="6"/>
        <v>5644</v>
      </c>
      <c r="F35" s="1">
        <f t="shared" si="6"/>
        <v>3926</v>
      </c>
      <c r="G35" s="1">
        <f t="shared" si="6"/>
        <v>1993</v>
      </c>
      <c r="H35" s="1">
        <f t="shared" si="6"/>
        <v>1453</v>
      </c>
      <c r="I35" s="1">
        <f t="shared" si="6"/>
        <v>1505</v>
      </c>
      <c r="J35" s="1">
        <f t="shared" si="6"/>
        <v>1129</v>
      </c>
      <c r="K35" s="1">
        <f t="shared" si="6"/>
        <v>1522</v>
      </c>
      <c r="L35" s="1">
        <f t="shared" si="6"/>
        <v>956</v>
      </c>
      <c r="M35" s="1">
        <f t="shared" si="6"/>
        <v>624</v>
      </c>
      <c r="N35" s="1">
        <f t="shared" si="6"/>
        <v>388</v>
      </c>
    </row>
    <row r="36" spans="1:14" s="12" customFormat="1" ht="7.5" customHeight="1">
      <c r="A36" s="32"/>
      <c r="B36" s="2"/>
      <c r="C36" s="11" t="s">
        <v>57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5" s="12" customFormat="1" ht="13.5">
      <c r="A37" s="33" t="s">
        <v>16</v>
      </c>
      <c r="B37" s="31"/>
      <c r="C37" s="11">
        <v>38</v>
      </c>
      <c r="D37" s="11">
        <f>SUM(E37:F37)</f>
        <v>7489</v>
      </c>
      <c r="E37" s="11">
        <f aca="true" t="shared" si="7" ref="E37:F39">G37+I37+K37+M37</f>
        <v>4442</v>
      </c>
      <c r="F37" s="11">
        <f t="shared" si="7"/>
        <v>3047</v>
      </c>
      <c r="G37" s="52">
        <v>1568</v>
      </c>
      <c r="H37" s="52">
        <v>1123</v>
      </c>
      <c r="I37" s="52">
        <v>1169</v>
      </c>
      <c r="J37" s="52">
        <v>857</v>
      </c>
      <c r="K37" s="52">
        <v>1242</v>
      </c>
      <c r="L37" s="52">
        <v>769</v>
      </c>
      <c r="M37" s="52">
        <v>463</v>
      </c>
      <c r="N37" s="53">
        <v>298</v>
      </c>
      <c r="O37" s="51"/>
    </row>
    <row r="38" spans="1:14" s="12" customFormat="1" ht="13.5">
      <c r="A38" s="33" t="s">
        <v>17</v>
      </c>
      <c r="B38" s="31"/>
      <c r="C38" s="11">
        <v>7</v>
      </c>
      <c r="D38" s="11">
        <f>SUM(E38:F38)</f>
        <v>2081</v>
      </c>
      <c r="E38" s="11">
        <f t="shared" si="7"/>
        <v>1202</v>
      </c>
      <c r="F38" s="11">
        <f t="shared" si="7"/>
        <v>879</v>
      </c>
      <c r="G38" s="52">
        <v>425</v>
      </c>
      <c r="H38" s="52">
        <v>330</v>
      </c>
      <c r="I38" s="52">
        <v>336</v>
      </c>
      <c r="J38" s="52">
        <v>272</v>
      </c>
      <c r="K38" s="52">
        <v>280</v>
      </c>
      <c r="L38" s="52">
        <v>187</v>
      </c>
      <c r="M38" s="52">
        <v>161</v>
      </c>
      <c r="N38" s="53">
        <v>90</v>
      </c>
    </row>
    <row r="39" spans="1:14" s="12" customFormat="1" ht="13.5">
      <c r="A39" s="33" t="s">
        <v>18</v>
      </c>
      <c r="B39" s="31"/>
      <c r="C39" s="11">
        <v>2</v>
      </c>
      <c r="D39" s="11">
        <f>SUM(E39:F39)</f>
        <v>0</v>
      </c>
      <c r="E39" s="11">
        <f t="shared" si="7"/>
        <v>0</v>
      </c>
      <c r="F39" s="11">
        <f t="shared" si="7"/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3">
        <v>0</v>
      </c>
    </row>
    <row r="40" spans="1:14" s="12" customFormat="1" ht="7.5" customHeight="1">
      <c r="A40" s="32"/>
      <c r="B40" s="3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9"/>
    </row>
    <row r="41" spans="1:14" s="12" customFormat="1" ht="13.5">
      <c r="A41" s="34" t="s">
        <v>28</v>
      </c>
      <c r="B41" s="31"/>
      <c r="C41" s="11" t="s">
        <v>37</v>
      </c>
      <c r="D41" s="11">
        <f aca="true" t="shared" si="8" ref="D41:D46">SUM(E41:F41)</f>
        <v>4457</v>
      </c>
      <c r="E41" s="11">
        <f aca="true" t="shared" si="9" ref="E41:E46">SUM(G41+I41+K41+M41)</f>
        <v>2169</v>
      </c>
      <c r="F41" s="11">
        <f aca="true" t="shared" si="10" ref="F41:F46">SUM(H41+J41+L41+N41)</f>
        <v>2288</v>
      </c>
      <c r="G41" s="44">
        <v>732</v>
      </c>
      <c r="H41" s="44">
        <v>797</v>
      </c>
      <c r="I41" s="44">
        <v>551</v>
      </c>
      <c r="J41" s="44">
        <v>662</v>
      </c>
      <c r="K41" s="44">
        <v>551</v>
      </c>
      <c r="L41" s="44">
        <v>551</v>
      </c>
      <c r="M41" s="44">
        <v>335</v>
      </c>
      <c r="N41" s="44">
        <v>278</v>
      </c>
    </row>
    <row r="42" spans="1:14" s="12" customFormat="1" ht="13.5">
      <c r="A42" s="34" t="s">
        <v>29</v>
      </c>
      <c r="B42" s="31"/>
      <c r="C42" s="11" t="s">
        <v>37</v>
      </c>
      <c r="D42" s="11">
        <f t="shared" si="8"/>
        <v>7</v>
      </c>
      <c r="E42" s="11">
        <f t="shared" si="9"/>
        <v>6</v>
      </c>
      <c r="F42" s="11">
        <f t="shared" si="10"/>
        <v>1</v>
      </c>
      <c r="G42" s="44">
        <v>0</v>
      </c>
      <c r="H42" s="44">
        <v>0</v>
      </c>
      <c r="I42" s="44">
        <v>0</v>
      </c>
      <c r="J42" s="44">
        <v>0</v>
      </c>
      <c r="K42" s="44">
        <v>1</v>
      </c>
      <c r="L42" s="44">
        <v>0</v>
      </c>
      <c r="M42" s="44">
        <v>5</v>
      </c>
      <c r="N42" s="44">
        <v>1</v>
      </c>
    </row>
    <row r="43" spans="1:14" s="12" customFormat="1" ht="13.5">
      <c r="A43" s="34" t="s">
        <v>30</v>
      </c>
      <c r="B43" s="31"/>
      <c r="C43" s="11" t="s">
        <v>37</v>
      </c>
      <c r="D43" s="11">
        <f t="shared" si="8"/>
        <v>996</v>
      </c>
      <c r="E43" s="11">
        <f t="shared" si="9"/>
        <v>746</v>
      </c>
      <c r="F43" s="11">
        <f t="shared" si="10"/>
        <v>250</v>
      </c>
      <c r="G43" s="44">
        <v>176</v>
      </c>
      <c r="H43" s="44">
        <v>59</v>
      </c>
      <c r="I43" s="44">
        <v>142</v>
      </c>
      <c r="J43" s="44">
        <v>60</v>
      </c>
      <c r="K43" s="44">
        <v>165</v>
      </c>
      <c r="L43" s="44">
        <v>54</v>
      </c>
      <c r="M43" s="44">
        <v>263</v>
      </c>
      <c r="N43" s="44">
        <v>77</v>
      </c>
    </row>
    <row r="44" spans="1:14" s="12" customFormat="1" ht="13.5">
      <c r="A44" s="34" t="s">
        <v>31</v>
      </c>
      <c r="B44" s="35"/>
      <c r="C44" s="11" t="s">
        <v>37</v>
      </c>
      <c r="D44" s="11">
        <f t="shared" si="8"/>
        <v>632</v>
      </c>
      <c r="E44" s="11">
        <f t="shared" si="9"/>
        <v>283</v>
      </c>
      <c r="F44" s="11">
        <f t="shared" si="10"/>
        <v>349</v>
      </c>
      <c r="G44" s="44">
        <v>126</v>
      </c>
      <c r="H44" s="44">
        <v>162</v>
      </c>
      <c r="I44" s="44">
        <v>83</v>
      </c>
      <c r="J44" s="44">
        <v>90</v>
      </c>
      <c r="K44" s="44">
        <v>53</v>
      </c>
      <c r="L44" s="44">
        <v>65</v>
      </c>
      <c r="M44" s="44">
        <v>21</v>
      </c>
      <c r="N44" s="44">
        <v>32</v>
      </c>
    </row>
    <row r="45" spans="1:14" s="12" customFormat="1" ht="15" customHeight="1">
      <c r="A45" s="33" t="s">
        <v>32</v>
      </c>
      <c r="B45" s="35"/>
      <c r="C45" s="49" t="s">
        <v>37</v>
      </c>
      <c r="D45" s="11">
        <f t="shared" si="8"/>
        <v>0</v>
      </c>
      <c r="E45" s="11">
        <f t="shared" si="9"/>
        <v>0</v>
      </c>
      <c r="F45" s="11">
        <f t="shared" si="10"/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</row>
    <row r="46" spans="1:14" s="12" customFormat="1" ht="15" customHeight="1">
      <c r="A46" s="36" t="s">
        <v>26</v>
      </c>
      <c r="B46" s="37"/>
      <c r="C46" s="38" t="s">
        <v>37</v>
      </c>
      <c r="D46" s="38">
        <f t="shared" si="8"/>
        <v>3478</v>
      </c>
      <c r="E46" s="38">
        <f t="shared" si="9"/>
        <v>2440</v>
      </c>
      <c r="F46" s="38">
        <f t="shared" si="10"/>
        <v>1038</v>
      </c>
      <c r="G46" s="45">
        <v>959</v>
      </c>
      <c r="H46" s="45">
        <v>435</v>
      </c>
      <c r="I46" s="45">
        <v>729</v>
      </c>
      <c r="J46" s="45">
        <v>317</v>
      </c>
      <c r="K46" s="45">
        <v>752</v>
      </c>
      <c r="L46" s="45">
        <v>286</v>
      </c>
      <c r="M46" s="45">
        <v>0</v>
      </c>
      <c r="N46" s="45">
        <v>0</v>
      </c>
    </row>
    <row r="47" spans="1:14" ht="18" customHeight="1">
      <c r="A47" s="39" t="s">
        <v>36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2008-01-30T06:06:08Z</cp:lastPrinted>
  <dcterms:created xsi:type="dcterms:W3CDTF">2002-03-27T15:00:00Z</dcterms:created>
  <dcterms:modified xsi:type="dcterms:W3CDTF">2008-02-28T01:03:10Z</dcterms:modified>
  <cp:category/>
  <cp:version/>
  <cp:contentType/>
  <cp:contentStatus/>
</cp:coreProperties>
</file>