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2315" windowHeight="10785" tabRatio="551" activeTab="0"/>
  </bookViews>
  <sheets>
    <sheet name="n-17-08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<sst xmlns="http://schemas.openxmlformats.org/spreadsheetml/2006/main" count="86" uniqueCount="83">
  <si>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学       校        数</t>
  </si>
  <si>
    <t>生                       徒                       数</t>
  </si>
  <si>
    <t>市町村</t>
  </si>
  <si>
    <t>総数</t>
  </si>
  <si>
    <t>国立</t>
  </si>
  <si>
    <t>府立</t>
  </si>
  <si>
    <t>市立</t>
  </si>
  <si>
    <t>私立</t>
  </si>
  <si>
    <t>総              数</t>
  </si>
  <si>
    <t>全     日     制</t>
  </si>
  <si>
    <t>定       時       制</t>
  </si>
  <si>
    <t>計</t>
  </si>
  <si>
    <t>男</t>
  </si>
  <si>
    <t>女</t>
  </si>
  <si>
    <t>１年</t>
  </si>
  <si>
    <t>２年</t>
  </si>
  <si>
    <t>３年</t>
  </si>
  <si>
    <t>４年</t>
  </si>
  <si>
    <t>校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</si>
  <si>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</si>
  <si>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</si>
  <si>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</si>
  <si>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</si>
  <si>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</si>
  <si>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</si>
  <si>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</si>
  <si>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</si>
  <si>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</si>
  <si>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</si>
  <si>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</si>
  <si>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</si>
  <si>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</si>
  <si>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</si>
  <si>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</si>
  <si>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</si>
  <si>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</si>
  <si>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</si>
  <si>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</si>
  <si>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</si>
  <si>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</si>
  <si>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</si>
  <si>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</si>
  <si>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</si>
  <si>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</si>
  <si>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</si>
  <si>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</si>
  <si>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</si>
  <si>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</si>
  <si>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</si>
  <si>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</si>
  <si>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</si>
  <si>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</si>
  <si>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</si>
  <si>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</si>
  <si>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</si>
  <si>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</si>
  <si>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</si>
  <si>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</si>
  <si>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</si>
  <si>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</si>
  <si>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</si>
  <si>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</si>
  <si>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</si>
  <si>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</si>
  <si>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</si>
  <si>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</si>
  <si>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</si>
  <si>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</si>
  <si>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</si>
  <si>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</si>
  <si>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</si>
  <si>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 ８ 表</t>
  </si>
  <si>
    <t xml:space="preserve">  市町村別高等学校の学校数及び課程、学年別生徒数</t>
  </si>
  <si>
    <t xml:space="preserve">        </t>
  </si>
  <si>
    <t xml:space="preserve"> </t>
  </si>
  <si>
    <t xml:space="preserve">  資  料    大阪府総務部統計課「大阪の学校統計」</t>
  </si>
  <si>
    <t>平 成１ ５ 年</t>
  </si>
  <si>
    <t>　 　１ ６</t>
  </si>
  <si>
    <t>　 　１ ７</t>
  </si>
  <si>
    <t>　 　１ ８</t>
  </si>
  <si>
    <t>平 成１ ９ 年</t>
  </si>
  <si>
    <t xml:space="preserve">        1）通信制を除く。</t>
  </si>
  <si>
    <t>(各年5月1日現在)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</si>
</sst>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4" xfId="0" applyFont="1" applyBorder="1" applyAlignment="1" applyProtection="1" quotePrefix="1">
      <alignment horizontal="distributed" vertical="center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distributed" vertical="center"/>
      <protection/>
    </xf>
    <xf numFmtId="176" fontId="4" fillId="0" borderId="6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4" fillId="0" borderId="5" xfId="0" applyFont="1" applyBorder="1" applyAlignment="1" applyProtection="1" quotePrefix="1">
      <alignment horizontal="center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/>
    </xf>
    <xf numFmtId="176" fontId="4" fillId="0" borderId="8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 quotePrefix="1">
      <alignment vertical="center"/>
      <protection/>
    </xf>
    <xf numFmtId="177" fontId="0" fillId="0" borderId="0" xfId="17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177" fontId="0" fillId="0" borderId="8" xfId="17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4.625" style="7" customWidth="1"/>
    <col min="2" max="6" width="6.75390625" style="7" customWidth="1"/>
    <col min="7" max="16" width="10.125" style="7" customWidth="1"/>
    <col min="17" max="16384" width="9.125" style="7" customWidth="1"/>
  </cols>
  <sheetData>
    <row r="1" spans="1:16" s="2" customFormat="1" ht="21.75" customHeight="1">
      <c r="A1" s="24" t="s">
        <v>71</v>
      </c>
      <c r="D1" s="25" t="s">
        <v>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="2" customFormat="1" ht="24" customHeight="1"/>
    <row r="3" spans="1:16" s="35" customFormat="1" ht="15" customHeight="1" thickBot="1">
      <c r="A3" s="35" t="s">
        <v>81</v>
      </c>
      <c r="P3" s="36" t="s">
        <v>82</v>
      </c>
    </row>
    <row r="4" spans="1:16" ht="30" customHeight="1">
      <c r="A4" s="3"/>
      <c r="B4" s="4" t="s">
        <v>0</v>
      </c>
      <c r="C4" s="5"/>
      <c r="D4" s="5"/>
      <c r="E4" s="5"/>
      <c r="F4" s="5"/>
      <c r="G4" s="6" t="s">
        <v>1</v>
      </c>
      <c r="H4" s="5"/>
      <c r="I4" s="5"/>
      <c r="J4" s="5"/>
      <c r="K4" s="5"/>
      <c r="L4" s="5"/>
      <c r="M4" s="5"/>
      <c r="N4" s="5"/>
      <c r="O4" s="5"/>
      <c r="P4" s="5"/>
    </row>
    <row r="5" spans="1:16" ht="30" customHeight="1">
      <c r="A5" s="8" t="s">
        <v>2</v>
      </c>
      <c r="B5" s="37" t="s">
        <v>3</v>
      </c>
      <c r="C5" s="37" t="s">
        <v>4</v>
      </c>
      <c r="D5" s="37" t="s">
        <v>5</v>
      </c>
      <c r="E5" s="37" t="s">
        <v>6</v>
      </c>
      <c r="F5" s="37" t="s">
        <v>7</v>
      </c>
      <c r="G5" s="9" t="s">
        <v>8</v>
      </c>
      <c r="H5" s="10"/>
      <c r="I5" s="10"/>
      <c r="J5" s="9" t="s">
        <v>9</v>
      </c>
      <c r="K5" s="10"/>
      <c r="L5" s="10"/>
      <c r="M5" s="9" t="s">
        <v>10</v>
      </c>
      <c r="N5" s="10"/>
      <c r="O5" s="10"/>
      <c r="P5" s="10"/>
    </row>
    <row r="6" spans="1:16" ht="30" customHeight="1">
      <c r="A6" s="11"/>
      <c r="B6" s="38"/>
      <c r="C6" s="38"/>
      <c r="D6" s="38"/>
      <c r="E6" s="38"/>
      <c r="F6" s="38"/>
      <c r="G6" s="12" t="s">
        <v>11</v>
      </c>
      <c r="H6" s="12" t="s">
        <v>12</v>
      </c>
      <c r="I6" s="12" t="s">
        <v>13</v>
      </c>
      <c r="J6" s="15" t="s">
        <v>14</v>
      </c>
      <c r="K6" s="15" t="s">
        <v>15</v>
      </c>
      <c r="L6" s="15" t="s">
        <v>16</v>
      </c>
      <c r="M6" s="15" t="s">
        <v>14</v>
      </c>
      <c r="N6" s="15" t="s">
        <v>15</v>
      </c>
      <c r="O6" s="15" t="s">
        <v>16</v>
      </c>
      <c r="P6" s="15" t="s">
        <v>17</v>
      </c>
    </row>
    <row r="7" spans="1:16" ht="15" customHeight="1">
      <c r="A7" s="20"/>
      <c r="B7" s="13" t="s">
        <v>18</v>
      </c>
      <c r="C7" s="13"/>
      <c r="D7" s="13"/>
      <c r="E7" s="13"/>
      <c r="F7" s="13"/>
      <c r="G7" s="13" t="s">
        <v>19</v>
      </c>
      <c r="H7" s="13"/>
      <c r="I7" s="13"/>
      <c r="J7" s="13"/>
      <c r="K7" s="13"/>
      <c r="L7" s="13"/>
      <c r="M7" s="13"/>
      <c r="N7" s="13"/>
      <c r="O7" s="13"/>
      <c r="P7" s="13"/>
    </row>
    <row r="8" spans="1:16" ht="14.25" customHeight="1">
      <c r="A8" s="26" t="s">
        <v>76</v>
      </c>
      <c r="B8" s="16">
        <v>286</v>
      </c>
      <c r="C8" s="16">
        <v>1</v>
      </c>
      <c r="D8" s="16">
        <v>160</v>
      </c>
      <c r="E8" s="16">
        <v>31</v>
      </c>
      <c r="F8" s="16">
        <v>94</v>
      </c>
      <c r="G8" s="16">
        <v>239731</v>
      </c>
      <c r="H8" s="16">
        <v>123205</v>
      </c>
      <c r="I8" s="16">
        <v>116526</v>
      </c>
      <c r="J8" s="16">
        <v>78200</v>
      </c>
      <c r="K8" s="16">
        <v>76821</v>
      </c>
      <c r="L8" s="16">
        <v>75190</v>
      </c>
      <c r="M8" s="16">
        <v>3668</v>
      </c>
      <c r="N8" s="16">
        <v>2467</v>
      </c>
      <c r="O8" s="16">
        <v>2185</v>
      </c>
      <c r="P8" s="16">
        <v>1200</v>
      </c>
    </row>
    <row r="9" spans="1:16" ht="14.25" customHeight="1">
      <c r="A9" s="26" t="s">
        <v>77</v>
      </c>
      <c r="B9" s="16">
        <v>281</v>
      </c>
      <c r="C9" s="16">
        <v>1</v>
      </c>
      <c r="D9" s="16">
        <v>157</v>
      </c>
      <c r="E9" s="16">
        <v>29</v>
      </c>
      <c r="F9" s="16">
        <v>94</v>
      </c>
      <c r="G9" s="16">
        <v>234868</v>
      </c>
      <c r="H9" s="16">
        <v>120786</v>
      </c>
      <c r="I9" s="16">
        <v>114082</v>
      </c>
      <c r="J9" s="16">
        <v>77601</v>
      </c>
      <c r="K9" s="16">
        <v>74129</v>
      </c>
      <c r="L9" s="16">
        <v>73634</v>
      </c>
      <c r="M9" s="16">
        <v>3623</v>
      </c>
      <c r="N9" s="16">
        <v>2597</v>
      </c>
      <c r="O9" s="16">
        <v>2147</v>
      </c>
      <c r="P9" s="16">
        <v>1137</v>
      </c>
    </row>
    <row r="10" spans="1:16" ht="14.25" customHeight="1">
      <c r="A10" s="26" t="s">
        <v>78</v>
      </c>
      <c r="B10" s="16">
        <v>287</v>
      </c>
      <c r="C10" s="16">
        <v>1</v>
      </c>
      <c r="D10" s="16">
        <v>163</v>
      </c>
      <c r="E10" s="16">
        <v>29</v>
      </c>
      <c r="F10" s="16">
        <v>94</v>
      </c>
      <c r="G10" s="16">
        <v>228084</v>
      </c>
      <c r="H10" s="16">
        <v>116711</v>
      </c>
      <c r="I10" s="16">
        <v>111373</v>
      </c>
      <c r="J10" s="16">
        <v>74043</v>
      </c>
      <c r="K10" s="16">
        <v>73401</v>
      </c>
      <c r="L10" s="16">
        <v>71059</v>
      </c>
      <c r="M10" s="16">
        <v>3814</v>
      </c>
      <c r="N10" s="16">
        <v>2487</v>
      </c>
      <c r="O10" s="16">
        <v>2177</v>
      </c>
      <c r="P10" s="16">
        <v>1103</v>
      </c>
    </row>
    <row r="11" spans="1:16" ht="14.25" customHeight="1">
      <c r="A11" s="26" t="s">
        <v>79</v>
      </c>
      <c r="B11" s="16">
        <v>284</v>
      </c>
      <c r="C11" s="16">
        <v>1</v>
      </c>
      <c r="D11" s="16">
        <v>160</v>
      </c>
      <c r="E11" s="16">
        <v>29</v>
      </c>
      <c r="F11" s="16">
        <v>94</v>
      </c>
      <c r="G11" s="16">
        <v>222916</v>
      </c>
      <c r="H11" s="16">
        <v>113617</v>
      </c>
      <c r="I11" s="16">
        <v>109299</v>
      </c>
      <c r="J11" s="16">
        <v>73810</v>
      </c>
      <c r="K11" s="16">
        <v>69442</v>
      </c>
      <c r="L11" s="16">
        <v>70147</v>
      </c>
      <c r="M11" s="16">
        <v>3473</v>
      </c>
      <c r="N11" s="16">
        <v>2893</v>
      </c>
      <c r="O11" s="16">
        <v>2069</v>
      </c>
      <c r="P11" s="16">
        <v>1082</v>
      </c>
    </row>
    <row r="12" spans="1:16" ht="12.75" customHeight="1">
      <c r="A12" s="2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s="14" customFormat="1" ht="14.25" customHeight="1">
      <c r="A13" s="27" t="s">
        <v>80</v>
      </c>
      <c r="B13" s="17">
        <f>SUM(B15:B22)</f>
        <v>285</v>
      </c>
      <c r="C13" s="17">
        <f aca="true" t="shared" si="0" ref="C13:P13">SUM(C15:C22)</f>
        <v>1</v>
      </c>
      <c r="D13" s="17">
        <f t="shared" si="0"/>
        <v>161</v>
      </c>
      <c r="E13" s="17">
        <f t="shared" si="0"/>
        <v>29</v>
      </c>
      <c r="F13" s="17">
        <f t="shared" si="0"/>
        <v>94</v>
      </c>
      <c r="G13" s="17">
        <f t="shared" si="0"/>
        <v>218677</v>
      </c>
      <c r="H13" s="17">
        <f t="shared" si="0"/>
        <v>111248</v>
      </c>
      <c r="I13" s="17">
        <f t="shared" si="0"/>
        <v>107429</v>
      </c>
      <c r="J13" s="17">
        <f t="shared" si="0"/>
        <v>74101</v>
      </c>
      <c r="K13" s="17">
        <f t="shared" si="0"/>
        <v>68898</v>
      </c>
      <c r="L13" s="17">
        <f t="shared" si="0"/>
        <v>66108</v>
      </c>
      <c r="M13" s="17">
        <f t="shared" si="0"/>
        <v>3446</v>
      </c>
      <c r="N13" s="17">
        <f t="shared" si="0"/>
        <v>2634</v>
      </c>
      <c r="O13" s="17">
        <f t="shared" si="0"/>
        <v>2478</v>
      </c>
      <c r="P13" s="17">
        <f t="shared" si="0"/>
        <v>1012</v>
      </c>
    </row>
    <row r="14" spans="1:16" ht="12.75" customHeight="1">
      <c r="A14" s="2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s="14" customFormat="1" ht="14.25" customHeight="1">
      <c r="A15" s="22" t="s">
        <v>20</v>
      </c>
      <c r="B15" s="17">
        <f>B24</f>
        <v>100</v>
      </c>
      <c r="C15" s="17">
        <f aca="true" t="shared" si="1" ref="C15:P15">C24</f>
        <v>1</v>
      </c>
      <c r="D15" s="17">
        <f t="shared" si="1"/>
        <v>39</v>
      </c>
      <c r="E15" s="17">
        <f t="shared" si="1"/>
        <v>23</v>
      </c>
      <c r="F15" s="17">
        <f t="shared" si="1"/>
        <v>37</v>
      </c>
      <c r="G15" s="17">
        <f t="shared" si="1"/>
        <v>76337</v>
      </c>
      <c r="H15" s="17">
        <f t="shared" si="1"/>
        <v>38275</v>
      </c>
      <c r="I15" s="17">
        <f t="shared" si="1"/>
        <v>38062</v>
      </c>
      <c r="J15" s="17">
        <f t="shared" si="1"/>
        <v>25745</v>
      </c>
      <c r="K15" s="17">
        <f t="shared" si="1"/>
        <v>23273</v>
      </c>
      <c r="L15" s="17">
        <f t="shared" si="1"/>
        <v>22519</v>
      </c>
      <c r="M15" s="17">
        <f t="shared" si="1"/>
        <v>1652</v>
      </c>
      <c r="N15" s="17">
        <f t="shared" si="1"/>
        <v>1399</v>
      </c>
      <c r="O15" s="17">
        <f t="shared" si="1"/>
        <v>1226</v>
      </c>
      <c r="P15" s="17">
        <f t="shared" si="1"/>
        <v>523</v>
      </c>
    </row>
    <row r="16" spans="1:16" s="14" customFormat="1" ht="14.25" customHeight="1">
      <c r="A16" s="22" t="s">
        <v>21</v>
      </c>
      <c r="B16" s="17">
        <f>B30+B32+B37+B52+B64</f>
        <v>34</v>
      </c>
      <c r="C16" s="17">
        <f aca="true" t="shared" si="2" ref="C16:P16">C30+C32+C37+C52+C64</f>
        <v>0</v>
      </c>
      <c r="D16" s="17">
        <f t="shared" si="2"/>
        <v>22</v>
      </c>
      <c r="E16" s="17">
        <f t="shared" si="2"/>
        <v>0</v>
      </c>
      <c r="F16" s="17">
        <f t="shared" si="2"/>
        <v>12</v>
      </c>
      <c r="G16" s="17">
        <f t="shared" si="2"/>
        <v>27415</v>
      </c>
      <c r="H16" s="17">
        <f t="shared" si="2"/>
        <v>15453</v>
      </c>
      <c r="I16" s="17">
        <f t="shared" si="2"/>
        <v>11962</v>
      </c>
      <c r="J16" s="17">
        <f t="shared" si="2"/>
        <v>9480</v>
      </c>
      <c r="K16" s="17">
        <f t="shared" si="2"/>
        <v>8819</v>
      </c>
      <c r="L16" s="17">
        <f t="shared" si="2"/>
        <v>8618</v>
      </c>
      <c r="M16" s="17">
        <f t="shared" si="2"/>
        <v>185</v>
      </c>
      <c r="N16" s="17">
        <f t="shared" si="2"/>
        <v>90</v>
      </c>
      <c r="O16" s="17">
        <f t="shared" si="2"/>
        <v>128</v>
      </c>
      <c r="P16" s="17">
        <f t="shared" si="2"/>
        <v>95</v>
      </c>
    </row>
    <row r="17" spans="1:16" s="14" customFormat="1" ht="14.25" customHeight="1">
      <c r="A17" s="22" t="s">
        <v>22</v>
      </c>
      <c r="B17" s="17">
        <f>B27+B28+B48+B65+B66</f>
        <v>23</v>
      </c>
      <c r="C17" s="17">
        <f aca="true" t="shared" si="3" ref="C17:P17">C27+C28+C48+C65+C66</f>
        <v>0</v>
      </c>
      <c r="D17" s="17">
        <f t="shared" si="3"/>
        <v>15</v>
      </c>
      <c r="E17" s="17">
        <f t="shared" si="3"/>
        <v>0</v>
      </c>
      <c r="F17" s="17">
        <f t="shared" si="3"/>
        <v>8</v>
      </c>
      <c r="G17" s="17">
        <f t="shared" si="3"/>
        <v>15412</v>
      </c>
      <c r="H17" s="17">
        <f t="shared" si="3"/>
        <v>7186</v>
      </c>
      <c r="I17" s="17">
        <f t="shared" si="3"/>
        <v>8226</v>
      </c>
      <c r="J17" s="17">
        <f t="shared" si="3"/>
        <v>5056</v>
      </c>
      <c r="K17" s="17">
        <f t="shared" si="3"/>
        <v>4893</v>
      </c>
      <c r="L17" s="17">
        <f t="shared" si="3"/>
        <v>4587</v>
      </c>
      <c r="M17" s="17">
        <f t="shared" si="3"/>
        <v>335</v>
      </c>
      <c r="N17" s="17">
        <f t="shared" si="3"/>
        <v>270</v>
      </c>
      <c r="O17" s="17">
        <f t="shared" si="3"/>
        <v>237</v>
      </c>
      <c r="P17" s="17">
        <f t="shared" si="3"/>
        <v>34</v>
      </c>
    </row>
    <row r="18" spans="1:16" s="14" customFormat="1" ht="14.25" customHeight="1">
      <c r="A18" s="22" t="s">
        <v>23</v>
      </c>
      <c r="B18" s="17">
        <f>B34+B36+B42+B45+B51+B58+B60</f>
        <v>31</v>
      </c>
      <c r="C18" s="17">
        <f aca="true" t="shared" si="4" ref="C18:P18">C34+C36+C42+C45+C51+C58+C60</f>
        <v>0</v>
      </c>
      <c r="D18" s="17">
        <f t="shared" si="4"/>
        <v>20</v>
      </c>
      <c r="E18" s="17">
        <f t="shared" si="4"/>
        <v>0</v>
      </c>
      <c r="F18" s="17">
        <f t="shared" si="4"/>
        <v>11</v>
      </c>
      <c r="G18" s="17">
        <f t="shared" si="4"/>
        <v>25025</v>
      </c>
      <c r="H18" s="17">
        <f t="shared" si="4"/>
        <v>12080</v>
      </c>
      <c r="I18" s="17">
        <f t="shared" si="4"/>
        <v>12945</v>
      </c>
      <c r="J18" s="17">
        <f t="shared" si="4"/>
        <v>8566</v>
      </c>
      <c r="K18" s="17">
        <f t="shared" si="4"/>
        <v>8308</v>
      </c>
      <c r="L18" s="17">
        <f t="shared" si="4"/>
        <v>7783</v>
      </c>
      <c r="M18" s="17">
        <f t="shared" si="4"/>
        <v>157</v>
      </c>
      <c r="N18" s="17">
        <f t="shared" si="4"/>
        <v>69</v>
      </c>
      <c r="O18" s="17">
        <f t="shared" si="4"/>
        <v>81</v>
      </c>
      <c r="P18" s="17">
        <f t="shared" si="4"/>
        <v>61</v>
      </c>
    </row>
    <row r="19" spans="1:16" s="14" customFormat="1" ht="14.25" customHeight="1">
      <c r="A19" s="22" t="s">
        <v>24</v>
      </c>
      <c r="B19" s="17">
        <f>B38+B49+B56</f>
        <v>25</v>
      </c>
      <c r="C19" s="17">
        <f aca="true" t="shared" si="5" ref="C19:P19">C38+C49+C56</f>
        <v>0</v>
      </c>
      <c r="D19" s="17">
        <f t="shared" si="5"/>
        <v>16</v>
      </c>
      <c r="E19" s="17">
        <f t="shared" si="5"/>
        <v>1</v>
      </c>
      <c r="F19" s="17">
        <f t="shared" si="5"/>
        <v>8</v>
      </c>
      <c r="G19" s="17">
        <f t="shared" si="5"/>
        <v>20149</v>
      </c>
      <c r="H19" s="17">
        <f t="shared" si="5"/>
        <v>10658</v>
      </c>
      <c r="I19" s="17">
        <f t="shared" si="5"/>
        <v>9491</v>
      </c>
      <c r="J19" s="17">
        <f t="shared" si="5"/>
        <v>7136</v>
      </c>
      <c r="K19" s="17">
        <f t="shared" si="5"/>
        <v>6486</v>
      </c>
      <c r="L19" s="17">
        <f t="shared" si="5"/>
        <v>6070</v>
      </c>
      <c r="M19" s="17">
        <f t="shared" si="5"/>
        <v>143</v>
      </c>
      <c r="N19" s="17">
        <f t="shared" si="5"/>
        <v>103</v>
      </c>
      <c r="O19" s="17">
        <f t="shared" si="5"/>
        <v>120</v>
      </c>
      <c r="P19" s="17">
        <f t="shared" si="5"/>
        <v>91</v>
      </c>
    </row>
    <row r="20" spans="1:16" s="14" customFormat="1" ht="14.25" customHeight="1">
      <c r="A20" s="22" t="s">
        <v>25</v>
      </c>
      <c r="B20" s="17">
        <f>B40+B43+B44+B50+B55+B61+B72+B73+B74</f>
        <v>22</v>
      </c>
      <c r="C20" s="17">
        <f aca="true" t="shared" si="6" ref="C20:P20">C40+C43+C44+C50+C55+C61+C72+C73+C74</f>
        <v>0</v>
      </c>
      <c r="D20" s="17">
        <f t="shared" si="6"/>
        <v>14</v>
      </c>
      <c r="E20" s="17">
        <f t="shared" si="6"/>
        <v>0</v>
      </c>
      <c r="F20" s="17">
        <f t="shared" si="6"/>
        <v>8</v>
      </c>
      <c r="G20" s="17">
        <f t="shared" si="6"/>
        <v>17474</v>
      </c>
      <c r="H20" s="17">
        <f t="shared" si="6"/>
        <v>9399</v>
      </c>
      <c r="I20" s="17">
        <f t="shared" si="6"/>
        <v>8075</v>
      </c>
      <c r="J20" s="17">
        <f t="shared" si="6"/>
        <v>5814</v>
      </c>
      <c r="K20" s="17">
        <f t="shared" si="6"/>
        <v>5706</v>
      </c>
      <c r="L20" s="17">
        <f t="shared" si="6"/>
        <v>5637</v>
      </c>
      <c r="M20" s="17">
        <f t="shared" si="6"/>
        <v>126</v>
      </c>
      <c r="N20" s="17">
        <f t="shared" si="6"/>
        <v>88</v>
      </c>
      <c r="O20" s="17">
        <f t="shared" si="6"/>
        <v>89</v>
      </c>
      <c r="P20" s="17">
        <f t="shared" si="6"/>
        <v>14</v>
      </c>
    </row>
    <row r="21" spans="1:16" s="14" customFormat="1" ht="14.25" customHeight="1">
      <c r="A21" s="22" t="s">
        <v>26</v>
      </c>
      <c r="B21" s="17">
        <f>B25+B31+B46+B54+B67</f>
        <v>34</v>
      </c>
      <c r="C21" s="17">
        <f aca="true" t="shared" si="7" ref="C21:P21">C25+C31+C46+C54+C67</f>
        <v>0</v>
      </c>
      <c r="D21" s="17">
        <f t="shared" si="7"/>
        <v>22</v>
      </c>
      <c r="E21" s="17">
        <f t="shared" si="7"/>
        <v>4</v>
      </c>
      <c r="F21" s="17">
        <f t="shared" si="7"/>
        <v>8</v>
      </c>
      <c r="G21" s="17">
        <f t="shared" si="7"/>
        <v>24734</v>
      </c>
      <c r="H21" s="17">
        <f t="shared" si="7"/>
        <v>12169</v>
      </c>
      <c r="I21" s="17">
        <f t="shared" si="7"/>
        <v>12565</v>
      </c>
      <c r="J21" s="17">
        <f t="shared" si="7"/>
        <v>8228</v>
      </c>
      <c r="K21" s="17">
        <f t="shared" si="7"/>
        <v>7510</v>
      </c>
      <c r="L21" s="17">
        <f t="shared" si="7"/>
        <v>7261</v>
      </c>
      <c r="M21" s="17">
        <f t="shared" si="7"/>
        <v>661</v>
      </c>
      <c r="N21" s="17">
        <f t="shared" si="7"/>
        <v>477</v>
      </c>
      <c r="O21" s="17">
        <f t="shared" si="7"/>
        <v>463</v>
      </c>
      <c r="P21" s="17">
        <f t="shared" si="7"/>
        <v>134</v>
      </c>
    </row>
    <row r="22" spans="1:16" s="14" customFormat="1" ht="14.25" customHeight="1">
      <c r="A22" s="22" t="s">
        <v>27</v>
      </c>
      <c r="B22" s="17">
        <f>B26+B33+B39+B57+B62+B68+B70+B71</f>
        <v>16</v>
      </c>
      <c r="C22" s="17">
        <f aca="true" t="shared" si="8" ref="C22:P22">C26+C33+C39+C57+C62+C68+C70+C71</f>
        <v>0</v>
      </c>
      <c r="D22" s="17">
        <f t="shared" si="8"/>
        <v>13</v>
      </c>
      <c r="E22" s="17">
        <f t="shared" si="8"/>
        <v>1</v>
      </c>
      <c r="F22" s="17">
        <f t="shared" si="8"/>
        <v>2</v>
      </c>
      <c r="G22" s="17">
        <f t="shared" si="8"/>
        <v>12131</v>
      </c>
      <c r="H22" s="17">
        <f t="shared" si="8"/>
        <v>6028</v>
      </c>
      <c r="I22" s="17">
        <f t="shared" si="8"/>
        <v>6103</v>
      </c>
      <c r="J22" s="17">
        <f t="shared" si="8"/>
        <v>4076</v>
      </c>
      <c r="K22" s="17">
        <f t="shared" si="8"/>
        <v>3903</v>
      </c>
      <c r="L22" s="17">
        <f t="shared" si="8"/>
        <v>3633</v>
      </c>
      <c r="M22" s="17">
        <f t="shared" si="8"/>
        <v>187</v>
      </c>
      <c r="N22" s="17">
        <f t="shared" si="8"/>
        <v>138</v>
      </c>
      <c r="O22" s="17">
        <f t="shared" si="8"/>
        <v>134</v>
      </c>
      <c r="P22" s="17">
        <f t="shared" si="8"/>
        <v>60</v>
      </c>
    </row>
    <row r="23" spans="1:16" ht="12.75" customHeight="1">
      <c r="A23" s="2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4.25" customHeight="1">
      <c r="A24" s="21" t="s">
        <v>28</v>
      </c>
      <c r="B24" s="33">
        <f>SUM(C24:F24)</f>
        <v>100</v>
      </c>
      <c r="C24" s="28">
        <v>1</v>
      </c>
      <c r="D24" s="28">
        <v>39</v>
      </c>
      <c r="E24" s="28">
        <v>23</v>
      </c>
      <c r="F24" s="28">
        <v>37</v>
      </c>
      <c r="G24" s="16">
        <f>SUM(J24:P24)</f>
        <v>76337</v>
      </c>
      <c r="H24" s="16">
        <v>38275</v>
      </c>
      <c r="I24" s="16">
        <v>38062</v>
      </c>
      <c r="J24" s="16">
        <v>25745</v>
      </c>
      <c r="K24" s="16">
        <v>23273</v>
      </c>
      <c r="L24" s="16">
        <v>22519</v>
      </c>
      <c r="M24" s="16">
        <v>1652</v>
      </c>
      <c r="N24" s="16">
        <v>1399</v>
      </c>
      <c r="O24" s="16">
        <v>1226</v>
      </c>
      <c r="P24" s="16">
        <v>523</v>
      </c>
    </row>
    <row r="25" spans="1:16" ht="14.25" customHeight="1">
      <c r="A25" s="23" t="s">
        <v>29</v>
      </c>
      <c r="B25" s="18">
        <f aca="true" t="shared" si="9" ref="B25:B74">SUM(C25:F25)</f>
        <v>25</v>
      </c>
      <c r="C25" s="28">
        <v>0</v>
      </c>
      <c r="D25" s="28">
        <v>15</v>
      </c>
      <c r="E25" s="28">
        <v>4</v>
      </c>
      <c r="F25" s="28">
        <v>6</v>
      </c>
      <c r="G25" s="16">
        <f aca="true" t="shared" si="10" ref="G25:G74">SUM(J25:P25)</f>
        <v>19023</v>
      </c>
      <c r="H25" s="16">
        <v>9485</v>
      </c>
      <c r="I25" s="16">
        <v>9538</v>
      </c>
      <c r="J25" s="16">
        <v>6492</v>
      </c>
      <c r="K25" s="16">
        <v>5976</v>
      </c>
      <c r="L25" s="16">
        <v>5653</v>
      </c>
      <c r="M25" s="16">
        <v>360</v>
      </c>
      <c r="N25" s="16">
        <v>222</v>
      </c>
      <c r="O25" s="16">
        <v>217</v>
      </c>
      <c r="P25" s="16">
        <v>103</v>
      </c>
    </row>
    <row r="26" spans="1:16" ht="14.25" customHeight="1">
      <c r="A26" s="21" t="s">
        <v>30</v>
      </c>
      <c r="B26" s="33">
        <f t="shared" si="9"/>
        <v>5</v>
      </c>
      <c r="C26" s="28">
        <v>0</v>
      </c>
      <c r="D26" s="28">
        <v>3</v>
      </c>
      <c r="E26" s="28">
        <v>1</v>
      </c>
      <c r="F26" s="28">
        <v>1</v>
      </c>
      <c r="G26" s="16">
        <f t="shared" si="10"/>
        <v>4275</v>
      </c>
      <c r="H26" s="16">
        <v>1923</v>
      </c>
      <c r="I26" s="16">
        <v>2352</v>
      </c>
      <c r="J26" s="16">
        <v>1374</v>
      </c>
      <c r="K26" s="16">
        <v>1372</v>
      </c>
      <c r="L26" s="16">
        <v>1356</v>
      </c>
      <c r="M26" s="16">
        <v>68</v>
      </c>
      <c r="N26" s="16">
        <v>38</v>
      </c>
      <c r="O26" s="16">
        <v>52</v>
      </c>
      <c r="P26" s="16">
        <v>15</v>
      </c>
    </row>
    <row r="27" spans="1:16" ht="14.25" customHeight="1">
      <c r="A27" s="21" t="s">
        <v>31</v>
      </c>
      <c r="B27" s="33">
        <f t="shared" si="9"/>
        <v>11</v>
      </c>
      <c r="C27" s="28">
        <v>0</v>
      </c>
      <c r="D27" s="28">
        <v>7</v>
      </c>
      <c r="E27" s="28">
        <v>0</v>
      </c>
      <c r="F27" s="28">
        <v>4</v>
      </c>
      <c r="G27" s="16">
        <f t="shared" si="10"/>
        <v>9137</v>
      </c>
      <c r="H27" s="16">
        <v>4729</v>
      </c>
      <c r="I27" s="16">
        <v>4408</v>
      </c>
      <c r="J27" s="16">
        <v>2978</v>
      </c>
      <c r="K27" s="16">
        <v>3059</v>
      </c>
      <c r="L27" s="16">
        <v>2864</v>
      </c>
      <c r="M27" s="16">
        <v>102</v>
      </c>
      <c r="N27" s="16">
        <v>57</v>
      </c>
      <c r="O27" s="16">
        <v>43</v>
      </c>
      <c r="P27" s="16">
        <v>34</v>
      </c>
    </row>
    <row r="28" spans="1:16" ht="14.25" customHeight="1">
      <c r="A28" s="21" t="s">
        <v>32</v>
      </c>
      <c r="B28" s="33">
        <f t="shared" si="9"/>
        <v>5</v>
      </c>
      <c r="C28" s="28">
        <v>0</v>
      </c>
      <c r="D28" s="28">
        <v>4</v>
      </c>
      <c r="E28" s="28">
        <v>0</v>
      </c>
      <c r="F28" s="28">
        <v>1</v>
      </c>
      <c r="G28" s="16">
        <f t="shared" si="10"/>
        <v>3799</v>
      </c>
      <c r="H28" s="16">
        <v>1412</v>
      </c>
      <c r="I28" s="16">
        <v>2387</v>
      </c>
      <c r="J28" s="16">
        <v>1378</v>
      </c>
      <c r="K28" s="16">
        <v>1271</v>
      </c>
      <c r="L28" s="16">
        <v>1150</v>
      </c>
      <c r="M28" s="16">
        <v>0</v>
      </c>
      <c r="N28" s="16">
        <v>0</v>
      </c>
      <c r="O28" s="16">
        <v>0</v>
      </c>
      <c r="P28" s="16">
        <v>0</v>
      </c>
    </row>
    <row r="29" spans="1:16" ht="12.75" customHeight="1">
      <c r="A29" s="21"/>
      <c r="B29" s="33"/>
      <c r="C29" s="29"/>
      <c r="D29" s="29"/>
      <c r="E29" s="29"/>
      <c r="F29" s="29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3.5" customHeight="1">
      <c r="A30" s="21" t="s">
        <v>33</v>
      </c>
      <c r="B30" s="33">
        <f t="shared" si="9"/>
        <v>8</v>
      </c>
      <c r="C30" s="28">
        <v>0</v>
      </c>
      <c r="D30" s="28">
        <v>5</v>
      </c>
      <c r="E30" s="28">
        <v>0</v>
      </c>
      <c r="F30" s="28">
        <v>3</v>
      </c>
      <c r="G30" s="16">
        <f t="shared" si="10"/>
        <v>7194</v>
      </c>
      <c r="H30" s="16">
        <v>3941</v>
      </c>
      <c r="I30" s="16">
        <v>3253</v>
      </c>
      <c r="J30" s="16">
        <v>2591</v>
      </c>
      <c r="K30" s="16">
        <v>2342</v>
      </c>
      <c r="L30" s="16">
        <v>2237</v>
      </c>
      <c r="M30" s="16">
        <v>0</v>
      </c>
      <c r="N30" s="16">
        <v>0</v>
      </c>
      <c r="O30" s="16">
        <v>10</v>
      </c>
      <c r="P30" s="16">
        <v>14</v>
      </c>
    </row>
    <row r="31" spans="1:16" ht="13.5" customHeight="1">
      <c r="A31" s="21" t="s">
        <v>34</v>
      </c>
      <c r="B31" s="33">
        <f t="shared" si="9"/>
        <v>1</v>
      </c>
      <c r="C31" s="28">
        <v>0</v>
      </c>
      <c r="D31" s="28">
        <v>1</v>
      </c>
      <c r="E31" s="28">
        <v>0</v>
      </c>
      <c r="F31" s="28">
        <v>0</v>
      </c>
      <c r="G31" s="16">
        <f t="shared" si="10"/>
        <v>861</v>
      </c>
      <c r="H31" s="16">
        <v>398</v>
      </c>
      <c r="I31" s="16">
        <v>463</v>
      </c>
      <c r="J31" s="16">
        <v>330</v>
      </c>
      <c r="K31" s="16">
        <v>271</v>
      </c>
      <c r="L31" s="16">
        <v>260</v>
      </c>
      <c r="M31" s="16">
        <v>0</v>
      </c>
      <c r="N31" s="16">
        <v>0</v>
      </c>
      <c r="O31" s="16">
        <v>0</v>
      </c>
      <c r="P31" s="16">
        <v>0</v>
      </c>
    </row>
    <row r="32" spans="1:16" ht="13.5" customHeight="1">
      <c r="A32" s="21" t="s">
        <v>35</v>
      </c>
      <c r="B32" s="33">
        <f t="shared" si="9"/>
        <v>9</v>
      </c>
      <c r="C32" s="28">
        <v>0</v>
      </c>
      <c r="D32" s="28">
        <v>6</v>
      </c>
      <c r="E32" s="28">
        <v>0</v>
      </c>
      <c r="F32" s="28">
        <v>3</v>
      </c>
      <c r="G32" s="16">
        <f t="shared" si="10"/>
        <v>7578</v>
      </c>
      <c r="H32" s="16">
        <v>4329</v>
      </c>
      <c r="I32" s="16">
        <v>3249</v>
      </c>
      <c r="J32" s="16">
        <v>2577</v>
      </c>
      <c r="K32" s="16">
        <v>2548</v>
      </c>
      <c r="L32" s="16">
        <v>2453</v>
      </c>
      <c r="M32" s="16">
        <v>0</v>
      </c>
      <c r="N32" s="16">
        <v>0</v>
      </c>
      <c r="O32" s="16">
        <v>0</v>
      </c>
      <c r="P32" s="16">
        <v>0</v>
      </c>
    </row>
    <row r="33" spans="1:16" ht="13.5" customHeight="1">
      <c r="A33" s="21" t="s">
        <v>36</v>
      </c>
      <c r="B33" s="33">
        <f t="shared" si="9"/>
        <v>2</v>
      </c>
      <c r="C33" s="28">
        <v>0</v>
      </c>
      <c r="D33" s="28">
        <v>2</v>
      </c>
      <c r="E33" s="28">
        <v>0</v>
      </c>
      <c r="F33" s="28">
        <v>0</v>
      </c>
      <c r="G33" s="16">
        <f t="shared" si="10"/>
        <v>1765</v>
      </c>
      <c r="H33" s="16">
        <v>775</v>
      </c>
      <c r="I33" s="16">
        <v>990</v>
      </c>
      <c r="J33" s="16">
        <v>609</v>
      </c>
      <c r="K33" s="16">
        <v>592</v>
      </c>
      <c r="L33" s="16">
        <v>564</v>
      </c>
      <c r="M33" s="16">
        <v>0</v>
      </c>
      <c r="N33" s="16">
        <v>0</v>
      </c>
      <c r="O33" s="16">
        <v>0</v>
      </c>
      <c r="P33" s="16">
        <v>0</v>
      </c>
    </row>
    <row r="34" spans="1:16" ht="13.5" customHeight="1">
      <c r="A34" s="21" t="s">
        <v>37</v>
      </c>
      <c r="B34" s="33">
        <f t="shared" si="9"/>
        <v>5</v>
      </c>
      <c r="C34" s="28">
        <v>0</v>
      </c>
      <c r="D34" s="28">
        <v>2</v>
      </c>
      <c r="E34" s="28">
        <v>0</v>
      </c>
      <c r="F34" s="28">
        <v>3</v>
      </c>
      <c r="G34" s="16">
        <f t="shared" si="10"/>
        <v>3873</v>
      </c>
      <c r="H34" s="16">
        <v>1724</v>
      </c>
      <c r="I34" s="16">
        <v>2149</v>
      </c>
      <c r="J34" s="16">
        <v>1346</v>
      </c>
      <c r="K34" s="16">
        <v>1295</v>
      </c>
      <c r="L34" s="16">
        <v>1232</v>
      </c>
      <c r="M34" s="16">
        <v>0</v>
      </c>
      <c r="N34" s="16">
        <v>0</v>
      </c>
      <c r="O34" s="16">
        <v>0</v>
      </c>
      <c r="P34" s="16">
        <v>0</v>
      </c>
    </row>
    <row r="35" spans="1:16" ht="12.75" customHeight="1">
      <c r="A35" s="21"/>
      <c r="B35" s="33"/>
      <c r="C35" s="29"/>
      <c r="D35" s="29"/>
      <c r="E35" s="29"/>
      <c r="F35" s="29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3.5" customHeight="1">
      <c r="A36" s="21" t="s">
        <v>38</v>
      </c>
      <c r="B36" s="33">
        <f t="shared" si="9"/>
        <v>8</v>
      </c>
      <c r="C36" s="28">
        <v>0</v>
      </c>
      <c r="D36" s="28">
        <v>6</v>
      </c>
      <c r="E36" s="28">
        <v>0</v>
      </c>
      <c r="F36" s="28">
        <v>2</v>
      </c>
      <c r="G36" s="16">
        <f t="shared" si="10"/>
        <v>6667</v>
      </c>
      <c r="H36" s="16">
        <v>3434</v>
      </c>
      <c r="I36" s="16">
        <v>3233</v>
      </c>
      <c r="J36" s="16">
        <v>2309</v>
      </c>
      <c r="K36" s="16">
        <v>2255</v>
      </c>
      <c r="L36" s="16">
        <v>2103</v>
      </c>
      <c r="M36" s="16">
        <v>0</v>
      </c>
      <c r="N36" s="16">
        <v>0</v>
      </c>
      <c r="O36" s="16">
        <v>0</v>
      </c>
      <c r="P36" s="16">
        <v>0</v>
      </c>
    </row>
    <row r="37" spans="1:16" ht="13.5" customHeight="1">
      <c r="A37" s="21" t="s">
        <v>39</v>
      </c>
      <c r="B37" s="33">
        <f t="shared" si="9"/>
        <v>12</v>
      </c>
      <c r="C37" s="28">
        <v>0</v>
      </c>
      <c r="D37" s="28">
        <v>8</v>
      </c>
      <c r="E37" s="28">
        <v>0</v>
      </c>
      <c r="F37" s="28">
        <v>4</v>
      </c>
      <c r="G37" s="16">
        <f t="shared" si="10"/>
        <v>9025</v>
      </c>
      <c r="H37" s="16">
        <v>5601</v>
      </c>
      <c r="I37" s="16">
        <v>3424</v>
      </c>
      <c r="J37" s="16">
        <v>3082</v>
      </c>
      <c r="K37" s="16">
        <v>2732</v>
      </c>
      <c r="L37" s="16">
        <v>2737</v>
      </c>
      <c r="M37" s="16">
        <v>185</v>
      </c>
      <c r="N37" s="16">
        <v>90</v>
      </c>
      <c r="O37" s="16">
        <v>118</v>
      </c>
      <c r="P37" s="16">
        <v>81</v>
      </c>
    </row>
    <row r="38" spans="1:16" ht="13.5" customHeight="1">
      <c r="A38" s="21" t="s">
        <v>40</v>
      </c>
      <c r="B38" s="33">
        <f t="shared" si="9"/>
        <v>6</v>
      </c>
      <c r="C38" s="28">
        <v>0</v>
      </c>
      <c r="D38" s="28">
        <v>5</v>
      </c>
      <c r="E38" s="28">
        <v>0</v>
      </c>
      <c r="F38" s="28">
        <v>1</v>
      </c>
      <c r="G38" s="16">
        <f t="shared" si="10"/>
        <v>4656</v>
      </c>
      <c r="H38" s="16">
        <v>2241</v>
      </c>
      <c r="I38" s="16">
        <v>2415</v>
      </c>
      <c r="J38" s="16">
        <v>1584</v>
      </c>
      <c r="K38" s="16">
        <v>1535</v>
      </c>
      <c r="L38" s="16">
        <v>1517</v>
      </c>
      <c r="M38" s="16">
        <v>0</v>
      </c>
      <c r="N38" s="16">
        <v>0</v>
      </c>
      <c r="O38" s="16">
        <v>4</v>
      </c>
      <c r="P38" s="16">
        <v>16</v>
      </c>
    </row>
    <row r="39" spans="1:16" ht="13.5" customHeight="1">
      <c r="A39" s="21" t="s">
        <v>41</v>
      </c>
      <c r="B39" s="33">
        <f t="shared" si="9"/>
        <v>4</v>
      </c>
      <c r="C39" s="28">
        <v>0</v>
      </c>
      <c r="D39" s="28">
        <v>4</v>
      </c>
      <c r="E39" s="28">
        <v>0</v>
      </c>
      <c r="F39" s="28">
        <v>0</v>
      </c>
      <c r="G39" s="16">
        <f t="shared" si="10"/>
        <v>2790</v>
      </c>
      <c r="H39" s="16">
        <v>1635</v>
      </c>
      <c r="I39" s="16">
        <v>1155</v>
      </c>
      <c r="J39" s="16">
        <v>851</v>
      </c>
      <c r="K39" s="16">
        <v>814</v>
      </c>
      <c r="L39" s="16">
        <v>779</v>
      </c>
      <c r="M39" s="16">
        <v>119</v>
      </c>
      <c r="N39" s="16">
        <v>100</v>
      </c>
      <c r="O39" s="16">
        <v>82</v>
      </c>
      <c r="P39" s="16">
        <v>45</v>
      </c>
    </row>
    <row r="40" spans="1:16" ht="13.5" customHeight="1">
      <c r="A40" s="21" t="s">
        <v>42</v>
      </c>
      <c r="B40" s="33">
        <f t="shared" si="9"/>
        <v>5</v>
      </c>
      <c r="C40" s="28">
        <v>0</v>
      </c>
      <c r="D40" s="28">
        <v>3</v>
      </c>
      <c r="E40" s="28">
        <v>0</v>
      </c>
      <c r="F40" s="28">
        <v>2</v>
      </c>
      <c r="G40" s="16">
        <f t="shared" si="10"/>
        <v>4030</v>
      </c>
      <c r="H40" s="16">
        <v>2151</v>
      </c>
      <c r="I40" s="16">
        <v>1879</v>
      </c>
      <c r="J40" s="16">
        <v>1331</v>
      </c>
      <c r="K40" s="16">
        <v>1323</v>
      </c>
      <c r="L40" s="16">
        <v>1369</v>
      </c>
      <c r="M40" s="16">
        <v>0</v>
      </c>
      <c r="N40" s="16">
        <v>0</v>
      </c>
      <c r="O40" s="16">
        <v>3</v>
      </c>
      <c r="P40" s="16">
        <v>4</v>
      </c>
    </row>
    <row r="41" spans="1:16" ht="12.75" customHeight="1">
      <c r="A41" s="21"/>
      <c r="B41" s="33"/>
      <c r="C41" s="29"/>
      <c r="D41" s="29"/>
      <c r="E41" s="29"/>
      <c r="F41" s="29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3.5" customHeight="1">
      <c r="A42" s="21" t="s">
        <v>43</v>
      </c>
      <c r="B42" s="33">
        <f t="shared" si="9"/>
        <v>6</v>
      </c>
      <c r="C42" s="28">
        <v>0</v>
      </c>
      <c r="D42" s="28">
        <v>4</v>
      </c>
      <c r="E42" s="28">
        <v>0</v>
      </c>
      <c r="F42" s="28">
        <v>2</v>
      </c>
      <c r="G42" s="16">
        <f t="shared" si="10"/>
        <v>4011</v>
      </c>
      <c r="H42" s="16">
        <v>1900</v>
      </c>
      <c r="I42" s="16">
        <v>2111</v>
      </c>
      <c r="J42" s="16">
        <v>1181</v>
      </c>
      <c r="K42" s="16">
        <v>1212</v>
      </c>
      <c r="L42" s="16">
        <v>1275</v>
      </c>
      <c r="M42" s="16">
        <v>157</v>
      </c>
      <c r="N42" s="16">
        <v>69</v>
      </c>
      <c r="O42" s="16">
        <v>70</v>
      </c>
      <c r="P42" s="16">
        <v>47</v>
      </c>
    </row>
    <row r="43" spans="1:16" ht="13.5" customHeight="1">
      <c r="A43" s="21" t="s">
        <v>44</v>
      </c>
      <c r="B43" s="33">
        <f t="shared" si="9"/>
        <v>4</v>
      </c>
      <c r="C43" s="28">
        <v>0</v>
      </c>
      <c r="D43" s="28">
        <v>2</v>
      </c>
      <c r="E43" s="28">
        <v>0</v>
      </c>
      <c r="F43" s="28">
        <v>2</v>
      </c>
      <c r="G43" s="16">
        <f t="shared" si="10"/>
        <v>3723</v>
      </c>
      <c r="H43" s="16">
        <v>1718</v>
      </c>
      <c r="I43" s="16">
        <v>2005</v>
      </c>
      <c r="J43" s="16">
        <v>1342</v>
      </c>
      <c r="K43" s="16">
        <v>1246</v>
      </c>
      <c r="L43" s="16">
        <v>1135</v>
      </c>
      <c r="M43" s="16">
        <v>0</v>
      </c>
      <c r="N43" s="16">
        <v>0</v>
      </c>
      <c r="O43" s="16">
        <v>0</v>
      </c>
      <c r="P43" s="16">
        <v>0</v>
      </c>
    </row>
    <row r="44" spans="1:16" ht="13.5" customHeight="1">
      <c r="A44" s="21" t="s">
        <v>45</v>
      </c>
      <c r="B44" s="33">
        <f t="shared" si="9"/>
        <v>4</v>
      </c>
      <c r="C44" s="28">
        <v>0</v>
      </c>
      <c r="D44" s="28">
        <v>3</v>
      </c>
      <c r="E44" s="28">
        <v>0</v>
      </c>
      <c r="F44" s="28">
        <v>1</v>
      </c>
      <c r="G44" s="16">
        <f t="shared" si="10"/>
        <v>3771</v>
      </c>
      <c r="H44" s="16">
        <v>2075</v>
      </c>
      <c r="I44" s="16">
        <v>1696</v>
      </c>
      <c r="J44" s="16">
        <v>1231</v>
      </c>
      <c r="K44" s="16">
        <v>1275</v>
      </c>
      <c r="L44" s="16">
        <v>1265</v>
      </c>
      <c r="M44" s="16">
        <v>0</v>
      </c>
      <c r="N44" s="16">
        <v>0</v>
      </c>
      <c r="O44" s="16">
        <v>0</v>
      </c>
      <c r="P44" s="16">
        <v>0</v>
      </c>
    </row>
    <row r="45" spans="1:16" ht="13.5" customHeight="1">
      <c r="A45" s="21" t="s">
        <v>46</v>
      </c>
      <c r="B45" s="33">
        <f t="shared" si="9"/>
        <v>6</v>
      </c>
      <c r="C45" s="28">
        <v>0</v>
      </c>
      <c r="D45" s="28">
        <v>3</v>
      </c>
      <c r="E45" s="28">
        <v>0</v>
      </c>
      <c r="F45" s="28">
        <v>3</v>
      </c>
      <c r="G45" s="16">
        <f t="shared" si="10"/>
        <v>5466</v>
      </c>
      <c r="H45" s="16">
        <v>2654</v>
      </c>
      <c r="I45" s="16">
        <v>2812</v>
      </c>
      <c r="J45" s="16">
        <v>1970</v>
      </c>
      <c r="K45" s="16">
        <v>1903</v>
      </c>
      <c r="L45" s="16">
        <v>1593</v>
      </c>
      <c r="M45" s="16">
        <v>0</v>
      </c>
      <c r="N45" s="16">
        <v>0</v>
      </c>
      <c r="O45" s="16">
        <v>0</v>
      </c>
      <c r="P45" s="16">
        <v>0</v>
      </c>
    </row>
    <row r="46" spans="1:16" ht="13.5" customHeight="1">
      <c r="A46" s="21" t="s">
        <v>47</v>
      </c>
      <c r="B46" s="33">
        <f t="shared" si="9"/>
        <v>5</v>
      </c>
      <c r="C46" s="28">
        <v>0</v>
      </c>
      <c r="D46" s="28">
        <v>5</v>
      </c>
      <c r="E46" s="28">
        <v>0</v>
      </c>
      <c r="F46" s="28">
        <v>0</v>
      </c>
      <c r="G46" s="16">
        <f t="shared" si="10"/>
        <v>2325</v>
      </c>
      <c r="H46" s="16">
        <v>1242</v>
      </c>
      <c r="I46" s="16">
        <v>1083</v>
      </c>
      <c r="J46" s="16">
        <v>536</v>
      </c>
      <c r="K46" s="16">
        <v>442</v>
      </c>
      <c r="L46" s="16">
        <v>514</v>
      </c>
      <c r="M46" s="16">
        <v>301</v>
      </c>
      <c r="N46" s="16">
        <v>255</v>
      </c>
      <c r="O46" s="16">
        <v>246</v>
      </c>
      <c r="P46" s="16">
        <v>31</v>
      </c>
    </row>
    <row r="47" spans="1:16" ht="12.75" customHeight="1">
      <c r="A47" s="21"/>
      <c r="B47" s="33"/>
      <c r="C47" s="29"/>
      <c r="D47" s="29"/>
      <c r="E47" s="29"/>
      <c r="F47" s="29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3.5" customHeight="1">
      <c r="A48" s="21" t="s">
        <v>48</v>
      </c>
      <c r="B48" s="33">
        <f t="shared" si="9"/>
        <v>5</v>
      </c>
      <c r="C48" s="28">
        <v>0</v>
      </c>
      <c r="D48" s="28">
        <v>2</v>
      </c>
      <c r="E48" s="28">
        <v>0</v>
      </c>
      <c r="F48" s="28">
        <v>3</v>
      </c>
      <c r="G48" s="16">
        <f t="shared" si="10"/>
        <v>2227</v>
      </c>
      <c r="H48" s="16">
        <v>896</v>
      </c>
      <c r="I48" s="16">
        <v>1331</v>
      </c>
      <c r="J48" s="16">
        <v>625</v>
      </c>
      <c r="K48" s="16">
        <v>485</v>
      </c>
      <c r="L48" s="16">
        <v>477</v>
      </c>
      <c r="M48" s="16">
        <v>233</v>
      </c>
      <c r="N48" s="16">
        <v>213</v>
      </c>
      <c r="O48" s="16">
        <v>194</v>
      </c>
      <c r="P48" s="16">
        <v>0</v>
      </c>
    </row>
    <row r="49" spans="1:16" ht="13.5" customHeight="1">
      <c r="A49" s="21" t="s">
        <v>49</v>
      </c>
      <c r="B49" s="33">
        <f t="shared" si="9"/>
        <v>3</v>
      </c>
      <c r="C49" s="28">
        <v>0</v>
      </c>
      <c r="D49" s="28">
        <v>1</v>
      </c>
      <c r="E49" s="28">
        <v>0</v>
      </c>
      <c r="F49" s="28">
        <v>2</v>
      </c>
      <c r="G49" s="16">
        <f t="shared" si="10"/>
        <v>1971</v>
      </c>
      <c r="H49" s="16">
        <v>1249</v>
      </c>
      <c r="I49" s="16">
        <v>722</v>
      </c>
      <c r="J49" s="16">
        <v>718</v>
      </c>
      <c r="K49" s="16">
        <v>630</v>
      </c>
      <c r="L49" s="16">
        <v>623</v>
      </c>
      <c r="M49" s="16">
        <v>0</v>
      </c>
      <c r="N49" s="16">
        <v>0</v>
      </c>
      <c r="O49" s="16">
        <v>0</v>
      </c>
      <c r="P49" s="16">
        <v>0</v>
      </c>
    </row>
    <row r="50" spans="1:16" ht="13.5" customHeight="1">
      <c r="A50" s="21" t="s">
        <v>50</v>
      </c>
      <c r="B50" s="33">
        <f t="shared" si="9"/>
        <v>3</v>
      </c>
      <c r="C50" s="28">
        <v>0</v>
      </c>
      <c r="D50" s="28">
        <v>2</v>
      </c>
      <c r="E50" s="28">
        <v>0</v>
      </c>
      <c r="F50" s="28">
        <v>1</v>
      </c>
      <c r="G50" s="16">
        <f t="shared" si="10"/>
        <v>2066</v>
      </c>
      <c r="H50" s="16">
        <v>958</v>
      </c>
      <c r="I50" s="16">
        <v>1108</v>
      </c>
      <c r="J50" s="16">
        <v>699</v>
      </c>
      <c r="K50" s="16">
        <v>690</v>
      </c>
      <c r="L50" s="16">
        <v>677</v>
      </c>
      <c r="M50" s="16">
        <v>0</v>
      </c>
      <c r="N50" s="16">
        <v>0</v>
      </c>
      <c r="O50" s="16">
        <v>0</v>
      </c>
      <c r="P50" s="16">
        <v>0</v>
      </c>
    </row>
    <row r="51" spans="1:16" ht="13.5" customHeight="1">
      <c r="A51" s="21" t="s">
        <v>51</v>
      </c>
      <c r="B51" s="33">
        <f t="shared" si="9"/>
        <v>2</v>
      </c>
      <c r="C51" s="28">
        <v>0</v>
      </c>
      <c r="D51" s="28">
        <v>2</v>
      </c>
      <c r="E51" s="28">
        <v>0</v>
      </c>
      <c r="F51" s="28">
        <v>0</v>
      </c>
      <c r="G51" s="16">
        <f t="shared" si="10"/>
        <v>1454</v>
      </c>
      <c r="H51" s="16">
        <v>608</v>
      </c>
      <c r="I51" s="16">
        <v>846</v>
      </c>
      <c r="J51" s="16">
        <v>542</v>
      </c>
      <c r="K51" s="16">
        <v>478</v>
      </c>
      <c r="L51" s="16">
        <v>434</v>
      </c>
      <c r="M51" s="16">
        <v>0</v>
      </c>
      <c r="N51" s="16">
        <v>0</v>
      </c>
      <c r="O51" s="16">
        <v>0</v>
      </c>
      <c r="P51" s="16">
        <v>0</v>
      </c>
    </row>
    <row r="52" spans="1:16" ht="13.5" customHeight="1">
      <c r="A52" s="21" t="s">
        <v>52</v>
      </c>
      <c r="B52" s="33">
        <f t="shared" si="9"/>
        <v>4</v>
      </c>
      <c r="C52" s="28">
        <v>0</v>
      </c>
      <c r="D52" s="28">
        <v>2</v>
      </c>
      <c r="E52" s="28">
        <v>0</v>
      </c>
      <c r="F52" s="28">
        <v>2</v>
      </c>
      <c r="G52" s="16">
        <f t="shared" si="10"/>
        <v>2946</v>
      </c>
      <c r="H52" s="16">
        <v>1293</v>
      </c>
      <c r="I52" s="16">
        <v>1653</v>
      </c>
      <c r="J52" s="16">
        <v>970</v>
      </c>
      <c r="K52" s="16">
        <v>1001</v>
      </c>
      <c r="L52" s="16">
        <v>975</v>
      </c>
      <c r="M52" s="16">
        <v>0</v>
      </c>
      <c r="N52" s="16">
        <v>0</v>
      </c>
      <c r="O52" s="16">
        <v>0</v>
      </c>
      <c r="P52" s="16">
        <v>0</v>
      </c>
    </row>
    <row r="53" spans="1:16" ht="12.75" customHeight="1">
      <c r="A53" s="21"/>
      <c r="B53" s="33"/>
      <c r="C53" s="29"/>
      <c r="D53" s="29"/>
      <c r="E53" s="29"/>
      <c r="F53" s="29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3.5" customHeight="1">
      <c r="A54" s="21" t="s">
        <v>53</v>
      </c>
      <c r="B54" s="33">
        <f t="shared" si="9"/>
        <v>3</v>
      </c>
      <c r="C54" s="28">
        <v>0</v>
      </c>
      <c r="D54" s="28">
        <v>1</v>
      </c>
      <c r="E54" s="28">
        <v>0</v>
      </c>
      <c r="F54" s="28">
        <v>2</v>
      </c>
      <c r="G54" s="16">
        <f t="shared" si="10"/>
        <v>2525</v>
      </c>
      <c r="H54" s="16">
        <v>1044</v>
      </c>
      <c r="I54" s="16">
        <v>1481</v>
      </c>
      <c r="J54" s="16">
        <v>870</v>
      </c>
      <c r="K54" s="16">
        <v>821</v>
      </c>
      <c r="L54" s="16">
        <v>834</v>
      </c>
      <c r="M54" s="16">
        <v>0</v>
      </c>
      <c r="N54" s="16">
        <v>0</v>
      </c>
      <c r="O54" s="16">
        <v>0</v>
      </c>
      <c r="P54" s="16">
        <v>0</v>
      </c>
    </row>
    <row r="55" spans="1:16" ht="13.5" customHeight="1">
      <c r="A55" s="21" t="s">
        <v>54</v>
      </c>
      <c r="B55" s="33">
        <f t="shared" si="9"/>
        <v>4</v>
      </c>
      <c r="C55" s="28">
        <v>0</v>
      </c>
      <c r="D55" s="28">
        <v>3</v>
      </c>
      <c r="E55" s="28">
        <v>0</v>
      </c>
      <c r="F55" s="28">
        <v>1</v>
      </c>
      <c r="G55" s="16">
        <f t="shared" si="10"/>
        <v>2442</v>
      </c>
      <c r="H55" s="16">
        <v>1515</v>
      </c>
      <c r="I55" s="16">
        <v>927</v>
      </c>
      <c r="J55" s="16">
        <v>752</v>
      </c>
      <c r="K55" s="16">
        <v>713</v>
      </c>
      <c r="L55" s="16">
        <v>667</v>
      </c>
      <c r="M55" s="16">
        <v>126</v>
      </c>
      <c r="N55" s="16">
        <v>88</v>
      </c>
      <c r="O55" s="16">
        <v>86</v>
      </c>
      <c r="P55" s="16">
        <v>10</v>
      </c>
    </row>
    <row r="56" spans="1:16" ht="13.5" customHeight="1">
      <c r="A56" s="21" t="s">
        <v>55</v>
      </c>
      <c r="B56" s="33">
        <f t="shared" si="9"/>
        <v>16</v>
      </c>
      <c r="C56" s="28">
        <v>0</v>
      </c>
      <c r="D56" s="28">
        <v>10</v>
      </c>
      <c r="E56" s="28">
        <v>1</v>
      </c>
      <c r="F56" s="28">
        <v>5</v>
      </c>
      <c r="G56" s="16">
        <f t="shared" si="10"/>
        <v>13522</v>
      </c>
      <c r="H56" s="16">
        <v>7168</v>
      </c>
      <c r="I56" s="16">
        <v>6354</v>
      </c>
      <c r="J56" s="16">
        <v>4834</v>
      </c>
      <c r="K56" s="16">
        <v>4321</v>
      </c>
      <c r="L56" s="16">
        <v>3930</v>
      </c>
      <c r="M56" s="16">
        <v>143</v>
      </c>
      <c r="N56" s="16">
        <v>103</v>
      </c>
      <c r="O56" s="16">
        <v>116</v>
      </c>
      <c r="P56" s="16">
        <v>75</v>
      </c>
    </row>
    <row r="57" spans="1:16" ht="13.5" customHeight="1">
      <c r="A57" s="21" t="s">
        <v>56</v>
      </c>
      <c r="B57" s="33">
        <f t="shared" si="9"/>
        <v>2</v>
      </c>
      <c r="C57" s="28">
        <v>0</v>
      </c>
      <c r="D57" s="28">
        <v>2</v>
      </c>
      <c r="E57" s="28">
        <v>0</v>
      </c>
      <c r="F57" s="28">
        <v>0</v>
      </c>
      <c r="G57" s="16">
        <f t="shared" si="10"/>
        <v>1447</v>
      </c>
      <c r="H57" s="16">
        <v>625</v>
      </c>
      <c r="I57" s="16">
        <v>822</v>
      </c>
      <c r="J57" s="16">
        <v>540</v>
      </c>
      <c r="K57" s="16">
        <v>490</v>
      </c>
      <c r="L57" s="16">
        <v>417</v>
      </c>
      <c r="M57" s="16">
        <v>0</v>
      </c>
      <c r="N57" s="16">
        <v>0</v>
      </c>
      <c r="O57" s="16">
        <v>0</v>
      </c>
      <c r="P57" s="16">
        <v>0</v>
      </c>
    </row>
    <row r="58" spans="1:16" ht="13.5" customHeight="1">
      <c r="A58" s="21" t="s">
        <v>57</v>
      </c>
      <c r="B58" s="33">
        <f t="shared" si="9"/>
        <v>2</v>
      </c>
      <c r="C58" s="28">
        <v>0</v>
      </c>
      <c r="D58" s="28">
        <v>2</v>
      </c>
      <c r="E58" s="28">
        <v>0</v>
      </c>
      <c r="F58" s="28">
        <v>0</v>
      </c>
      <c r="G58" s="16">
        <f t="shared" si="10"/>
        <v>1617</v>
      </c>
      <c r="H58" s="16">
        <v>773</v>
      </c>
      <c r="I58" s="16">
        <v>844</v>
      </c>
      <c r="J58" s="16">
        <v>536</v>
      </c>
      <c r="K58" s="16">
        <v>529</v>
      </c>
      <c r="L58" s="16">
        <v>527</v>
      </c>
      <c r="M58" s="16">
        <v>0</v>
      </c>
      <c r="N58" s="16">
        <v>0</v>
      </c>
      <c r="O58" s="16">
        <v>11</v>
      </c>
      <c r="P58" s="16">
        <v>14</v>
      </c>
    </row>
    <row r="59" spans="1:16" ht="12.75" customHeight="1">
      <c r="A59" s="21"/>
      <c r="B59" s="33"/>
      <c r="C59" s="28"/>
      <c r="D59" s="28"/>
      <c r="E59" s="28"/>
      <c r="F59" s="28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3.5" customHeight="1">
      <c r="A60" s="21" t="s">
        <v>58</v>
      </c>
      <c r="B60" s="33">
        <f t="shared" si="9"/>
        <v>2</v>
      </c>
      <c r="C60" s="28">
        <v>0</v>
      </c>
      <c r="D60" s="28">
        <v>1</v>
      </c>
      <c r="E60" s="28">
        <v>0</v>
      </c>
      <c r="F60" s="28">
        <v>1</v>
      </c>
      <c r="G60" s="16">
        <f t="shared" si="10"/>
        <v>1937</v>
      </c>
      <c r="H60" s="16">
        <v>987</v>
      </c>
      <c r="I60" s="16">
        <v>950</v>
      </c>
      <c r="J60" s="16">
        <v>682</v>
      </c>
      <c r="K60" s="16">
        <v>636</v>
      </c>
      <c r="L60" s="16">
        <v>619</v>
      </c>
      <c r="M60" s="16">
        <v>0</v>
      </c>
      <c r="N60" s="16">
        <v>0</v>
      </c>
      <c r="O60" s="16">
        <v>0</v>
      </c>
      <c r="P60" s="16">
        <v>0</v>
      </c>
    </row>
    <row r="61" spans="1:16" ht="13.5" customHeight="1">
      <c r="A61" s="21" t="s">
        <v>59</v>
      </c>
      <c r="B61" s="33">
        <f t="shared" si="9"/>
        <v>1</v>
      </c>
      <c r="C61" s="28">
        <v>0</v>
      </c>
      <c r="D61" s="28">
        <v>1</v>
      </c>
      <c r="E61" s="28">
        <v>0</v>
      </c>
      <c r="F61" s="28">
        <v>0</v>
      </c>
      <c r="G61" s="16">
        <f t="shared" si="10"/>
        <v>955</v>
      </c>
      <c r="H61" s="16">
        <v>495</v>
      </c>
      <c r="I61" s="16">
        <v>460</v>
      </c>
      <c r="J61" s="16">
        <v>321</v>
      </c>
      <c r="K61" s="16">
        <v>322</v>
      </c>
      <c r="L61" s="16">
        <v>312</v>
      </c>
      <c r="M61" s="16">
        <v>0</v>
      </c>
      <c r="N61" s="16">
        <v>0</v>
      </c>
      <c r="O61" s="16">
        <v>0</v>
      </c>
      <c r="P61" s="16">
        <v>0</v>
      </c>
    </row>
    <row r="62" spans="1:16" ht="13.5" customHeight="1">
      <c r="A62" s="21" t="s">
        <v>60</v>
      </c>
      <c r="B62" s="33">
        <f t="shared" si="9"/>
        <v>1</v>
      </c>
      <c r="C62" s="28">
        <v>0</v>
      </c>
      <c r="D62" s="28">
        <v>1</v>
      </c>
      <c r="E62" s="28">
        <v>0</v>
      </c>
      <c r="F62" s="28">
        <v>0</v>
      </c>
      <c r="G62" s="16">
        <f t="shared" si="10"/>
        <v>674</v>
      </c>
      <c r="H62" s="16">
        <v>295</v>
      </c>
      <c r="I62" s="16">
        <v>379</v>
      </c>
      <c r="J62" s="16">
        <v>247</v>
      </c>
      <c r="K62" s="16">
        <v>241</v>
      </c>
      <c r="L62" s="16">
        <v>186</v>
      </c>
      <c r="M62" s="16">
        <v>0</v>
      </c>
      <c r="N62" s="16">
        <v>0</v>
      </c>
      <c r="O62" s="16">
        <v>0</v>
      </c>
      <c r="P62" s="16">
        <v>0</v>
      </c>
    </row>
    <row r="63" spans="1:16" ht="12.75" customHeight="1">
      <c r="A63" s="21"/>
      <c r="B63" s="33"/>
      <c r="C63" s="29"/>
      <c r="D63" s="29"/>
      <c r="E63" s="29"/>
      <c r="F63" s="29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3.5" customHeight="1">
      <c r="A64" s="21" t="s">
        <v>61</v>
      </c>
      <c r="B64" s="33">
        <f t="shared" si="9"/>
        <v>1</v>
      </c>
      <c r="C64" s="28">
        <v>0</v>
      </c>
      <c r="D64" s="28">
        <v>1</v>
      </c>
      <c r="E64" s="28">
        <v>0</v>
      </c>
      <c r="F64" s="28">
        <v>0</v>
      </c>
      <c r="G64" s="16">
        <f t="shared" si="10"/>
        <v>672</v>
      </c>
      <c r="H64" s="16">
        <v>289</v>
      </c>
      <c r="I64" s="16">
        <v>383</v>
      </c>
      <c r="J64" s="16">
        <v>260</v>
      </c>
      <c r="K64" s="16">
        <v>196</v>
      </c>
      <c r="L64" s="16">
        <v>216</v>
      </c>
      <c r="M64" s="16">
        <v>0</v>
      </c>
      <c r="N64" s="16">
        <v>0</v>
      </c>
      <c r="O64" s="16">
        <v>0</v>
      </c>
      <c r="P64" s="16">
        <v>0</v>
      </c>
    </row>
    <row r="65" spans="1:16" ht="13.5" customHeight="1">
      <c r="A65" s="21" t="s">
        <v>62</v>
      </c>
      <c r="B65" s="33">
        <f t="shared" si="9"/>
        <v>1</v>
      </c>
      <c r="C65" s="28">
        <v>0</v>
      </c>
      <c r="D65" s="28">
        <v>1</v>
      </c>
      <c r="E65" s="28">
        <v>0</v>
      </c>
      <c r="F65" s="28">
        <v>0</v>
      </c>
      <c r="G65" s="16">
        <f t="shared" si="10"/>
        <v>35</v>
      </c>
      <c r="H65" s="16">
        <v>29</v>
      </c>
      <c r="I65" s="16">
        <v>6</v>
      </c>
      <c r="J65" s="16">
        <v>0</v>
      </c>
      <c r="K65" s="16">
        <v>0</v>
      </c>
      <c r="L65" s="16">
        <v>35</v>
      </c>
      <c r="M65" s="16">
        <v>0</v>
      </c>
      <c r="N65" s="16">
        <v>0</v>
      </c>
      <c r="O65" s="16">
        <v>0</v>
      </c>
      <c r="P65" s="16">
        <v>0</v>
      </c>
    </row>
    <row r="66" spans="1:16" ht="13.5" customHeight="1">
      <c r="A66" s="21" t="s">
        <v>63</v>
      </c>
      <c r="B66" s="33">
        <f t="shared" si="9"/>
        <v>1</v>
      </c>
      <c r="C66" s="28">
        <v>0</v>
      </c>
      <c r="D66" s="28">
        <v>1</v>
      </c>
      <c r="E66" s="28">
        <v>0</v>
      </c>
      <c r="F66" s="28">
        <v>0</v>
      </c>
      <c r="G66" s="16">
        <f t="shared" si="10"/>
        <v>214</v>
      </c>
      <c r="H66" s="16">
        <v>120</v>
      </c>
      <c r="I66" s="16">
        <v>94</v>
      </c>
      <c r="J66" s="16">
        <v>75</v>
      </c>
      <c r="K66" s="16">
        <v>78</v>
      </c>
      <c r="L66" s="16">
        <v>61</v>
      </c>
      <c r="M66" s="16">
        <v>0</v>
      </c>
      <c r="N66" s="16">
        <v>0</v>
      </c>
      <c r="O66" s="16">
        <v>0</v>
      </c>
      <c r="P66" s="16">
        <v>0</v>
      </c>
    </row>
    <row r="67" spans="1:16" ht="13.5" customHeight="1">
      <c r="A67" s="21" t="s">
        <v>64</v>
      </c>
      <c r="B67" s="33">
        <f t="shared" si="9"/>
        <v>0</v>
      </c>
      <c r="C67" s="28">
        <v>0</v>
      </c>
      <c r="D67" s="28">
        <v>0</v>
      </c>
      <c r="E67" s="28">
        <v>0</v>
      </c>
      <c r="F67" s="28">
        <v>0</v>
      </c>
      <c r="G67" s="16">
        <f t="shared" si="10"/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</row>
    <row r="68" spans="1:16" ht="13.5" customHeight="1">
      <c r="A68" s="21" t="s">
        <v>65</v>
      </c>
      <c r="B68" s="33">
        <f t="shared" si="9"/>
        <v>1</v>
      </c>
      <c r="C68" s="28">
        <v>0</v>
      </c>
      <c r="D68" s="28">
        <v>0</v>
      </c>
      <c r="E68" s="28">
        <v>0</v>
      </c>
      <c r="F68" s="28">
        <v>1</v>
      </c>
      <c r="G68" s="16">
        <f t="shared" si="10"/>
        <v>561</v>
      </c>
      <c r="H68" s="16">
        <v>441</v>
      </c>
      <c r="I68" s="16">
        <v>120</v>
      </c>
      <c r="J68" s="16">
        <v>197</v>
      </c>
      <c r="K68" s="16">
        <v>204</v>
      </c>
      <c r="L68" s="16">
        <v>160</v>
      </c>
      <c r="M68" s="16">
        <v>0</v>
      </c>
      <c r="N68" s="16">
        <v>0</v>
      </c>
      <c r="O68" s="16">
        <v>0</v>
      </c>
      <c r="P68" s="16">
        <v>0</v>
      </c>
    </row>
    <row r="69" spans="1:16" ht="12.75" customHeight="1">
      <c r="A69" s="21"/>
      <c r="B69" s="33"/>
      <c r="C69" s="29"/>
      <c r="D69" s="29"/>
      <c r="E69" s="29"/>
      <c r="F69" s="29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3.5" customHeight="1">
      <c r="A70" s="21" t="s">
        <v>66</v>
      </c>
      <c r="B70" s="33">
        <f t="shared" si="9"/>
        <v>0</v>
      </c>
      <c r="C70" s="28">
        <v>0</v>
      </c>
      <c r="D70" s="28">
        <v>0</v>
      </c>
      <c r="E70" s="28">
        <v>0</v>
      </c>
      <c r="F70" s="28">
        <v>0</v>
      </c>
      <c r="G70" s="16">
        <f t="shared" si="10"/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1:16" ht="13.5" customHeight="1">
      <c r="A71" s="21" t="s">
        <v>67</v>
      </c>
      <c r="B71" s="33">
        <f t="shared" si="9"/>
        <v>1</v>
      </c>
      <c r="C71" s="28">
        <v>0</v>
      </c>
      <c r="D71" s="28">
        <v>1</v>
      </c>
      <c r="E71" s="28">
        <v>0</v>
      </c>
      <c r="F71" s="28">
        <v>0</v>
      </c>
      <c r="G71" s="16">
        <f t="shared" si="10"/>
        <v>619</v>
      </c>
      <c r="H71" s="16">
        <v>334</v>
      </c>
      <c r="I71" s="16">
        <v>285</v>
      </c>
      <c r="J71" s="16">
        <v>258</v>
      </c>
      <c r="K71" s="16">
        <v>190</v>
      </c>
      <c r="L71" s="16">
        <v>171</v>
      </c>
      <c r="M71" s="16">
        <v>0</v>
      </c>
      <c r="N71" s="16">
        <v>0</v>
      </c>
      <c r="O71" s="16">
        <v>0</v>
      </c>
      <c r="P71" s="16">
        <v>0</v>
      </c>
    </row>
    <row r="72" spans="1:16" ht="13.5" customHeight="1">
      <c r="A72" s="21" t="s">
        <v>68</v>
      </c>
      <c r="B72" s="33">
        <f t="shared" si="9"/>
        <v>1</v>
      </c>
      <c r="C72" s="28">
        <v>0</v>
      </c>
      <c r="D72" s="28">
        <v>0</v>
      </c>
      <c r="E72" s="28">
        <v>0</v>
      </c>
      <c r="F72" s="28">
        <v>1</v>
      </c>
      <c r="G72" s="16">
        <f t="shared" si="10"/>
        <v>487</v>
      </c>
      <c r="H72" s="16">
        <v>487</v>
      </c>
      <c r="I72" s="16">
        <v>0</v>
      </c>
      <c r="J72" s="16">
        <v>138</v>
      </c>
      <c r="K72" s="16">
        <v>137</v>
      </c>
      <c r="L72" s="16">
        <v>212</v>
      </c>
      <c r="M72" s="16">
        <v>0</v>
      </c>
      <c r="N72" s="16">
        <v>0</v>
      </c>
      <c r="O72" s="16">
        <v>0</v>
      </c>
      <c r="P72" s="16">
        <v>0</v>
      </c>
    </row>
    <row r="73" spans="1:16" ht="13.5" customHeight="1">
      <c r="A73" s="21" t="s">
        <v>69</v>
      </c>
      <c r="B73" s="33">
        <f t="shared" si="9"/>
        <v>0</v>
      </c>
      <c r="C73" s="28">
        <v>0</v>
      </c>
      <c r="D73" s="28">
        <v>0</v>
      </c>
      <c r="E73" s="28">
        <v>0</v>
      </c>
      <c r="F73" s="28">
        <v>0</v>
      </c>
      <c r="G73" s="16">
        <f t="shared" si="10"/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</row>
    <row r="74" spans="1:16" ht="13.5" customHeight="1">
      <c r="A74" s="30" t="s">
        <v>70</v>
      </c>
      <c r="B74" s="34">
        <f t="shared" si="9"/>
        <v>0</v>
      </c>
      <c r="C74" s="31">
        <v>0</v>
      </c>
      <c r="D74" s="31">
        <v>0</v>
      </c>
      <c r="E74" s="31">
        <v>0</v>
      </c>
      <c r="F74" s="31">
        <v>0</v>
      </c>
      <c r="G74" s="19">
        <f t="shared" si="10"/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</row>
    <row r="75" ht="18" customHeight="1">
      <c r="A75" s="32" t="s">
        <v>75</v>
      </c>
    </row>
    <row r="76" ht="13.5" customHeight="1">
      <c r="B76" s="7" t="s">
        <v>73</v>
      </c>
    </row>
    <row r="77" ht="13.5">
      <c r="B77" s="7" t="s">
        <v>74</v>
      </c>
    </row>
  </sheetData>
  <mergeCells count="5">
    <mergeCell ref="F5:F6"/>
    <mergeCell ref="B5:B6"/>
    <mergeCell ref="C5:C6"/>
    <mergeCell ref="D5:D6"/>
    <mergeCell ref="E5:E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2007-09-26T04:05:13Z</cp:lastPrinted>
  <dcterms:created xsi:type="dcterms:W3CDTF">2002-03-27T15:00:00Z</dcterms:created>
  <dcterms:modified xsi:type="dcterms:W3CDTF">2008-03-28T04:53:02Z</dcterms:modified>
  <cp:category/>
  <cp:version/>
  <cp:contentType/>
  <cp:contentStatus/>
</cp:coreProperties>
</file>