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N-07-02 " sheetId="1" r:id="rId1"/>
  </sheets>
  <definedNames>
    <definedName name="_xlnm.Print_Area" localSheetId="0">'N-07-02 '!$A$1:$S$76</definedName>
  </definedNames>
  <calcPr fullCalcOnLoad="1"/>
</workbook>
</file>

<file path=xl/sharedStrings.xml><?xml version="1.0" encoding="utf-8"?>
<sst xmlns="http://schemas.openxmlformats.org/spreadsheetml/2006/main" count="91" uniqueCount="76">
  <si>
    <t>（各年1月1日現在）</t>
  </si>
  <si>
    <t xml:space="preserve">総             数 </t>
  </si>
  <si>
    <t>鉄筋コンクリート造</t>
  </si>
  <si>
    <t>鉄       骨       造</t>
  </si>
  <si>
    <t>軽  量  鉄  骨  造</t>
  </si>
  <si>
    <t>れんが造り・コンクリートブロック造</t>
  </si>
  <si>
    <t>棟  数</t>
  </si>
  <si>
    <t>棟</t>
  </si>
  <si>
    <t>㎡</t>
  </si>
  <si>
    <t>千円</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</si>
  <si>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</si>
  <si>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</si>
  <si>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</si>
  <si>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</si>
  <si>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</si>
  <si>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</si>
  <si>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</si>
  <si>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</si>
  <si>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</si>
  <si>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</si>
  <si>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</si>
  <si>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</si>
  <si>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</si>
  <si>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</si>
  <si>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</si>
  <si>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</si>
  <si>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</si>
  <si>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</si>
  <si>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</si>
  <si>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</si>
  <si>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</si>
  <si>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</si>
  <si>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</si>
  <si>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</si>
  <si>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</si>
  <si>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</si>
  <si>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</si>
  <si>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</si>
  <si>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</si>
  <si>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</si>
  <si>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</si>
  <si>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</si>
  <si>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</si>
  <si>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</si>
  <si>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</si>
  <si>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</si>
  <si>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</si>
  <si>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</si>
  <si>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</si>
  <si>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</si>
  <si>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</si>
  <si>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</si>
  <si>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</si>
  <si>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</si>
  <si>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</si>
  <si>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</si>
  <si>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</si>
  <si>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</si>
  <si>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</si>
  <si>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</si>
  <si>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</si>
  <si>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 xml:space="preserve">          第 ２ 表           </t>
  </si>
  <si>
    <t xml:space="preserve">        １）各市町村保管の固定資産課税台帳に登録されている家屋に関するものである。</t>
  </si>
  <si>
    <t xml:space="preserve">        ２）その他の構造分家屋を含むため、総数と内訳の合計とは必ずしも一致しない。</t>
  </si>
  <si>
    <r>
      <t>市 町</t>
    </r>
    <r>
      <rPr>
        <sz val="11"/>
        <rFont val="ＭＳ 明朝"/>
        <family val="1"/>
      </rPr>
      <t xml:space="preserve"> 村</t>
    </r>
  </si>
  <si>
    <t>鉄骨鉄筋コンクリート造</t>
  </si>
  <si>
    <r>
      <t>床 面</t>
    </r>
    <r>
      <rPr>
        <sz val="11"/>
        <rFont val="ＭＳ 明朝"/>
        <family val="1"/>
      </rPr>
      <t xml:space="preserve"> 積</t>
    </r>
  </si>
  <si>
    <r>
      <t>決 定</t>
    </r>
    <r>
      <rPr>
        <sz val="11"/>
        <rFont val="ＭＳ 明朝"/>
        <family val="1"/>
      </rPr>
      <t xml:space="preserve"> 価 格</t>
    </r>
  </si>
  <si>
    <t>平成１６年</t>
  </si>
  <si>
    <t>平成２０年</t>
  </si>
  <si>
    <t xml:space="preserve">  資  料    大阪府総務部市町村課「家屋に関する概要調書等報告書」</t>
  </si>
  <si>
    <t xml:space="preserve">     １７</t>
  </si>
  <si>
    <t xml:space="preserve">     １８</t>
  </si>
  <si>
    <t xml:space="preserve">     １９</t>
  </si>
  <si>
    <t>市 町 村 別 主 体 構 造 別 民 有</t>
  </si>
  <si>
    <t xml:space="preserve"> 非 木 造 家 屋 の 棟 数 、床 面 積 、決 定 価 格</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</si>
</sst>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 ##0"/>
    <numFmt numFmtId="178" formatCode="###\ ###\ ###\ ##0;;&quot;ー&quot;"/>
    <numFmt numFmtId="179" formatCode="###\ ###\ ###\ ##0;;&quot;－&quot;"/>
    <numFmt numFmtId="180" formatCode="#\ ###\ ##0;[Red]&quot;△&quot;#\ ##0;&quot;－&quot;"/>
    <numFmt numFmtId="181" formatCode="#\ ###\ ##0;[Red]&quot;△&quot;#\ ##0;"/>
    <numFmt numFmtId="182" formatCode="###\ ###\ ###\ ##0;;"/>
    <numFmt numFmtId="183" formatCode="###\ ###\ ###"/>
    <numFmt numFmtId="184" formatCode="#\ ###\ ###\ ###"/>
    <numFmt numFmtId="185" formatCode="###\ ###\ ###.000"/>
    <numFmt numFmtId="186" formatCode="0.000_);[Red]\(0.000\)"/>
    <numFmt numFmtId="187" formatCode="0.00_);[Red]\(0.00\)"/>
    <numFmt numFmtId="188" formatCode="[&lt;=999]000;[&lt;=99999]000\-00;000\-0000"/>
    <numFmt numFmtId="189" formatCode="###\ ###\ ###;;&quot;-&quot;"/>
    <numFmt numFmtId="190" formatCode="#,##0,"/>
    <numFmt numFmtId="191" formatCode="###.0\ ###\ ###"/>
    <numFmt numFmtId="192" formatCode="###.\ ###\ ###"/>
    <numFmt numFmtId="193" formatCode="##.\ ###\ ###"/>
    <numFmt numFmtId="194" formatCode="#.\ ###\ ###"/>
    <numFmt numFmtId="195" formatCode=".\ ###\ ;####################################################################################################################################################################"/>
    <numFmt numFmtId="196" formatCode="\ #\ ###\ ###\ ###\ ##0"/>
    <numFmt numFmtId="197" formatCode="\ ###\ ###\ ###\ ##0"/>
    <numFmt numFmtId="198" formatCode="\ ###\ ###\ ###\ ###"/>
    <numFmt numFmtId="199" formatCode="#\ ###\ ##0"/>
    <numFmt numFmtId="200" formatCode="###\ ###\ ##0"/>
    <numFmt numFmtId="201" formatCode="\ ###\ ###\ ###\ ###;;&quot;-&quot;"/>
    <numFmt numFmtId="202" formatCode="\ ###\ ###\ ###\ ###;;"/>
    <numFmt numFmtId="203" formatCode="#,##0_ "/>
    <numFmt numFmtId="204" formatCode="#,##0;&quot;△&quot;#,##0;&quot;－&quot;"/>
    <numFmt numFmtId="205" formatCode="###\ ###\ ##0;&quot;△&quot;###\ ###\ ##0;&quot;－&quot;"/>
    <numFmt numFmtId="206" formatCode="###\ ###\ ##0;&quot;△&quot;###\ ###\ ##0;"/>
    <numFmt numFmtId="207" formatCode="###\ ###\ ##0;&quot;△&quot;###\ ###\ ##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u val="single"/>
      <sz val="8.25"/>
      <color indexed="12"/>
      <name val="ＭＳ 明朝"/>
      <family val="1"/>
    </font>
    <font>
      <u val="single"/>
      <sz val="8.25"/>
      <color indexed="36"/>
      <name val="ＭＳ 明朝"/>
      <family val="1"/>
    </font>
    <font>
      <sz val="6"/>
      <name val="ＭＳ Ｐ明朝"/>
      <family val="1"/>
    </font>
    <font>
      <sz val="11"/>
      <name val="ＭＳ ゴシック"/>
      <family val="3"/>
    </font>
    <font>
      <sz val="14"/>
      <name val="ＭＳ 明朝"/>
      <family val="1"/>
    </font>
    <font>
      <sz val="20"/>
      <name val="ＭＳ 明朝"/>
      <family val="1"/>
    </font>
    <font>
      <sz val="10"/>
      <name val="ＭＳ 明朝"/>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23">
    <xf numFmtId="17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41">
    <xf numFmtId="177" fontId="0" fillId="0" borderId="0" xfId="0" applyAlignment="1">
      <alignment/>
    </xf>
    <xf numFmtId="0" fontId="8" fillId="0" borderId="0" xfId="21" applyFont="1">
      <alignment/>
      <protection/>
    </xf>
    <xf numFmtId="0" fontId="0" fillId="0" borderId="0" xfId="21" applyFont="1">
      <alignment/>
      <protection/>
    </xf>
    <xf numFmtId="0" fontId="9" fillId="0" borderId="0" xfId="21" applyFont="1" applyAlignment="1">
      <alignment vertical="center"/>
      <protection/>
    </xf>
    <xf numFmtId="0" fontId="0" fillId="0" borderId="0" xfId="21" applyFont="1" applyAlignment="1">
      <alignment vertical="center"/>
      <protection/>
    </xf>
    <xf numFmtId="0" fontId="10" fillId="0" borderId="0" xfId="21" applyFont="1" applyAlignment="1">
      <alignment horizontal="right" vertical="center"/>
      <protection/>
    </xf>
    <xf numFmtId="0" fontId="10" fillId="0" borderId="0" xfId="21" applyFont="1" applyAlignment="1">
      <alignment vertical="center"/>
      <protection/>
    </xf>
    <xf numFmtId="0" fontId="11" fillId="0" borderId="0" xfId="21" applyFont="1" applyAlignment="1">
      <alignment vertical="top"/>
      <protection/>
    </xf>
    <xf numFmtId="183" fontId="11" fillId="0" borderId="0" xfId="21" applyNumberFormat="1" applyFont="1" applyBorder="1" applyAlignment="1" quotePrefix="1">
      <alignment horizontal="left" vertical="top"/>
      <protection/>
    </xf>
    <xf numFmtId="3" fontId="11" fillId="0" borderId="0" xfId="21" applyNumberFormat="1" applyFont="1" applyBorder="1" applyAlignment="1">
      <alignment vertical="top"/>
      <protection/>
    </xf>
    <xf numFmtId="183" fontId="11" fillId="0" borderId="0" xfId="21" applyNumberFormat="1" applyFont="1" applyBorder="1" applyAlignment="1">
      <alignment vertical="top"/>
      <protection/>
    </xf>
    <xf numFmtId="183" fontId="11" fillId="0" borderId="0" xfId="21" applyNumberFormat="1" applyFont="1" applyBorder="1" applyAlignment="1" quotePrefix="1">
      <alignment horizontal="right" vertical="top"/>
      <protection/>
    </xf>
    <xf numFmtId="183" fontId="11" fillId="0" borderId="0" xfId="21" applyNumberFormat="1" applyFont="1" applyAlignment="1">
      <alignment vertical="top"/>
      <protection/>
    </xf>
    <xf numFmtId="0" fontId="11" fillId="0" borderId="0" xfId="21" applyFont="1" applyAlignment="1">
      <alignment horizontal="right" vertical="top"/>
      <protection/>
    </xf>
    <xf numFmtId="0" fontId="0" fillId="0" borderId="1" xfId="21" applyFont="1" applyBorder="1" applyAlignment="1">
      <alignment horizontal="centerContinuous" vertical="center"/>
      <protection/>
    </xf>
    <xf numFmtId="0" fontId="0" fillId="0" borderId="2" xfId="21" applyFont="1" applyBorder="1" applyAlignment="1">
      <alignment horizontal="centerContinuous" vertical="center"/>
      <protection/>
    </xf>
    <xf numFmtId="0" fontId="0" fillId="0" borderId="3" xfId="21" applyFont="1" applyBorder="1" applyAlignment="1">
      <alignment horizontal="centerContinuous" vertical="center"/>
      <protection/>
    </xf>
    <xf numFmtId="0" fontId="0" fillId="0" borderId="4" xfId="21" applyFont="1" applyBorder="1" applyAlignment="1">
      <alignment horizontal="center" vertical="center"/>
      <protection/>
    </xf>
    <xf numFmtId="0" fontId="0" fillId="0" borderId="5" xfId="21" applyFont="1" applyBorder="1" applyAlignment="1">
      <alignment horizontal="center" vertical="center"/>
      <protection/>
    </xf>
    <xf numFmtId="0" fontId="0" fillId="0" borderId="6" xfId="21" applyFont="1" applyBorder="1" applyAlignment="1">
      <alignment horizontal="center" vertical="center"/>
      <protection/>
    </xf>
    <xf numFmtId="0" fontId="0" fillId="0" borderId="7" xfId="21" applyFont="1" applyBorder="1">
      <alignment/>
      <protection/>
    </xf>
    <xf numFmtId="0" fontId="0" fillId="0" borderId="0" xfId="21" applyFont="1" applyAlignment="1">
      <alignment horizontal="right"/>
      <protection/>
    </xf>
    <xf numFmtId="0" fontId="0" fillId="0" borderId="7" xfId="21" applyFont="1" applyBorder="1" applyAlignment="1">
      <alignment horizontal="distributed"/>
      <protection/>
    </xf>
    <xf numFmtId="179" fontId="0" fillId="0" borderId="0" xfId="21" applyNumberFormat="1" applyFont="1">
      <alignment/>
      <protection/>
    </xf>
    <xf numFmtId="179" fontId="0" fillId="2" borderId="0" xfId="21" applyNumberFormat="1" applyFont="1" applyFill="1">
      <alignment/>
      <protection/>
    </xf>
    <xf numFmtId="178" fontId="0" fillId="0" borderId="0" xfId="21" applyNumberFormat="1" applyFont="1">
      <alignment/>
      <protection/>
    </xf>
    <xf numFmtId="178" fontId="0" fillId="2" borderId="0" xfId="21" applyNumberFormat="1" applyFont="1" applyFill="1">
      <alignment/>
      <protection/>
    </xf>
    <xf numFmtId="0" fontId="8" fillId="0" borderId="7" xfId="21" applyFont="1" applyBorder="1" applyAlignment="1">
      <alignment horizontal="distributed"/>
      <protection/>
    </xf>
    <xf numFmtId="182" fontId="8" fillId="0" borderId="0" xfId="21" applyNumberFormat="1" applyFont="1" applyFill="1">
      <alignment/>
      <protection/>
    </xf>
    <xf numFmtId="0" fontId="8" fillId="0" borderId="7" xfId="21" applyFont="1" applyBorder="1">
      <alignment/>
      <protection/>
    </xf>
    <xf numFmtId="179" fontId="8" fillId="0" borderId="0" xfId="21" applyNumberFormat="1" applyFont="1" applyFill="1">
      <alignment/>
      <protection/>
    </xf>
    <xf numFmtId="178" fontId="8" fillId="0" borderId="0" xfId="21" applyNumberFormat="1" applyFont="1">
      <alignment/>
      <protection/>
    </xf>
    <xf numFmtId="180" fontId="0" fillId="0" borderId="0" xfId="17" applyNumberFormat="1" applyFont="1" applyAlignment="1">
      <alignment/>
    </xf>
    <xf numFmtId="180" fontId="0" fillId="2" borderId="0" xfId="17" applyNumberFormat="1" applyFont="1" applyFill="1" applyAlignment="1">
      <alignment/>
    </xf>
    <xf numFmtId="179" fontId="0" fillId="0" borderId="0" xfId="21" applyNumberFormat="1" applyFont="1" applyAlignment="1">
      <alignment horizontal="right"/>
      <protection/>
    </xf>
    <xf numFmtId="0" fontId="0" fillId="0" borderId="8" xfId="21" applyFont="1" applyBorder="1">
      <alignment/>
      <protection/>
    </xf>
    <xf numFmtId="177" fontId="0" fillId="0" borderId="9" xfId="21" applyNumberFormat="1" applyFont="1" applyBorder="1">
      <alignment/>
      <protection/>
    </xf>
    <xf numFmtId="0" fontId="0" fillId="0" borderId="0" xfId="21" applyFont="1" applyAlignment="1">
      <alignment horizontal="left"/>
      <protection/>
    </xf>
    <xf numFmtId="49" fontId="0" fillId="0" borderId="7" xfId="0" applyNumberFormat="1" applyFont="1" applyBorder="1" applyAlignment="1">
      <alignment horizontal="left"/>
    </xf>
    <xf numFmtId="0" fontId="0" fillId="0" borderId="3" xfId="21" applyFont="1" applyBorder="1" applyAlignment="1">
      <alignment horizontal="center" vertical="center"/>
      <protection/>
    </xf>
    <xf numFmtId="0" fontId="0" fillId="0" borderId="8" xfId="21" applyFont="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税政Ｇ）N-07-0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2"/>
  <sheetViews>
    <sheetView showGridLines="0" tabSelected="1" zoomScale="75" zoomScaleNormal="75" zoomScaleSheetLayoutView="25" workbookViewId="0" topLeftCell="A1">
      <selection activeCell="A1" sqref="A1"/>
    </sheetView>
  </sheetViews>
  <sheetFormatPr defaultColWidth="8.796875" defaultRowHeight="14.25"/>
  <cols>
    <col min="1" max="1" width="12.3984375" style="2" customWidth="1"/>
    <col min="2" max="2" width="11.8984375" style="2" customWidth="1"/>
    <col min="3" max="3" width="13.09765625" style="2" customWidth="1"/>
    <col min="4" max="4" width="15.59765625" style="2" customWidth="1"/>
    <col min="5" max="5" width="10.59765625" style="2" customWidth="1"/>
    <col min="6" max="6" width="13.19921875" style="2" customWidth="1"/>
    <col min="7" max="7" width="15.59765625" style="2" customWidth="1"/>
    <col min="8" max="8" width="10.69921875" style="2" customWidth="1"/>
    <col min="9" max="9" width="12.8984375" style="2" customWidth="1"/>
    <col min="10" max="10" width="15.59765625" style="2" customWidth="1"/>
    <col min="11" max="11" width="11.69921875" style="2" customWidth="1"/>
    <col min="12" max="12" width="15.69921875" style="2" customWidth="1"/>
    <col min="13" max="13" width="16.5" style="2" customWidth="1"/>
    <col min="14" max="14" width="11.69921875" style="2" customWidth="1"/>
    <col min="15" max="15" width="16.19921875" style="2" customWidth="1"/>
    <col min="16" max="16" width="16.5" style="2" customWidth="1"/>
    <col min="17" max="17" width="11.69921875" style="2" customWidth="1"/>
    <col min="18" max="18" width="14.69921875" style="2" customWidth="1"/>
    <col min="19" max="19" width="16.69921875" style="2" customWidth="1"/>
    <col min="20" max="20" width="9.3984375" style="2" customWidth="1"/>
    <col min="21" max="16384" width="9" style="2" customWidth="1"/>
  </cols>
  <sheetData>
    <row r="1" spans="1:11" s="4" customFormat="1" ht="21.75" customHeight="1">
      <c r="A1" s="3" t="s">
        <v>61</v>
      </c>
      <c r="B1" s="3"/>
      <c r="J1" s="5" t="s">
        <v>74</v>
      </c>
      <c r="K1" s="6" t="s">
        <v>75</v>
      </c>
    </row>
    <row r="2" ht="24" customHeight="1"/>
    <row r="3" spans="1:20" s="12" customFormat="1" ht="12" customHeight="1">
      <c r="A3" s="7" t="s">
        <v>62</v>
      </c>
      <c r="B3" s="8"/>
      <c r="C3" s="9"/>
      <c r="D3" s="10"/>
      <c r="E3" s="10"/>
      <c r="F3" s="10"/>
      <c r="G3" s="10"/>
      <c r="H3" s="10"/>
      <c r="I3" s="10"/>
      <c r="J3" s="10"/>
      <c r="K3" s="10"/>
      <c r="L3" s="10"/>
      <c r="M3" s="10"/>
      <c r="N3" s="10"/>
      <c r="O3" s="10"/>
      <c r="P3" s="10"/>
      <c r="Q3" s="10"/>
      <c r="R3" s="10"/>
      <c r="S3" s="9"/>
      <c r="T3" s="11"/>
    </row>
    <row r="4" spans="1:19" s="7" customFormat="1" ht="15" customHeight="1" thickBot="1">
      <c r="A4" s="7" t="s">
        <v>63</v>
      </c>
      <c r="S4" s="13" t="s">
        <v>0</v>
      </c>
    </row>
    <row r="5" spans="1:19" ht="27.75" customHeight="1">
      <c r="A5" s="39" t="s">
        <v>64</v>
      </c>
      <c r="B5" s="14" t="s">
        <v>1</v>
      </c>
      <c r="C5" s="14"/>
      <c r="D5" s="14"/>
      <c r="E5" s="15" t="s">
        <v>65</v>
      </c>
      <c r="F5" s="14"/>
      <c r="G5" s="14"/>
      <c r="H5" s="15" t="s">
        <v>2</v>
      </c>
      <c r="I5" s="14"/>
      <c r="J5" s="16"/>
      <c r="K5" s="14" t="s">
        <v>3</v>
      </c>
      <c r="L5" s="14"/>
      <c r="M5" s="14"/>
      <c r="N5" s="15" t="s">
        <v>4</v>
      </c>
      <c r="O5" s="14"/>
      <c r="P5" s="14"/>
      <c r="Q5" s="15" t="s">
        <v>5</v>
      </c>
      <c r="R5" s="14"/>
      <c r="S5" s="14"/>
    </row>
    <row r="6" spans="1:19" ht="27.75" customHeight="1">
      <c r="A6" s="40"/>
      <c r="B6" s="17" t="s">
        <v>6</v>
      </c>
      <c r="C6" s="17" t="s">
        <v>66</v>
      </c>
      <c r="D6" s="17" t="s">
        <v>67</v>
      </c>
      <c r="E6" s="17" t="s">
        <v>6</v>
      </c>
      <c r="F6" s="17" t="s">
        <v>66</v>
      </c>
      <c r="G6" s="17" t="s">
        <v>67</v>
      </c>
      <c r="H6" s="17" t="s">
        <v>6</v>
      </c>
      <c r="I6" s="17" t="s">
        <v>66</v>
      </c>
      <c r="J6" s="18" t="s">
        <v>67</v>
      </c>
      <c r="K6" s="19" t="s">
        <v>6</v>
      </c>
      <c r="L6" s="17" t="s">
        <v>66</v>
      </c>
      <c r="M6" s="17" t="s">
        <v>67</v>
      </c>
      <c r="N6" s="17" t="s">
        <v>6</v>
      </c>
      <c r="O6" s="17" t="s">
        <v>66</v>
      </c>
      <c r="P6" s="17" t="s">
        <v>67</v>
      </c>
      <c r="Q6" s="17" t="s">
        <v>6</v>
      </c>
      <c r="R6" s="17" t="s">
        <v>66</v>
      </c>
      <c r="S6" s="17" t="s">
        <v>67</v>
      </c>
    </row>
    <row r="7" spans="1:4" ht="13.5">
      <c r="A7" s="20"/>
      <c r="B7" s="21" t="s">
        <v>7</v>
      </c>
      <c r="C7" s="21" t="s">
        <v>8</v>
      </c>
      <c r="D7" s="21" t="s">
        <v>9</v>
      </c>
    </row>
    <row r="8" spans="1:19" ht="15" customHeight="1">
      <c r="A8" s="22" t="s">
        <v>68</v>
      </c>
      <c r="B8" s="23">
        <v>1260851</v>
      </c>
      <c r="C8" s="23">
        <v>297110486</v>
      </c>
      <c r="D8" s="23">
        <v>17278994900</v>
      </c>
      <c r="E8" s="23">
        <v>188257</v>
      </c>
      <c r="F8" s="23">
        <v>51716575</v>
      </c>
      <c r="G8" s="23">
        <v>4455444529</v>
      </c>
      <c r="H8" s="23">
        <v>431937</v>
      </c>
      <c r="I8" s="23">
        <v>91237567</v>
      </c>
      <c r="J8" s="23">
        <v>5444373510</v>
      </c>
      <c r="K8" s="24">
        <v>388597</v>
      </c>
      <c r="L8" s="23">
        <v>126512675</v>
      </c>
      <c r="M8" s="23">
        <v>6631149435</v>
      </c>
      <c r="N8" s="23">
        <v>205310</v>
      </c>
      <c r="O8" s="23">
        <v>26260301</v>
      </c>
      <c r="P8" s="23">
        <v>727215030</v>
      </c>
      <c r="Q8" s="23">
        <v>46650</v>
      </c>
      <c r="R8" s="23">
        <v>1368876</v>
      </c>
      <c r="S8" s="23">
        <v>20436508</v>
      </c>
    </row>
    <row r="9" spans="1:19" ht="15" customHeight="1">
      <c r="A9" s="38" t="s">
        <v>71</v>
      </c>
      <c r="B9" s="23">
        <v>1292131</v>
      </c>
      <c r="C9" s="23">
        <v>301134615</v>
      </c>
      <c r="D9" s="23">
        <v>17781707933</v>
      </c>
      <c r="E9" s="23">
        <v>192588</v>
      </c>
      <c r="F9" s="23">
        <v>52076161</v>
      </c>
      <c r="G9" s="23">
        <v>4498682493</v>
      </c>
      <c r="H9" s="23">
        <v>446999</v>
      </c>
      <c r="I9" s="23">
        <v>92561674</v>
      </c>
      <c r="J9" s="23">
        <v>5631426421</v>
      </c>
      <c r="K9" s="24">
        <v>398324</v>
      </c>
      <c r="L9" s="23">
        <v>128564686</v>
      </c>
      <c r="M9" s="23">
        <v>6865089663</v>
      </c>
      <c r="N9" s="23">
        <v>207562</v>
      </c>
      <c r="O9" s="23">
        <v>26581011</v>
      </c>
      <c r="P9" s="23">
        <v>766495007</v>
      </c>
      <c r="Q9" s="23">
        <v>46567</v>
      </c>
      <c r="R9" s="23">
        <v>1338129</v>
      </c>
      <c r="S9" s="23">
        <v>19654002</v>
      </c>
    </row>
    <row r="10" spans="1:19" ht="15" customHeight="1">
      <c r="A10" s="38" t="s">
        <v>72</v>
      </c>
      <c r="B10" s="23">
        <v>1325907</v>
      </c>
      <c r="C10" s="23">
        <v>305700614</v>
      </c>
      <c r="D10" s="23">
        <v>16443540420</v>
      </c>
      <c r="E10" s="23">
        <v>195527</v>
      </c>
      <c r="F10" s="23">
        <v>52255431</v>
      </c>
      <c r="G10" s="23">
        <v>4127132632</v>
      </c>
      <c r="H10" s="23">
        <v>465341</v>
      </c>
      <c r="I10" s="23">
        <v>94361038</v>
      </c>
      <c r="J10" s="23">
        <v>5351262063</v>
      </c>
      <c r="K10" s="24">
        <v>409633</v>
      </c>
      <c r="L10" s="23">
        <v>130913420</v>
      </c>
      <c r="M10" s="23">
        <v>6268527603</v>
      </c>
      <c r="N10" s="23">
        <v>208879</v>
      </c>
      <c r="O10" s="23">
        <v>26844627</v>
      </c>
      <c r="P10" s="23">
        <v>678462243</v>
      </c>
      <c r="Q10" s="23">
        <v>46436</v>
      </c>
      <c r="R10" s="23">
        <v>1313154</v>
      </c>
      <c r="S10" s="23">
        <v>17866723</v>
      </c>
    </row>
    <row r="11" spans="1:19" ht="15" customHeight="1">
      <c r="A11" s="38" t="s">
        <v>73</v>
      </c>
      <c r="B11" s="23">
        <v>1355465</v>
      </c>
      <c r="C11" s="23">
        <v>309866995</v>
      </c>
      <c r="D11" s="23">
        <v>16960787995</v>
      </c>
      <c r="E11" s="23">
        <v>195294</v>
      </c>
      <c r="F11" s="23">
        <v>52607011</v>
      </c>
      <c r="G11" s="23">
        <v>4154648423</v>
      </c>
      <c r="H11" s="23">
        <v>486209</v>
      </c>
      <c r="I11" s="23">
        <v>96097191</v>
      </c>
      <c r="J11" s="23">
        <v>5592376053</v>
      </c>
      <c r="K11" s="24">
        <v>416376</v>
      </c>
      <c r="L11" s="23">
        <v>132571915</v>
      </c>
      <c r="M11" s="23">
        <v>6471928186</v>
      </c>
      <c r="N11" s="23">
        <v>210693</v>
      </c>
      <c r="O11" s="23">
        <v>27292825</v>
      </c>
      <c r="P11" s="23">
        <v>723883902</v>
      </c>
      <c r="Q11" s="23">
        <v>46802</v>
      </c>
      <c r="R11" s="23">
        <v>1285106</v>
      </c>
      <c r="S11" s="23">
        <v>17662034</v>
      </c>
    </row>
    <row r="12" spans="1:19" ht="10.5" customHeight="1">
      <c r="A12" s="22"/>
      <c r="B12" s="25"/>
      <c r="C12" s="25"/>
      <c r="D12" s="25"/>
      <c r="E12" s="25"/>
      <c r="F12" s="25"/>
      <c r="G12" s="25"/>
      <c r="H12" s="25"/>
      <c r="I12" s="25"/>
      <c r="J12" s="25"/>
      <c r="K12" s="26"/>
      <c r="L12" s="25"/>
      <c r="M12" s="25"/>
      <c r="N12" s="25"/>
      <c r="O12" s="25"/>
      <c r="P12" s="25"/>
      <c r="Q12" s="25"/>
      <c r="R12" s="25"/>
      <c r="S12" s="25"/>
    </row>
    <row r="13" spans="1:19" s="1" customFormat="1" ht="15" customHeight="1">
      <c r="A13" s="27" t="s">
        <v>69</v>
      </c>
      <c r="B13" s="28">
        <f aca="true" t="shared" si="0" ref="B13:S13">SUM(B15:B22)</f>
        <v>1385151</v>
      </c>
      <c r="C13" s="28">
        <f t="shared" si="0"/>
        <v>314900879</v>
      </c>
      <c r="D13" s="28">
        <f t="shared" si="0"/>
        <v>17524906113</v>
      </c>
      <c r="E13" s="28">
        <f t="shared" si="0"/>
        <v>195508</v>
      </c>
      <c r="F13" s="28">
        <f t="shared" si="0"/>
        <v>52588139</v>
      </c>
      <c r="G13" s="28">
        <f t="shared" si="0"/>
        <v>4161322912</v>
      </c>
      <c r="H13" s="28">
        <f t="shared" si="0"/>
        <v>507564</v>
      </c>
      <c r="I13" s="28">
        <f t="shared" si="0"/>
        <v>99257202</v>
      </c>
      <c r="J13" s="28">
        <f t="shared" si="0"/>
        <v>5938406243</v>
      </c>
      <c r="K13" s="28">
        <f t="shared" si="0"/>
        <v>423497</v>
      </c>
      <c r="L13" s="28">
        <f t="shared" si="0"/>
        <v>134268418</v>
      </c>
      <c r="M13" s="28">
        <f t="shared" si="0"/>
        <v>6651031436</v>
      </c>
      <c r="N13" s="28">
        <f t="shared" si="0"/>
        <v>212251</v>
      </c>
      <c r="O13" s="28">
        <f t="shared" si="0"/>
        <v>27518663</v>
      </c>
      <c r="P13" s="28">
        <f t="shared" si="0"/>
        <v>756454120</v>
      </c>
      <c r="Q13" s="28">
        <f t="shared" si="0"/>
        <v>46243</v>
      </c>
      <c r="R13" s="28">
        <f t="shared" si="0"/>
        <v>1255523</v>
      </c>
      <c r="S13" s="28">
        <f t="shared" si="0"/>
        <v>17402154</v>
      </c>
    </row>
    <row r="14" spans="1:19" s="1" customFormat="1" ht="10.5" customHeight="1">
      <c r="A14" s="29"/>
      <c r="B14" s="30"/>
      <c r="C14" s="30"/>
      <c r="D14" s="30"/>
      <c r="E14" s="30"/>
      <c r="F14" s="30"/>
      <c r="G14" s="30"/>
      <c r="H14" s="30"/>
      <c r="I14" s="30"/>
      <c r="J14" s="30"/>
      <c r="K14" s="30"/>
      <c r="L14" s="30"/>
      <c r="M14" s="30"/>
      <c r="N14" s="30"/>
      <c r="O14" s="30"/>
      <c r="P14" s="30"/>
      <c r="Q14" s="30"/>
      <c r="R14" s="30"/>
      <c r="S14" s="30"/>
    </row>
    <row r="15" spans="1:19" s="1" customFormat="1" ht="15" customHeight="1">
      <c r="A15" s="27" t="s">
        <v>10</v>
      </c>
      <c r="B15" s="28">
        <f aca="true" t="shared" si="1" ref="B15:S15">B24</f>
        <v>786941</v>
      </c>
      <c r="C15" s="28">
        <f t="shared" si="1"/>
        <v>132836577</v>
      </c>
      <c r="D15" s="28">
        <f t="shared" si="1"/>
        <v>9149234118</v>
      </c>
      <c r="E15" s="28">
        <f t="shared" si="1"/>
        <v>192473</v>
      </c>
      <c r="F15" s="28">
        <f t="shared" si="1"/>
        <v>34487327</v>
      </c>
      <c r="G15" s="28">
        <f t="shared" si="1"/>
        <v>2935652970</v>
      </c>
      <c r="H15" s="28">
        <f t="shared" si="1"/>
        <v>327297</v>
      </c>
      <c r="I15" s="28">
        <f t="shared" si="1"/>
        <v>36631429</v>
      </c>
      <c r="J15" s="28">
        <f t="shared" si="1"/>
        <v>2480824130</v>
      </c>
      <c r="K15" s="28">
        <f t="shared" si="1"/>
        <v>211095</v>
      </c>
      <c r="L15" s="28">
        <f t="shared" si="1"/>
        <v>56726522</v>
      </c>
      <c r="M15" s="28">
        <f t="shared" si="1"/>
        <v>3616489624</v>
      </c>
      <c r="N15" s="28">
        <f t="shared" si="1"/>
        <v>41040</v>
      </c>
      <c r="O15" s="28">
        <f t="shared" si="1"/>
        <v>4662722</v>
      </c>
      <c r="P15" s="28">
        <f t="shared" si="1"/>
        <v>110959528</v>
      </c>
      <c r="Q15" s="28">
        <f t="shared" si="1"/>
        <v>15036</v>
      </c>
      <c r="R15" s="28">
        <f t="shared" si="1"/>
        <v>328577</v>
      </c>
      <c r="S15" s="28">
        <f t="shared" si="1"/>
        <v>5307866</v>
      </c>
    </row>
    <row r="16" spans="1:19" s="1" customFormat="1" ht="15" customHeight="1">
      <c r="A16" s="27" t="s">
        <v>11</v>
      </c>
      <c r="B16" s="28">
        <f aca="true" t="shared" si="2" ref="B16:S16">B30+B32+B37+B52+B64</f>
        <v>93989</v>
      </c>
      <c r="C16" s="28">
        <f t="shared" si="2"/>
        <v>34993072</v>
      </c>
      <c r="D16" s="28">
        <f t="shared" si="2"/>
        <v>1798793267</v>
      </c>
      <c r="E16" s="28">
        <f t="shared" si="2"/>
        <v>705</v>
      </c>
      <c r="F16" s="28">
        <f t="shared" si="2"/>
        <v>4552422</v>
      </c>
      <c r="G16" s="28">
        <f t="shared" si="2"/>
        <v>299401864</v>
      </c>
      <c r="H16" s="28">
        <f t="shared" si="2"/>
        <v>36203</v>
      </c>
      <c r="I16" s="28">
        <f t="shared" si="2"/>
        <v>15890978</v>
      </c>
      <c r="J16" s="28">
        <f t="shared" si="2"/>
        <v>910539179</v>
      </c>
      <c r="K16" s="28">
        <f t="shared" si="2"/>
        <v>25333</v>
      </c>
      <c r="L16" s="28">
        <f t="shared" si="2"/>
        <v>11075377</v>
      </c>
      <c r="M16" s="28">
        <f t="shared" si="2"/>
        <v>477635029</v>
      </c>
      <c r="N16" s="28">
        <f t="shared" si="2"/>
        <v>26409</v>
      </c>
      <c r="O16" s="28">
        <f t="shared" si="2"/>
        <v>3338533</v>
      </c>
      <c r="P16" s="28">
        <f t="shared" si="2"/>
        <v>109182391</v>
      </c>
      <c r="Q16" s="28">
        <f t="shared" si="2"/>
        <v>5290</v>
      </c>
      <c r="R16" s="28">
        <f t="shared" si="2"/>
        <v>125643</v>
      </c>
      <c r="S16" s="28">
        <f t="shared" si="2"/>
        <v>1774240</v>
      </c>
    </row>
    <row r="17" spans="1:19" s="1" customFormat="1" ht="15" customHeight="1">
      <c r="A17" s="27" t="s">
        <v>12</v>
      </c>
      <c r="B17" s="28">
        <f aca="true" t="shared" si="3" ref="B17:S17">B27+B28+B48+B65+B66</f>
        <v>52707</v>
      </c>
      <c r="C17" s="28">
        <f t="shared" si="3"/>
        <v>19746556</v>
      </c>
      <c r="D17" s="28">
        <f t="shared" si="3"/>
        <v>1058394297</v>
      </c>
      <c r="E17" s="28">
        <f t="shared" si="3"/>
        <v>434</v>
      </c>
      <c r="F17" s="28">
        <f t="shared" si="3"/>
        <v>2397862</v>
      </c>
      <c r="G17" s="28">
        <f t="shared" si="3"/>
        <v>179713460</v>
      </c>
      <c r="H17" s="28">
        <f t="shared" si="3"/>
        <v>21724</v>
      </c>
      <c r="I17" s="28">
        <f t="shared" si="3"/>
        <v>10366477</v>
      </c>
      <c r="J17" s="28">
        <f t="shared" si="3"/>
        <v>596475979</v>
      </c>
      <c r="K17" s="28">
        <f t="shared" si="3"/>
        <v>13158</v>
      </c>
      <c r="L17" s="28">
        <f t="shared" si="3"/>
        <v>4762673</v>
      </c>
      <c r="M17" s="28">
        <f t="shared" si="3"/>
        <v>210297782</v>
      </c>
      <c r="N17" s="28">
        <f t="shared" si="3"/>
        <v>15336</v>
      </c>
      <c r="O17" s="28">
        <f t="shared" si="3"/>
        <v>2156934</v>
      </c>
      <c r="P17" s="28">
        <f t="shared" si="3"/>
        <v>71044923</v>
      </c>
      <c r="Q17" s="28">
        <f t="shared" si="3"/>
        <v>2052</v>
      </c>
      <c r="R17" s="28">
        <f t="shared" si="3"/>
        <v>62512</v>
      </c>
      <c r="S17" s="28">
        <f t="shared" si="3"/>
        <v>861336</v>
      </c>
    </row>
    <row r="18" spans="1:19" s="1" customFormat="1" ht="15" customHeight="1">
      <c r="A18" s="27" t="s">
        <v>13</v>
      </c>
      <c r="B18" s="28">
        <f aca="true" t="shared" si="4" ref="B18:S18">B34+B36+B42+B45+B51+B58+B60</f>
        <v>118942</v>
      </c>
      <c r="C18" s="28">
        <f t="shared" si="4"/>
        <v>30786389</v>
      </c>
      <c r="D18" s="28">
        <f t="shared" si="4"/>
        <v>1504619446</v>
      </c>
      <c r="E18" s="28">
        <f t="shared" si="4"/>
        <v>386</v>
      </c>
      <c r="F18" s="28">
        <f t="shared" si="4"/>
        <v>2957754</v>
      </c>
      <c r="G18" s="28">
        <f t="shared" si="4"/>
        <v>197920586</v>
      </c>
      <c r="H18" s="28">
        <f t="shared" si="4"/>
        <v>55125</v>
      </c>
      <c r="I18" s="28">
        <f t="shared" si="4"/>
        <v>10852208</v>
      </c>
      <c r="J18" s="28">
        <f t="shared" si="4"/>
        <v>619034430</v>
      </c>
      <c r="K18" s="28">
        <f t="shared" si="4"/>
        <v>33109</v>
      </c>
      <c r="L18" s="28">
        <f t="shared" si="4"/>
        <v>13252550</v>
      </c>
      <c r="M18" s="28">
        <f t="shared" si="4"/>
        <v>574555462</v>
      </c>
      <c r="N18" s="28">
        <f t="shared" si="4"/>
        <v>25375</v>
      </c>
      <c r="O18" s="28">
        <f t="shared" si="4"/>
        <v>3587283</v>
      </c>
      <c r="P18" s="28">
        <f t="shared" si="4"/>
        <v>110740723</v>
      </c>
      <c r="Q18" s="28">
        <f t="shared" si="4"/>
        <v>4938</v>
      </c>
      <c r="R18" s="28">
        <f t="shared" si="4"/>
        <v>136008</v>
      </c>
      <c r="S18" s="28">
        <f t="shared" si="4"/>
        <v>2357313</v>
      </c>
    </row>
    <row r="19" spans="1:19" s="1" customFormat="1" ht="15" customHeight="1">
      <c r="A19" s="27" t="s">
        <v>14</v>
      </c>
      <c r="B19" s="28">
        <f aca="true" t="shared" si="5" ref="B19:S19">B38+B49+B56</f>
        <v>100782</v>
      </c>
      <c r="C19" s="28">
        <f t="shared" si="5"/>
        <v>28929452</v>
      </c>
      <c r="D19" s="28">
        <f t="shared" si="5"/>
        <v>1152462929</v>
      </c>
      <c r="E19" s="28">
        <f t="shared" si="5"/>
        <v>478</v>
      </c>
      <c r="F19" s="28">
        <f t="shared" si="5"/>
        <v>2290372</v>
      </c>
      <c r="G19" s="28">
        <f t="shared" si="5"/>
        <v>144431208</v>
      </c>
      <c r="H19" s="28">
        <f t="shared" si="5"/>
        <v>18567</v>
      </c>
      <c r="I19" s="28">
        <f t="shared" si="5"/>
        <v>6523935</v>
      </c>
      <c r="J19" s="28">
        <f t="shared" si="5"/>
        <v>352329685</v>
      </c>
      <c r="K19" s="28">
        <f t="shared" si="5"/>
        <v>59621</v>
      </c>
      <c r="L19" s="28">
        <f t="shared" si="5"/>
        <v>17307708</v>
      </c>
      <c r="M19" s="28">
        <f t="shared" si="5"/>
        <v>592187797</v>
      </c>
      <c r="N19" s="28">
        <f t="shared" si="5"/>
        <v>18551</v>
      </c>
      <c r="O19" s="28">
        <f t="shared" si="5"/>
        <v>2711267</v>
      </c>
      <c r="P19" s="28">
        <f t="shared" si="5"/>
        <v>62187274</v>
      </c>
      <c r="Q19" s="28">
        <f t="shared" si="5"/>
        <v>3562</v>
      </c>
      <c r="R19" s="28">
        <f t="shared" si="5"/>
        <v>96140</v>
      </c>
      <c r="S19" s="28">
        <f t="shared" si="5"/>
        <v>1326628</v>
      </c>
    </row>
    <row r="20" spans="1:19" s="1" customFormat="1" ht="15" customHeight="1">
      <c r="A20" s="27" t="s">
        <v>15</v>
      </c>
      <c r="B20" s="28">
        <f aca="true" t="shared" si="6" ref="B20:S20">B40+B43+B44+B50+B55+B61+B72+B73+B74</f>
        <v>58221</v>
      </c>
      <c r="C20" s="28">
        <f t="shared" si="6"/>
        <v>13885691</v>
      </c>
      <c r="D20" s="28">
        <f t="shared" si="6"/>
        <v>559213647</v>
      </c>
      <c r="E20" s="28">
        <f t="shared" si="6"/>
        <v>132</v>
      </c>
      <c r="F20" s="28">
        <f t="shared" si="6"/>
        <v>851198</v>
      </c>
      <c r="G20" s="28">
        <f t="shared" si="6"/>
        <v>58965945</v>
      </c>
      <c r="H20" s="28">
        <f t="shared" si="6"/>
        <v>12643</v>
      </c>
      <c r="I20" s="28">
        <f t="shared" si="6"/>
        <v>4288471</v>
      </c>
      <c r="J20" s="28">
        <f t="shared" si="6"/>
        <v>221568381</v>
      </c>
      <c r="K20" s="28">
        <f t="shared" si="6"/>
        <v>17620</v>
      </c>
      <c r="L20" s="28">
        <f t="shared" si="6"/>
        <v>5606381</v>
      </c>
      <c r="M20" s="28">
        <f t="shared" si="6"/>
        <v>194245890</v>
      </c>
      <c r="N20" s="28">
        <f t="shared" si="6"/>
        <v>23089</v>
      </c>
      <c r="O20" s="28">
        <f t="shared" si="6"/>
        <v>3014694</v>
      </c>
      <c r="P20" s="28">
        <f t="shared" si="6"/>
        <v>82985743</v>
      </c>
      <c r="Q20" s="28">
        <f t="shared" si="6"/>
        <v>4713</v>
      </c>
      <c r="R20" s="28">
        <f t="shared" si="6"/>
        <v>122864</v>
      </c>
      <c r="S20" s="28">
        <f t="shared" si="6"/>
        <v>1431500</v>
      </c>
    </row>
    <row r="21" spans="1:19" s="1" customFormat="1" ht="15" customHeight="1">
      <c r="A21" s="27" t="s">
        <v>16</v>
      </c>
      <c r="B21" s="28">
        <f aca="true" t="shared" si="7" ref="B21:S21">B25+B31+B46+B54+B67</f>
        <v>108247</v>
      </c>
      <c r="C21" s="28">
        <f t="shared" si="7"/>
        <v>36464446</v>
      </c>
      <c r="D21" s="28">
        <f t="shared" si="7"/>
        <v>1543644146</v>
      </c>
      <c r="E21" s="28">
        <f t="shared" si="7"/>
        <v>685</v>
      </c>
      <c r="F21" s="28">
        <f t="shared" si="7"/>
        <v>3787673</v>
      </c>
      <c r="G21" s="28">
        <f t="shared" si="7"/>
        <v>245782586</v>
      </c>
      <c r="H21" s="28">
        <f t="shared" si="7"/>
        <v>25303</v>
      </c>
      <c r="I21" s="28">
        <f t="shared" si="7"/>
        <v>11022137</v>
      </c>
      <c r="J21" s="28">
        <f t="shared" si="7"/>
        <v>570012892</v>
      </c>
      <c r="K21" s="28">
        <f t="shared" si="7"/>
        <v>39918</v>
      </c>
      <c r="L21" s="28">
        <f t="shared" si="7"/>
        <v>16737414</v>
      </c>
      <c r="M21" s="28">
        <f t="shared" si="7"/>
        <v>594114960</v>
      </c>
      <c r="N21" s="28">
        <f t="shared" si="7"/>
        <v>35393</v>
      </c>
      <c r="O21" s="28">
        <f t="shared" si="7"/>
        <v>4711145</v>
      </c>
      <c r="P21" s="28">
        <f t="shared" si="7"/>
        <v>131136827</v>
      </c>
      <c r="Q21" s="28">
        <f t="shared" si="7"/>
        <v>6948</v>
      </c>
      <c r="R21" s="28">
        <f t="shared" si="7"/>
        <v>206077</v>
      </c>
      <c r="S21" s="28">
        <f t="shared" si="7"/>
        <v>2596881</v>
      </c>
    </row>
    <row r="22" spans="1:20" s="1" customFormat="1" ht="15" customHeight="1">
      <c r="A22" s="27" t="s">
        <v>17</v>
      </c>
      <c r="B22" s="28">
        <f aca="true" t="shared" si="8" ref="B22:S22">B26+B33+B39+B57+B62+B68+B70+B71</f>
        <v>65322</v>
      </c>
      <c r="C22" s="28">
        <f t="shared" si="8"/>
        <v>17258696</v>
      </c>
      <c r="D22" s="28">
        <f t="shared" si="8"/>
        <v>758544263</v>
      </c>
      <c r="E22" s="28">
        <f t="shared" si="8"/>
        <v>215</v>
      </c>
      <c r="F22" s="28">
        <f t="shared" si="8"/>
        <v>1263531</v>
      </c>
      <c r="G22" s="28">
        <f t="shared" si="8"/>
        <v>99454293</v>
      </c>
      <c r="H22" s="28">
        <f t="shared" si="8"/>
        <v>10702</v>
      </c>
      <c r="I22" s="28">
        <f t="shared" si="8"/>
        <v>3681567</v>
      </c>
      <c r="J22" s="28">
        <f t="shared" si="8"/>
        <v>187621567</v>
      </c>
      <c r="K22" s="28">
        <f t="shared" si="8"/>
        <v>23643</v>
      </c>
      <c r="L22" s="28">
        <f t="shared" si="8"/>
        <v>8799793</v>
      </c>
      <c r="M22" s="28">
        <f t="shared" si="8"/>
        <v>391504892</v>
      </c>
      <c r="N22" s="28">
        <f t="shared" si="8"/>
        <v>27058</v>
      </c>
      <c r="O22" s="28">
        <f t="shared" si="8"/>
        <v>3336085</v>
      </c>
      <c r="P22" s="28">
        <f t="shared" si="8"/>
        <v>78216711</v>
      </c>
      <c r="Q22" s="28">
        <f t="shared" si="8"/>
        <v>3704</v>
      </c>
      <c r="R22" s="28">
        <f t="shared" si="8"/>
        <v>177702</v>
      </c>
      <c r="S22" s="28">
        <f t="shared" si="8"/>
        <v>1746390</v>
      </c>
      <c r="T22" s="31"/>
    </row>
    <row r="23" spans="1:19" ht="10.5" customHeight="1">
      <c r="A23" s="22"/>
      <c r="B23" s="25"/>
      <c r="C23" s="25"/>
      <c r="D23" s="25"/>
      <c r="E23" s="25"/>
      <c r="F23" s="25"/>
      <c r="G23" s="25"/>
      <c r="H23" s="25"/>
      <c r="I23" s="25"/>
      <c r="J23" s="25"/>
      <c r="K23" s="26"/>
      <c r="L23" s="25"/>
      <c r="M23" s="25"/>
      <c r="N23" s="25"/>
      <c r="O23" s="25"/>
      <c r="P23" s="25"/>
      <c r="Q23" s="25"/>
      <c r="R23" s="25"/>
      <c r="S23" s="25"/>
    </row>
    <row r="24" spans="1:19" ht="15" customHeight="1">
      <c r="A24" s="22" t="s">
        <v>18</v>
      </c>
      <c r="B24" s="32">
        <v>786941</v>
      </c>
      <c r="C24" s="32">
        <v>132836577</v>
      </c>
      <c r="D24" s="23">
        <v>9149234118</v>
      </c>
      <c r="E24" s="32">
        <v>192473</v>
      </c>
      <c r="F24" s="32">
        <v>34487327</v>
      </c>
      <c r="G24" s="23">
        <v>2935652970</v>
      </c>
      <c r="H24" s="32">
        <v>327297</v>
      </c>
      <c r="I24" s="32">
        <v>36631429</v>
      </c>
      <c r="J24" s="25">
        <v>2480824130</v>
      </c>
      <c r="K24" s="33">
        <v>211095</v>
      </c>
      <c r="L24" s="32">
        <v>56726522</v>
      </c>
      <c r="M24" s="25">
        <v>3616489624</v>
      </c>
      <c r="N24" s="32">
        <v>41040</v>
      </c>
      <c r="O24" s="32">
        <v>4662722</v>
      </c>
      <c r="P24" s="32">
        <v>110959528</v>
      </c>
      <c r="Q24" s="32">
        <v>15036</v>
      </c>
      <c r="R24" s="32">
        <v>328577</v>
      </c>
      <c r="S24" s="32">
        <v>5307866</v>
      </c>
    </row>
    <row r="25" spans="1:19" ht="15" customHeight="1">
      <c r="A25" s="22" t="s">
        <v>19</v>
      </c>
      <c r="B25" s="25">
        <v>73947</v>
      </c>
      <c r="C25" s="25">
        <v>25915987</v>
      </c>
      <c r="D25" s="25">
        <v>1118178033</v>
      </c>
      <c r="E25" s="25">
        <v>517</v>
      </c>
      <c r="F25" s="25">
        <v>2818646</v>
      </c>
      <c r="G25" s="25">
        <v>176736978</v>
      </c>
      <c r="H25" s="25">
        <v>17873</v>
      </c>
      <c r="I25" s="25">
        <v>8199849</v>
      </c>
      <c r="J25" s="25">
        <v>421505260</v>
      </c>
      <c r="K25" s="26">
        <v>28241</v>
      </c>
      <c r="L25" s="25">
        <v>11619146</v>
      </c>
      <c r="M25" s="25">
        <v>427073895</v>
      </c>
      <c r="N25" s="25">
        <v>23429</v>
      </c>
      <c r="O25" s="25">
        <v>3163573</v>
      </c>
      <c r="P25" s="25">
        <v>91428479</v>
      </c>
      <c r="Q25" s="25">
        <v>3887</v>
      </c>
      <c r="R25" s="25">
        <v>114773</v>
      </c>
      <c r="S25" s="25">
        <v>1433421</v>
      </c>
    </row>
    <row r="26" spans="1:19" ht="15" customHeight="1">
      <c r="A26" s="22" t="s">
        <v>20</v>
      </c>
      <c r="B26" s="25">
        <v>18530</v>
      </c>
      <c r="C26" s="25">
        <v>5311793</v>
      </c>
      <c r="D26" s="25">
        <v>200237274</v>
      </c>
      <c r="E26" s="25">
        <v>52</v>
      </c>
      <c r="F26" s="25">
        <v>348436</v>
      </c>
      <c r="G26" s="25">
        <v>23136803</v>
      </c>
      <c r="H26" s="25">
        <v>2570</v>
      </c>
      <c r="I26" s="25">
        <v>1351936</v>
      </c>
      <c r="J26" s="25">
        <v>70308577</v>
      </c>
      <c r="K26" s="26">
        <v>8130</v>
      </c>
      <c r="L26" s="25">
        <v>2594835</v>
      </c>
      <c r="M26" s="25">
        <v>83828144</v>
      </c>
      <c r="N26" s="25">
        <v>6994</v>
      </c>
      <c r="O26" s="25">
        <v>972212</v>
      </c>
      <c r="P26" s="25">
        <v>22527012</v>
      </c>
      <c r="Q26" s="25">
        <v>784</v>
      </c>
      <c r="R26" s="25">
        <v>44374</v>
      </c>
      <c r="S26" s="25">
        <v>436738</v>
      </c>
    </row>
    <row r="27" spans="1:19" ht="15" customHeight="1">
      <c r="A27" s="22" t="s">
        <v>21</v>
      </c>
      <c r="B27" s="25">
        <v>28295</v>
      </c>
      <c r="C27" s="25">
        <v>11800052</v>
      </c>
      <c r="D27" s="25">
        <v>667481156</v>
      </c>
      <c r="E27" s="25">
        <v>247</v>
      </c>
      <c r="F27" s="25">
        <v>1725536</v>
      </c>
      <c r="G27" s="25">
        <v>131710462</v>
      </c>
      <c r="H27" s="25">
        <v>12584</v>
      </c>
      <c r="I27" s="25">
        <v>6366520</v>
      </c>
      <c r="J27" s="25">
        <v>381115777</v>
      </c>
      <c r="K27" s="26">
        <v>8203</v>
      </c>
      <c r="L27" s="25">
        <v>2763876</v>
      </c>
      <c r="M27" s="25">
        <v>122198345</v>
      </c>
      <c r="N27" s="25">
        <v>6111</v>
      </c>
      <c r="O27" s="25">
        <v>910298</v>
      </c>
      <c r="P27" s="25">
        <v>31947459</v>
      </c>
      <c r="Q27" s="25">
        <v>1150</v>
      </c>
      <c r="R27" s="25">
        <v>33822</v>
      </c>
      <c r="S27" s="25">
        <v>509113</v>
      </c>
    </row>
    <row r="28" spans="1:19" ht="15" customHeight="1">
      <c r="A28" s="22" t="s">
        <v>22</v>
      </c>
      <c r="B28" s="25">
        <v>6650</v>
      </c>
      <c r="C28" s="25">
        <v>3120704</v>
      </c>
      <c r="D28" s="25">
        <v>158526522</v>
      </c>
      <c r="E28" s="25">
        <v>48</v>
      </c>
      <c r="F28" s="25">
        <v>222830</v>
      </c>
      <c r="G28" s="25">
        <v>17370935</v>
      </c>
      <c r="H28" s="25">
        <v>1801</v>
      </c>
      <c r="I28" s="25">
        <v>1692093</v>
      </c>
      <c r="J28" s="25">
        <v>96576833</v>
      </c>
      <c r="K28" s="26">
        <v>1935</v>
      </c>
      <c r="L28" s="25">
        <v>812980</v>
      </c>
      <c r="M28" s="25">
        <v>31246912</v>
      </c>
      <c r="N28" s="25">
        <v>2640</v>
      </c>
      <c r="O28" s="25">
        <v>384984</v>
      </c>
      <c r="P28" s="25">
        <v>13235666</v>
      </c>
      <c r="Q28" s="25">
        <v>226</v>
      </c>
      <c r="R28" s="25">
        <v>7817</v>
      </c>
      <c r="S28" s="25">
        <v>96176</v>
      </c>
    </row>
    <row r="29" spans="1:19" ht="15" customHeight="1">
      <c r="A29" s="22"/>
      <c r="B29" s="25"/>
      <c r="C29" s="25"/>
      <c r="D29" s="25"/>
      <c r="E29" s="25"/>
      <c r="F29" s="25"/>
      <c r="G29" s="25"/>
      <c r="H29" s="25"/>
      <c r="I29" s="25"/>
      <c r="J29" s="25"/>
      <c r="K29" s="26"/>
      <c r="L29" s="25"/>
      <c r="M29" s="25"/>
      <c r="N29" s="25"/>
      <c r="O29" s="25"/>
      <c r="P29" s="25"/>
      <c r="Q29" s="25"/>
      <c r="R29" s="25"/>
      <c r="S29" s="25"/>
    </row>
    <row r="30" spans="1:19" ht="15" customHeight="1">
      <c r="A30" s="22" t="s">
        <v>23</v>
      </c>
      <c r="B30" s="25">
        <v>26885</v>
      </c>
      <c r="C30" s="25">
        <v>12138956</v>
      </c>
      <c r="D30" s="25">
        <v>721047201</v>
      </c>
      <c r="E30" s="25">
        <v>410</v>
      </c>
      <c r="F30" s="25">
        <v>2659043</v>
      </c>
      <c r="G30" s="25">
        <v>186072075</v>
      </c>
      <c r="H30" s="25">
        <v>11765</v>
      </c>
      <c r="I30" s="25">
        <v>6064194</v>
      </c>
      <c r="J30" s="25">
        <v>371918621</v>
      </c>
      <c r="K30" s="26">
        <v>7492</v>
      </c>
      <c r="L30" s="25">
        <v>2671097</v>
      </c>
      <c r="M30" s="25">
        <v>139729721</v>
      </c>
      <c r="N30" s="25">
        <v>5550</v>
      </c>
      <c r="O30" s="25">
        <v>699923</v>
      </c>
      <c r="P30" s="25">
        <v>22680249</v>
      </c>
      <c r="Q30" s="25">
        <v>1668</v>
      </c>
      <c r="R30" s="25">
        <v>44699</v>
      </c>
      <c r="S30" s="25">
        <v>646535</v>
      </c>
    </row>
    <row r="31" spans="1:19" ht="15" customHeight="1">
      <c r="A31" s="22" t="s">
        <v>24</v>
      </c>
      <c r="B31" s="25">
        <v>7041</v>
      </c>
      <c r="C31" s="25">
        <v>3111756</v>
      </c>
      <c r="D31" s="25">
        <v>117959844</v>
      </c>
      <c r="E31" s="25">
        <v>33</v>
      </c>
      <c r="F31" s="25">
        <v>225176</v>
      </c>
      <c r="G31" s="25">
        <v>19574016</v>
      </c>
      <c r="H31" s="25">
        <v>1208</v>
      </c>
      <c r="I31" s="25">
        <v>666697</v>
      </c>
      <c r="J31" s="25">
        <v>34732798</v>
      </c>
      <c r="K31" s="26">
        <v>3123</v>
      </c>
      <c r="L31" s="25">
        <v>1877702</v>
      </c>
      <c r="M31" s="25">
        <v>55236449</v>
      </c>
      <c r="N31" s="25">
        <v>2362</v>
      </c>
      <c r="O31" s="25">
        <v>331606</v>
      </c>
      <c r="P31" s="25">
        <v>8298822</v>
      </c>
      <c r="Q31" s="25">
        <v>315</v>
      </c>
      <c r="R31" s="25">
        <v>10575</v>
      </c>
      <c r="S31" s="25">
        <v>117759</v>
      </c>
    </row>
    <row r="32" spans="1:19" ht="15" customHeight="1">
      <c r="A32" s="22" t="s">
        <v>25</v>
      </c>
      <c r="B32" s="25">
        <v>36470</v>
      </c>
      <c r="C32" s="25">
        <v>8807131</v>
      </c>
      <c r="D32" s="25">
        <v>416666386</v>
      </c>
      <c r="E32" s="25">
        <v>129</v>
      </c>
      <c r="F32" s="25">
        <v>550361</v>
      </c>
      <c r="G32" s="25">
        <v>36563980</v>
      </c>
      <c r="H32" s="25">
        <v>15526</v>
      </c>
      <c r="I32" s="25">
        <v>3828710</v>
      </c>
      <c r="J32" s="25">
        <v>203358698</v>
      </c>
      <c r="K32" s="26">
        <v>7503</v>
      </c>
      <c r="L32" s="25">
        <v>2991275</v>
      </c>
      <c r="M32" s="25">
        <v>129350894</v>
      </c>
      <c r="N32" s="25">
        <v>11670</v>
      </c>
      <c r="O32" s="25">
        <v>1401573</v>
      </c>
      <c r="P32" s="25">
        <v>46931519</v>
      </c>
      <c r="Q32" s="25">
        <v>1606</v>
      </c>
      <c r="R32" s="25">
        <v>34926</v>
      </c>
      <c r="S32" s="25">
        <v>454619</v>
      </c>
    </row>
    <row r="33" spans="1:19" ht="15" customHeight="1">
      <c r="A33" s="22" t="s">
        <v>26</v>
      </c>
      <c r="B33" s="25">
        <v>10372</v>
      </c>
      <c r="C33" s="25">
        <v>2826724</v>
      </c>
      <c r="D33" s="25">
        <v>106162843</v>
      </c>
      <c r="E33" s="25">
        <v>32</v>
      </c>
      <c r="F33" s="25">
        <v>171415</v>
      </c>
      <c r="G33" s="25">
        <v>11921091</v>
      </c>
      <c r="H33" s="25">
        <v>1595</v>
      </c>
      <c r="I33" s="25">
        <v>635557</v>
      </c>
      <c r="J33" s="25">
        <v>33362841</v>
      </c>
      <c r="K33" s="26">
        <v>4100</v>
      </c>
      <c r="L33" s="25">
        <v>1542971</v>
      </c>
      <c r="M33" s="25">
        <v>50896822</v>
      </c>
      <c r="N33" s="25">
        <v>3881</v>
      </c>
      <c r="O33" s="25">
        <v>453213</v>
      </c>
      <c r="P33" s="25">
        <v>9747327</v>
      </c>
      <c r="Q33" s="25">
        <v>764</v>
      </c>
      <c r="R33" s="25">
        <v>23568</v>
      </c>
      <c r="S33" s="25">
        <v>234762</v>
      </c>
    </row>
    <row r="34" spans="1:19" ht="15" customHeight="1">
      <c r="A34" s="22" t="s">
        <v>27</v>
      </c>
      <c r="B34" s="25">
        <v>14718</v>
      </c>
      <c r="C34" s="25">
        <v>4417646</v>
      </c>
      <c r="D34" s="25">
        <v>248749659</v>
      </c>
      <c r="E34" s="25">
        <v>101</v>
      </c>
      <c r="F34" s="25">
        <v>790427</v>
      </c>
      <c r="G34" s="25">
        <v>59085365</v>
      </c>
      <c r="H34" s="25">
        <v>6495</v>
      </c>
      <c r="I34" s="25">
        <v>1441190</v>
      </c>
      <c r="J34" s="25">
        <v>87799889</v>
      </c>
      <c r="K34" s="26">
        <v>5846</v>
      </c>
      <c r="L34" s="25">
        <v>1868444</v>
      </c>
      <c r="M34" s="25">
        <v>94988459</v>
      </c>
      <c r="N34" s="25">
        <v>1899</v>
      </c>
      <c r="O34" s="25">
        <v>296581</v>
      </c>
      <c r="P34" s="25">
        <v>6560469</v>
      </c>
      <c r="Q34" s="25">
        <v>372</v>
      </c>
      <c r="R34" s="25">
        <v>20852</v>
      </c>
      <c r="S34" s="25">
        <v>313250</v>
      </c>
    </row>
    <row r="35" spans="1:19" ht="15" customHeight="1">
      <c r="A35" s="22"/>
      <c r="B35" s="25"/>
      <c r="C35" s="25"/>
      <c r="D35" s="25"/>
      <c r="E35" s="25"/>
      <c r="F35" s="25"/>
      <c r="G35" s="25"/>
      <c r="H35" s="25"/>
      <c r="I35" s="25"/>
      <c r="J35" s="25"/>
      <c r="K35" s="26"/>
      <c r="L35" s="25"/>
      <c r="M35" s="25"/>
      <c r="N35" s="25"/>
      <c r="O35" s="25"/>
      <c r="P35" s="25"/>
      <c r="Q35" s="25"/>
      <c r="R35" s="25"/>
      <c r="S35" s="25"/>
    </row>
    <row r="36" spans="1:19" ht="15" customHeight="1">
      <c r="A36" s="22" t="s">
        <v>28</v>
      </c>
      <c r="B36" s="25">
        <v>39075</v>
      </c>
      <c r="C36" s="25">
        <v>9908491</v>
      </c>
      <c r="D36" s="25">
        <v>501436494</v>
      </c>
      <c r="E36" s="25">
        <v>55</v>
      </c>
      <c r="F36" s="25">
        <v>804962</v>
      </c>
      <c r="G36" s="25">
        <v>50094686</v>
      </c>
      <c r="H36" s="25">
        <v>17909</v>
      </c>
      <c r="I36" s="25">
        <v>4082903</v>
      </c>
      <c r="J36" s="25">
        <v>242285503</v>
      </c>
      <c r="K36" s="26">
        <v>7625</v>
      </c>
      <c r="L36" s="25">
        <v>3481165</v>
      </c>
      <c r="M36" s="25">
        <v>159140528</v>
      </c>
      <c r="N36" s="25">
        <v>11298</v>
      </c>
      <c r="O36" s="25">
        <v>1490263</v>
      </c>
      <c r="P36" s="25">
        <v>48788505</v>
      </c>
      <c r="Q36" s="25">
        <v>2187</v>
      </c>
      <c r="R36" s="25">
        <v>48820</v>
      </c>
      <c r="S36" s="25">
        <v>1119242</v>
      </c>
    </row>
    <row r="37" spans="1:19" ht="15" customHeight="1">
      <c r="A37" s="22" t="s">
        <v>29</v>
      </c>
      <c r="B37" s="25">
        <v>17863</v>
      </c>
      <c r="C37" s="25">
        <v>9380159</v>
      </c>
      <c r="D37" s="25">
        <v>470493883</v>
      </c>
      <c r="E37" s="25">
        <v>108</v>
      </c>
      <c r="F37" s="25">
        <v>964907</v>
      </c>
      <c r="G37" s="25">
        <v>56331882</v>
      </c>
      <c r="H37" s="25">
        <v>5168</v>
      </c>
      <c r="I37" s="25">
        <v>4563673</v>
      </c>
      <c r="J37" s="25">
        <v>258679470</v>
      </c>
      <c r="K37" s="26">
        <v>4782</v>
      </c>
      <c r="L37" s="25">
        <v>2923313</v>
      </c>
      <c r="M37" s="25">
        <v>123851138</v>
      </c>
      <c r="N37" s="25">
        <v>6411</v>
      </c>
      <c r="O37" s="25">
        <v>896350</v>
      </c>
      <c r="P37" s="25">
        <v>31181613</v>
      </c>
      <c r="Q37" s="25">
        <v>1393</v>
      </c>
      <c r="R37" s="25">
        <v>31830</v>
      </c>
      <c r="S37" s="25">
        <v>447823</v>
      </c>
    </row>
    <row r="38" spans="1:19" ht="15" customHeight="1">
      <c r="A38" s="22" t="s">
        <v>30</v>
      </c>
      <c r="B38" s="25">
        <v>23569</v>
      </c>
      <c r="C38" s="25">
        <v>8327758</v>
      </c>
      <c r="D38" s="25">
        <v>334025500</v>
      </c>
      <c r="E38" s="25">
        <v>89</v>
      </c>
      <c r="F38" s="25">
        <v>590937</v>
      </c>
      <c r="G38" s="25">
        <v>37874687</v>
      </c>
      <c r="H38" s="25">
        <v>2693</v>
      </c>
      <c r="I38" s="25">
        <v>1978350</v>
      </c>
      <c r="J38" s="25">
        <v>113328316</v>
      </c>
      <c r="K38" s="26">
        <v>12969</v>
      </c>
      <c r="L38" s="25">
        <v>4713144</v>
      </c>
      <c r="M38" s="25">
        <v>155241893</v>
      </c>
      <c r="N38" s="25">
        <v>6681</v>
      </c>
      <c r="O38" s="25">
        <v>1015975</v>
      </c>
      <c r="P38" s="25">
        <v>27247265</v>
      </c>
      <c r="Q38" s="25">
        <v>1137</v>
      </c>
      <c r="R38" s="25">
        <v>29352</v>
      </c>
      <c r="S38" s="25">
        <v>333339</v>
      </c>
    </row>
    <row r="39" spans="1:19" ht="15" customHeight="1">
      <c r="A39" s="22" t="s">
        <v>31</v>
      </c>
      <c r="B39" s="25">
        <v>13196</v>
      </c>
      <c r="C39" s="25">
        <v>4043150</v>
      </c>
      <c r="D39" s="25">
        <v>222649776</v>
      </c>
      <c r="E39" s="25">
        <v>57</v>
      </c>
      <c r="F39" s="25">
        <v>413252</v>
      </c>
      <c r="G39" s="25">
        <v>45309570</v>
      </c>
      <c r="H39" s="25">
        <v>2072</v>
      </c>
      <c r="I39" s="25">
        <v>697168</v>
      </c>
      <c r="J39" s="25">
        <v>36260496</v>
      </c>
      <c r="K39" s="26">
        <v>5662</v>
      </c>
      <c r="L39" s="25">
        <v>2305659</v>
      </c>
      <c r="M39" s="25">
        <v>127396963</v>
      </c>
      <c r="N39" s="25">
        <v>4893</v>
      </c>
      <c r="O39" s="25">
        <v>610661</v>
      </c>
      <c r="P39" s="25">
        <v>13516156</v>
      </c>
      <c r="Q39" s="25">
        <v>512</v>
      </c>
      <c r="R39" s="25">
        <v>16410</v>
      </c>
      <c r="S39" s="25">
        <v>166591</v>
      </c>
    </row>
    <row r="40" spans="1:19" ht="15" customHeight="1">
      <c r="A40" s="22" t="s">
        <v>32</v>
      </c>
      <c r="B40" s="25">
        <v>11109</v>
      </c>
      <c r="C40" s="25">
        <v>2964917</v>
      </c>
      <c r="D40" s="25">
        <v>120178882</v>
      </c>
      <c r="E40" s="25">
        <v>12</v>
      </c>
      <c r="F40" s="25">
        <v>100118</v>
      </c>
      <c r="G40" s="25">
        <v>6526745</v>
      </c>
      <c r="H40" s="25">
        <v>2903</v>
      </c>
      <c r="I40" s="25">
        <v>1297772</v>
      </c>
      <c r="J40" s="25">
        <v>62826018</v>
      </c>
      <c r="K40" s="26">
        <v>2854</v>
      </c>
      <c r="L40" s="25">
        <v>969289</v>
      </c>
      <c r="M40" s="25">
        <v>34953566</v>
      </c>
      <c r="N40" s="25">
        <v>4207</v>
      </c>
      <c r="O40" s="25">
        <v>567786</v>
      </c>
      <c r="P40" s="25">
        <v>15496681</v>
      </c>
      <c r="Q40" s="25">
        <v>1129</v>
      </c>
      <c r="R40" s="25">
        <v>29893</v>
      </c>
      <c r="S40" s="25">
        <v>374075</v>
      </c>
    </row>
    <row r="41" spans="1:19" ht="15" customHeight="1">
      <c r="A41" s="22"/>
      <c r="B41" s="25"/>
      <c r="C41" s="25"/>
      <c r="D41" s="25"/>
      <c r="E41" s="25"/>
      <c r="F41" s="25"/>
      <c r="G41" s="25"/>
      <c r="H41" s="25"/>
      <c r="I41" s="25"/>
      <c r="J41" s="25"/>
      <c r="K41" s="26"/>
      <c r="L41" s="25"/>
      <c r="M41" s="25"/>
      <c r="N41" s="25"/>
      <c r="O41" s="25"/>
      <c r="P41" s="25"/>
      <c r="Q41" s="25"/>
      <c r="R41" s="25"/>
      <c r="S41" s="25"/>
    </row>
    <row r="42" spans="1:19" ht="15" customHeight="1">
      <c r="A42" s="22" t="s">
        <v>33</v>
      </c>
      <c r="B42" s="25">
        <v>23006</v>
      </c>
      <c r="C42" s="25">
        <v>5543776</v>
      </c>
      <c r="D42" s="25">
        <v>259344204</v>
      </c>
      <c r="E42" s="25">
        <v>92</v>
      </c>
      <c r="F42" s="25">
        <v>696086</v>
      </c>
      <c r="G42" s="25">
        <v>46800829</v>
      </c>
      <c r="H42" s="25">
        <v>12944</v>
      </c>
      <c r="I42" s="25">
        <v>1933468</v>
      </c>
      <c r="J42" s="25">
        <v>98467736</v>
      </c>
      <c r="K42" s="26">
        <v>6047</v>
      </c>
      <c r="L42" s="25">
        <v>2342992</v>
      </c>
      <c r="M42" s="25">
        <v>96861913</v>
      </c>
      <c r="N42" s="25">
        <v>3426</v>
      </c>
      <c r="O42" s="25">
        <v>551949</v>
      </c>
      <c r="P42" s="25">
        <v>16982340</v>
      </c>
      <c r="Q42" s="25">
        <v>497</v>
      </c>
      <c r="R42" s="25">
        <v>19281</v>
      </c>
      <c r="S42" s="25">
        <v>231386</v>
      </c>
    </row>
    <row r="43" spans="1:19" ht="15" customHeight="1">
      <c r="A43" s="22" t="s">
        <v>34</v>
      </c>
      <c r="B43" s="25">
        <v>15092</v>
      </c>
      <c r="C43" s="25">
        <v>2621418</v>
      </c>
      <c r="D43" s="25">
        <v>102007681</v>
      </c>
      <c r="E43" s="25">
        <v>25</v>
      </c>
      <c r="F43" s="25">
        <v>162486</v>
      </c>
      <c r="G43" s="25">
        <v>11829337</v>
      </c>
      <c r="H43" s="25">
        <v>3705</v>
      </c>
      <c r="I43" s="25">
        <v>778727</v>
      </c>
      <c r="J43" s="25">
        <v>41280103</v>
      </c>
      <c r="K43" s="26">
        <v>2757</v>
      </c>
      <c r="L43" s="25">
        <v>817382</v>
      </c>
      <c r="M43" s="25">
        <v>27751151</v>
      </c>
      <c r="N43" s="25">
        <v>6729</v>
      </c>
      <c r="O43" s="25">
        <v>815793</v>
      </c>
      <c r="P43" s="25">
        <v>20538141</v>
      </c>
      <c r="Q43" s="25">
        <v>1861</v>
      </c>
      <c r="R43" s="25">
        <v>46870</v>
      </c>
      <c r="S43" s="25">
        <v>606911</v>
      </c>
    </row>
    <row r="44" spans="1:19" ht="15" customHeight="1">
      <c r="A44" s="22" t="s">
        <v>35</v>
      </c>
      <c r="B44" s="25">
        <v>8556</v>
      </c>
      <c r="C44" s="25">
        <v>2640168</v>
      </c>
      <c r="D44" s="25">
        <v>107753478</v>
      </c>
      <c r="E44" s="25">
        <v>41</v>
      </c>
      <c r="F44" s="25">
        <v>271672</v>
      </c>
      <c r="G44" s="25">
        <v>20336103</v>
      </c>
      <c r="H44" s="25">
        <v>1488</v>
      </c>
      <c r="I44" s="25">
        <v>668502</v>
      </c>
      <c r="J44" s="25">
        <v>36140538</v>
      </c>
      <c r="K44" s="26">
        <v>4503</v>
      </c>
      <c r="L44" s="25">
        <v>1357673</v>
      </c>
      <c r="M44" s="25">
        <v>42087173</v>
      </c>
      <c r="N44" s="25">
        <v>2348</v>
      </c>
      <c r="O44" s="25">
        <v>335185</v>
      </c>
      <c r="P44" s="25">
        <v>9131634</v>
      </c>
      <c r="Q44" s="25">
        <v>176</v>
      </c>
      <c r="R44" s="25">
        <v>7136</v>
      </c>
      <c r="S44" s="25">
        <v>58030</v>
      </c>
    </row>
    <row r="45" spans="1:19" ht="15" customHeight="1">
      <c r="A45" s="22" t="s">
        <v>36</v>
      </c>
      <c r="B45" s="25">
        <v>14226</v>
      </c>
      <c r="C45" s="25">
        <v>3934198</v>
      </c>
      <c r="D45" s="25">
        <v>178283273</v>
      </c>
      <c r="E45" s="25">
        <v>59</v>
      </c>
      <c r="F45" s="25">
        <v>281904</v>
      </c>
      <c r="G45" s="25">
        <v>19126930</v>
      </c>
      <c r="H45" s="25">
        <v>5872</v>
      </c>
      <c r="I45" s="25">
        <v>1089136</v>
      </c>
      <c r="J45" s="25">
        <v>62277120</v>
      </c>
      <c r="K45" s="26">
        <v>5493</v>
      </c>
      <c r="L45" s="25">
        <v>2235779</v>
      </c>
      <c r="M45" s="25">
        <v>88280086</v>
      </c>
      <c r="N45" s="25">
        <v>2182</v>
      </c>
      <c r="O45" s="25">
        <v>311417</v>
      </c>
      <c r="P45" s="25">
        <v>8374148</v>
      </c>
      <c r="Q45" s="25">
        <v>618</v>
      </c>
      <c r="R45" s="25">
        <v>15931</v>
      </c>
      <c r="S45" s="25">
        <v>224587</v>
      </c>
    </row>
    <row r="46" spans="1:19" ht="15" customHeight="1">
      <c r="A46" s="22" t="s">
        <v>37</v>
      </c>
      <c r="B46" s="25">
        <v>19819</v>
      </c>
      <c r="C46" s="25">
        <v>4918590</v>
      </c>
      <c r="D46" s="25">
        <v>211878203</v>
      </c>
      <c r="E46" s="25">
        <v>90</v>
      </c>
      <c r="F46" s="25">
        <v>590119</v>
      </c>
      <c r="G46" s="25">
        <v>40650731</v>
      </c>
      <c r="H46" s="25">
        <v>4890</v>
      </c>
      <c r="I46" s="25">
        <v>1421479</v>
      </c>
      <c r="J46" s="25">
        <v>74024554</v>
      </c>
      <c r="K46" s="26">
        <v>5346</v>
      </c>
      <c r="L46" s="25">
        <v>1959787</v>
      </c>
      <c r="M46" s="25">
        <v>73825116</v>
      </c>
      <c r="N46" s="25">
        <v>7154</v>
      </c>
      <c r="O46" s="25">
        <v>881652</v>
      </c>
      <c r="P46" s="25">
        <v>22578788</v>
      </c>
      <c r="Q46" s="25">
        <v>2339</v>
      </c>
      <c r="R46" s="25">
        <v>65553</v>
      </c>
      <c r="S46" s="25">
        <v>799014</v>
      </c>
    </row>
    <row r="47" spans="1:19" ht="15" customHeight="1">
      <c r="A47" s="22"/>
      <c r="B47" s="25"/>
      <c r="C47" s="25"/>
      <c r="D47" s="25"/>
      <c r="E47" s="25"/>
      <c r="F47" s="25"/>
      <c r="G47" s="25"/>
      <c r="H47" s="25"/>
      <c r="I47" s="25"/>
      <c r="J47" s="25"/>
      <c r="K47" s="26"/>
      <c r="L47" s="25"/>
      <c r="M47" s="25"/>
      <c r="N47" s="25"/>
      <c r="O47" s="25"/>
      <c r="P47" s="25"/>
      <c r="Q47" s="25"/>
      <c r="R47" s="25"/>
      <c r="S47" s="25"/>
    </row>
    <row r="48" spans="1:19" ht="15" customHeight="1">
      <c r="A48" s="22" t="s">
        <v>38</v>
      </c>
      <c r="B48" s="25">
        <v>11649</v>
      </c>
      <c r="C48" s="25">
        <v>4163189</v>
      </c>
      <c r="D48" s="25">
        <v>211791593</v>
      </c>
      <c r="E48" s="25">
        <v>130</v>
      </c>
      <c r="F48" s="25">
        <v>428745</v>
      </c>
      <c r="G48" s="25">
        <v>29414873</v>
      </c>
      <c r="H48" s="25">
        <v>5885</v>
      </c>
      <c r="I48" s="25">
        <v>2214338</v>
      </c>
      <c r="J48" s="25">
        <v>114342192</v>
      </c>
      <c r="K48" s="26">
        <v>2178</v>
      </c>
      <c r="L48" s="25">
        <v>1016578</v>
      </c>
      <c r="M48" s="25">
        <v>51572940</v>
      </c>
      <c r="N48" s="25">
        <v>3090</v>
      </c>
      <c r="O48" s="25">
        <v>491469</v>
      </c>
      <c r="P48" s="25">
        <v>16314647</v>
      </c>
      <c r="Q48" s="25">
        <v>363</v>
      </c>
      <c r="R48" s="25">
        <v>11961</v>
      </c>
      <c r="S48" s="25">
        <v>146124</v>
      </c>
    </row>
    <row r="49" spans="1:19" ht="15" customHeight="1">
      <c r="A49" s="22" t="s">
        <v>39</v>
      </c>
      <c r="B49" s="25">
        <v>7069</v>
      </c>
      <c r="C49" s="25">
        <v>1892363</v>
      </c>
      <c r="D49" s="25">
        <v>66626743</v>
      </c>
      <c r="E49" s="25">
        <v>25</v>
      </c>
      <c r="F49" s="25">
        <v>72264</v>
      </c>
      <c r="G49" s="25">
        <v>4163678</v>
      </c>
      <c r="H49" s="25">
        <v>1956</v>
      </c>
      <c r="I49" s="25">
        <v>582355</v>
      </c>
      <c r="J49" s="25">
        <v>29110854</v>
      </c>
      <c r="K49" s="26">
        <v>3027</v>
      </c>
      <c r="L49" s="25">
        <v>980524</v>
      </c>
      <c r="M49" s="25">
        <v>28003624</v>
      </c>
      <c r="N49" s="25">
        <v>1694</v>
      </c>
      <c r="O49" s="25">
        <v>247618</v>
      </c>
      <c r="P49" s="25">
        <v>5228885</v>
      </c>
      <c r="Q49" s="25">
        <v>365</v>
      </c>
      <c r="R49" s="25">
        <v>9573</v>
      </c>
      <c r="S49" s="25">
        <v>119401</v>
      </c>
    </row>
    <row r="50" spans="1:19" ht="15" customHeight="1">
      <c r="A50" s="22" t="s">
        <v>40</v>
      </c>
      <c r="B50" s="25">
        <v>8699</v>
      </c>
      <c r="C50" s="25">
        <v>2096312</v>
      </c>
      <c r="D50" s="25">
        <v>85668239</v>
      </c>
      <c r="E50" s="25">
        <v>4</v>
      </c>
      <c r="F50" s="25">
        <v>31958</v>
      </c>
      <c r="G50" s="25">
        <v>2308048</v>
      </c>
      <c r="H50" s="25">
        <v>1348</v>
      </c>
      <c r="I50" s="25">
        <v>493324</v>
      </c>
      <c r="J50" s="25">
        <v>26005457</v>
      </c>
      <c r="K50" s="26">
        <v>3078</v>
      </c>
      <c r="L50" s="25">
        <v>1040784</v>
      </c>
      <c r="M50" s="25">
        <v>39618904</v>
      </c>
      <c r="N50" s="25">
        <v>3879</v>
      </c>
      <c r="O50" s="25">
        <v>519481</v>
      </c>
      <c r="P50" s="25">
        <v>17632006</v>
      </c>
      <c r="Q50" s="25">
        <v>390</v>
      </c>
      <c r="R50" s="25">
        <v>10765</v>
      </c>
      <c r="S50" s="25">
        <v>103824</v>
      </c>
    </row>
    <row r="51" spans="1:19" ht="15" customHeight="1">
      <c r="A51" s="22" t="s">
        <v>41</v>
      </c>
      <c r="B51" s="25">
        <v>14957</v>
      </c>
      <c r="C51" s="25">
        <v>4393830</v>
      </c>
      <c r="D51" s="25">
        <v>194886580</v>
      </c>
      <c r="E51" s="25">
        <v>56</v>
      </c>
      <c r="F51" s="25">
        <v>322626</v>
      </c>
      <c r="G51" s="25">
        <v>19587432</v>
      </c>
      <c r="H51" s="25">
        <v>7334</v>
      </c>
      <c r="I51" s="25">
        <v>1385733</v>
      </c>
      <c r="J51" s="25">
        <v>71710605</v>
      </c>
      <c r="K51" s="26">
        <v>5280</v>
      </c>
      <c r="L51" s="25">
        <v>2387690</v>
      </c>
      <c r="M51" s="25">
        <v>96815133</v>
      </c>
      <c r="N51" s="25">
        <v>1832</v>
      </c>
      <c r="O51" s="25">
        <v>285347</v>
      </c>
      <c r="P51" s="25">
        <v>6593585</v>
      </c>
      <c r="Q51" s="25">
        <v>455</v>
      </c>
      <c r="R51" s="25">
        <v>12434</v>
      </c>
      <c r="S51" s="25">
        <v>179825</v>
      </c>
    </row>
    <row r="52" spans="1:19" ht="15" customHeight="1">
      <c r="A52" s="22" t="s">
        <v>42</v>
      </c>
      <c r="B52" s="25">
        <v>10948</v>
      </c>
      <c r="C52" s="25">
        <v>3789307</v>
      </c>
      <c r="D52" s="25">
        <v>147017382</v>
      </c>
      <c r="E52" s="25">
        <v>34</v>
      </c>
      <c r="F52" s="25">
        <v>235183</v>
      </c>
      <c r="G52" s="25">
        <v>12951820</v>
      </c>
      <c r="H52" s="25">
        <v>3121</v>
      </c>
      <c r="I52" s="25">
        <v>960023</v>
      </c>
      <c r="J52" s="25">
        <v>50246320</v>
      </c>
      <c r="K52" s="26">
        <v>5280</v>
      </c>
      <c r="L52" s="25">
        <v>2327817</v>
      </c>
      <c r="M52" s="25">
        <v>77691430</v>
      </c>
      <c r="N52" s="25">
        <v>1962</v>
      </c>
      <c r="O52" s="25">
        <v>254102</v>
      </c>
      <c r="P52" s="25">
        <v>5929173</v>
      </c>
      <c r="Q52" s="25">
        <v>551</v>
      </c>
      <c r="R52" s="25">
        <v>12182</v>
      </c>
      <c r="S52" s="25">
        <v>198639</v>
      </c>
    </row>
    <row r="53" spans="1:19" ht="15" customHeight="1">
      <c r="A53" s="22"/>
      <c r="B53" s="25"/>
      <c r="C53" s="25"/>
      <c r="D53" s="25"/>
      <c r="E53" s="25"/>
      <c r="F53" s="25"/>
      <c r="G53" s="25"/>
      <c r="H53" s="25"/>
      <c r="I53" s="25"/>
      <c r="J53" s="25"/>
      <c r="K53" s="26"/>
      <c r="L53" s="25"/>
      <c r="M53" s="25"/>
      <c r="N53" s="25"/>
      <c r="O53" s="25"/>
      <c r="P53" s="25"/>
      <c r="Q53" s="25"/>
      <c r="R53" s="25"/>
      <c r="S53" s="25"/>
    </row>
    <row r="54" spans="1:19" ht="15" customHeight="1">
      <c r="A54" s="22" t="s">
        <v>43</v>
      </c>
      <c r="B54" s="25">
        <v>4894</v>
      </c>
      <c r="C54" s="25">
        <v>1775207</v>
      </c>
      <c r="D54" s="25">
        <v>76243373</v>
      </c>
      <c r="E54" s="25">
        <v>37</v>
      </c>
      <c r="F54" s="25">
        <v>150710</v>
      </c>
      <c r="G54" s="25">
        <v>8699624</v>
      </c>
      <c r="H54" s="25">
        <v>1051</v>
      </c>
      <c r="I54" s="25">
        <v>636550</v>
      </c>
      <c r="J54" s="25">
        <v>35209130</v>
      </c>
      <c r="K54" s="26">
        <v>1797</v>
      </c>
      <c r="L54" s="25">
        <v>729569</v>
      </c>
      <c r="M54" s="25">
        <v>25276236</v>
      </c>
      <c r="N54" s="25">
        <v>1730</v>
      </c>
      <c r="O54" s="25">
        <v>248403</v>
      </c>
      <c r="P54" s="25">
        <v>6853247</v>
      </c>
      <c r="Q54" s="25">
        <v>279</v>
      </c>
      <c r="R54" s="25">
        <v>9975</v>
      </c>
      <c r="S54" s="25">
        <v>205136</v>
      </c>
    </row>
    <row r="55" spans="1:19" ht="15" customHeight="1">
      <c r="A55" s="22" t="s">
        <v>44</v>
      </c>
      <c r="B55" s="25">
        <v>4483</v>
      </c>
      <c r="C55" s="25">
        <v>1370757</v>
      </c>
      <c r="D55" s="25">
        <v>59581441</v>
      </c>
      <c r="E55" s="25">
        <v>18</v>
      </c>
      <c r="F55" s="25">
        <v>69545</v>
      </c>
      <c r="G55" s="25">
        <v>5130715</v>
      </c>
      <c r="H55" s="25">
        <v>1055</v>
      </c>
      <c r="I55" s="25">
        <v>452022</v>
      </c>
      <c r="J55" s="25">
        <v>24456460</v>
      </c>
      <c r="K55" s="26">
        <v>1807</v>
      </c>
      <c r="L55" s="25">
        <v>635637</v>
      </c>
      <c r="M55" s="25">
        <v>24121268</v>
      </c>
      <c r="N55" s="25">
        <v>1376</v>
      </c>
      <c r="O55" s="25">
        <v>208295</v>
      </c>
      <c r="P55" s="25">
        <v>5823235</v>
      </c>
      <c r="Q55" s="25">
        <v>227</v>
      </c>
      <c r="R55" s="25">
        <v>5258</v>
      </c>
      <c r="S55" s="25">
        <v>49763</v>
      </c>
    </row>
    <row r="56" spans="1:19" ht="15" customHeight="1">
      <c r="A56" s="22" t="s">
        <v>45</v>
      </c>
      <c r="B56" s="25">
        <v>70144</v>
      </c>
      <c r="C56" s="25">
        <v>18709331</v>
      </c>
      <c r="D56" s="25">
        <v>751810686</v>
      </c>
      <c r="E56" s="25">
        <v>364</v>
      </c>
      <c r="F56" s="25">
        <v>1627171</v>
      </c>
      <c r="G56" s="25">
        <v>102392843</v>
      </c>
      <c r="H56" s="25">
        <v>13918</v>
      </c>
      <c r="I56" s="25">
        <v>3963230</v>
      </c>
      <c r="J56" s="25">
        <v>209890515</v>
      </c>
      <c r="K56" s="26">
        <v>43625</v>
      </c>
      <c r="L56" s="25">
        <v>11614040</v>
      </c>
      <c r="M56" s="25">
        <v>408942280</v>
      </c>
      <c r="N56" s="25">
        <v>10176</v>
      </c>
      <c r="O56" s="25">
        <v>1447674</v>
      </c>
      <c r="P56" s="25">
        <v>29711124</v>
      </c>
      <c r="Q56" s="25">
        <v>2060</v>
      </c>
      <c r="R56" s="25">
        <v>57215</v>
      </c>
      <c r="S56" s="25">
        <v>873888</v>
      </c>
    </row>
    <row r="57" spans="1:19" ht="15" customHeight="1">
      <c r="A57" s="22" t="s">
        <v>46</v>
      </c>
      <c r="B57" s="25">
        <v>5969</v>
      </c>
      <c r="C57" s="25">
        <v>2100986</v>
      </c>
      <c r="D57" s="25">
        <v>90481603</v>
      </c>
      <c r="E57" s="25">
        <v>31</v>
      </c>
      <c r="F57" s="25">
        <v>201685</v>
      </c>
      <c r="G57" s="25">
        <v>9136792</v>
      </c>
      <c r="H57" s="25">
        <v>1131</v>
      </c>
      <c r="I57" s="25">
        <v>438116</v>
      </c>
      <c r="J57" s="25">
        <v>19464965</v>
      </c>
      <c r="K57" s="26">
        <v>2063</v>
      </c>
      <c r="L57" s="25">
        <v>1156713</v>
      </c>
      <c r="M57" s="25">
        <v>55179763</v>
      </c>
      <c r="N57" s="25">
        <v>2210</v>
      </c>
      <c r="O57" s="25">
        <v>271726</v>
      </c>
      <c r="P57" s="25">
        <v>6412254</v>
      </c>
      <c r="Q57" s="25">
        <v>534</v>
      </c>
      <c r="R57" s="25">
        <v>32746</v>
      </c>
      <c r="S57" s="25">
        <v>287829</v>
      </c>
    </row>
    <row r="58" spans="1:19" ht="15" customHeight="1">
      <c r="A58" s="22" t="s">
        <v>47</v>
      </c>
      <c r="B58" s="25">
        <v>3915</v>
      </c>
      <c r="C58" s="25">
        <v>1167702</v>
      </c>
      <c r="D58" s="25">
        <v>58936527</v>
      </c>
      <c r="E58" s="25">
        <v>9</v>
      </c>
      <c r="F58" s="25">
        <v>59749</v>
      </c>
      <c r="G58" s="25">
        <v>3157154</v>
      </c>
      <c r="H58" s="25">
        <v>702</v>
      </c>
      <c r="I58" s="25">
        <v>363583</v>
      </c>
      <c r="J58" s="25">
        <v>25257586</v>
      </c>
      <c r="K58" s="26">
        <v>1268</v>
      </c>
      <c r="L58" s="25">
        <v>440653</v>
      </c>
      <c r="M58" s="25">
        <v>18763222</v>
      </c>
      <c r="N58" s="25">
        <v>1627</v>
      </c>
      <c r="O58" s="25">
        <v>294387</v>
      </c>
      <c r="P58" s="25">
        <v>11610349</v>
      </c>
      <c r="Q58" s="25">
        <v>309</v>
      </c>
      <c r="R58" s="25">
        <v>9330</v>
      </c>
      <c r="S58" s="25">
        <v>148216</v>
      </c>
    </row>
    <row r="59" spans="1:19" ht="15" customHeight="1">
      <c r="A59" s="22"/>
      <c r="B59" s="25"/>
      <c r="C59" s="25"/>
      <c r="D59" s="25"/>
      <c r="E59" s="25"/>
      <c r="F59" s="25"/>
      <c r="G59" s="25"/>
      <c r="H59" s="25"/>
      <c r="I59" s="25"/>
      <c r="J59" s="25"/>
      <c r="K59" s="26"/>
      <c r="L59" s="25"/>
      <c r="M59" s="25"/>
      <c r="N59" s="25"/>
      <c r="O59" s="25"/>
      <c r="P59" s="25"/>
      <c r="Q59" s="25"/>
      <c r="R59" s="25"/>
      <c r="S59" s="25"/>
    </row>
    <row r="60" spans="1:19" ht="15" customHeight="1">
      <c r="A60" s="22" t="s">
        <v>48</v>
      </c>
      <c r="B60" s="25">
        <v>9045</v>
      </c>
      <c r="C60" s="25">
        <v>1420746</v>
      </c>
      <c r="D60" s="25">
        <v>62982709</v>
      </c>
      <c r="E60" s="25">
        <v>14</v>
      </c>
      <c r="F60" s="25">
        <v>2000</v>
      </c>
      <c r="G60" s="25">
        <v>68190</v>
      </c>
      <c r="H60" s="25">
        <v>3869</v>
      </c>
      <c r="I60" s="25">
        <v>556195</v>
      </c>
      <c r="J60" s="25">
        <v>31235991</v>
      </c>
      <c r="K60" s="26">
        <v>1550</v>
      </c>
      <c r="L60" s="25">
        <v>495827</v>
      </c>
      <c r="M60" s="25">
        <v>19706121</v>
      </c>
      <c r="N60" s="25">
        <v>3111</v>
      </c>
      <c r="O60" s="25">
        <v>357339</v>
      </c>
      <c r="P60" s="25">
        <v>11831327</v>
      </c>
      <c r="Q60" s="25">
        <v>500</v>
      </c>
      <c r="R60" s="25">
        <v>9360</v>
      </c>
      <c r="S60" s="25">
        <v>140807</v>
      </c>
    </row>
    <row r="61" spans="1:19" ht="15" customHeight="1">
      <c r="A61" s="22" t="s">
        <v>49</v>
      </c>
      <c r="B61" s="25">
        <v>4709</v>
      </c>
      <c r="C61" s="25">
        <v>1428360</v>
      </c>
      <c r="D61" s="25">
        <v>61134098</v>
      </c>
      <c r="E61" s="25">
        <v>24</v>
      </c>
      <c r="F61" s="25">
        <v>205289</v>
      </c>
      <c r="G61" s="25">
        <v>11559558</v>
      </c>
      <c r="H61" s="25">
        <v>1182</v>
      </c>
      <c r="I61" s="25">
        <v>509786</v>
      </c>
      <c r="J61" s="25">
        <v>26696217</v>
      </c>
      <c r="K61" s="26">
        <v>1218</v>
      </c>
      <c r="L61" s="25">
        <v>431148</v>
      </c>
      <c r="M61" s="25">
        <v>15060469</v>
      </c>
      <c r="N61" s="25">
        <v>1965</v>
      </c>
      <c r="O61" s="25">
        <v>274062</v>
      </c>
      <c r="P61" s="25">
        <v>7725481</v>
      </c>
      <c r="Q61" s="25">
        <v>320</v>
      </c>
      <c r="R61" s="25">
        <v>8075</v>
      </c>
      <c r="S61" s="25">
        <v>92373</v>
      </c>
    </row>
    <row r="62" spans="1:19" ht="15" customHeight="1">
      <c r="A62" s="22" t="s">
        <v>50</v>
      </c>
      <c r="B62" s="25">
        <v>8107</v>
      </c>
      <c r="C62" s="25">
        <v>1187619</v>
      </c>
      <c r="D62" s="25">
        <v>37293997</v>
      </c>
      <c r="E62" s="25">
        <v>17</v>
      </c>
      <c r="F62" s="25">
        <v>19625</v>
      </c>
      <c r="G62" s="25">
        <v>793751</v>
      </c>
      <c r="H62" s="25">
        <v>1694</v>
      </c>
      <c r="I62" s="25">
        <v>231204</v>
      </c>
      <c r="J62" s="25">
        <v>10256764</v>
      </c>
      <c r="K62" s="26">
        <v>1471</v>
      </c>
      <c r="L62" s="25">
        <v>394887</v>
      </c>
      <c r="M62" s="25">
        <v>13400484</v>
      </c>
      <c r="N62" s="25">
        <v>4476</v>
      </c>
      <c r="O62" s="25">
        <v>511899</v>
      </c>
      <c r="P62" s="25">
        <v>12583304</v>
      </c>
      <c r="Q62" s="25">
        <v>449</v>
      </c>
      <c r="R62" s="25">
        <v>30004</v>
      </c>
      <c r="S62" s="25">
        <v>259694</v>
      </c>
    </row>
    <row r="63" spans="1:19" ht="15" customHeight="1">
      <c r="A63" s="22"/>
      <c r="B63" s="25"/>
      <c r="C63" s="25"/>
      <c r="D63" s="25"/>
      <c r="E63" s="25"/>
      <c r="F63" s="25"/>
      <c r="G63" s="25"/>
      <c r="H63" s="25"/>
      <c r="I63" s="25"/>
      <c r="J63" s="25"/>
      <c r="K63" s="26"/>
      <c r="L63" s="25"/>
      <c r="M63" s="25"/>
      <c r="N63" s="25"/>
      <c r="O63" s="25"/>
      <c r="P63" s="25"/>
      <c r="Q63" s="25"/>
      <c r="R63" s="25"/>
      <c r="S63" s="25"/>
    </row>
    <row r="64" spans="1:19" ht="15" customHeight="1">
      <c r="A64" s="22" t="s">
        <v>51</v>
      </c>
      <c r="B64" s="25">
        <v>1823</v>
      </c>
      <c r="C64" s="25">
        <v>877519</v>
      </c>
      <c r="D64" s="25">
        <v>43568415</v>
      </c>
      <c r="E64" s="25">
        <v>24</v>
      </c>
      <c r="F64" s="25">
        <v>142928</v>
      </c>
      <c r="G64" s="25">
        <v>7482107</v>
      </c>
      <c r="H64" s="25">
        <v>623</v>
      </c>
      <c r="I64" s="25">
        <v>474378</v>
      </c>
      <c r="J64" s="25">
        <v>26336070</v>
      </c>
      <c r="K64" s="26">
        <v>276</v>
      </c>
      <c r="L64" s="25">
        <v>161875</v>
      </c>
      <c r="M64" s="25">
        <v>7011846</v>
      </c>
      <c r="N64" s="25">
        <v>816</v>
      </c>
      <c r="O64" s="25">
        <v>86585</v>
      </c>
      <c r="P64" s="25">
        <v>2459837</v>
      </c>
      <c r="Q64" s="25">
        <v>72</v>
      </c>
      <c r="R64" s="25">
        <v>2006</v>
      </c>
      <c r="S64" s="25">
        <v>26624</v>
      </c>
    </row>
    <row r="65" spans="1:19" ht="15" customHeight="1">
      <c r="A65" s="22" t="s">
        <v>52</v>
      </c>
      <c r="B65" s="25">
        <v>4165</v>
      </c>
      <c r="C65" s="25">
        <v>390885</v>
      </c>
      <c r="D65" s="25">
        <v>12190892</v>
      </c>
      <c r="E65" s="25">
        <v>9</v>
      </c>
      <c r="F65" s="25">
        <v>20751</v>
      </c>
      <c r="G65" s="25">
        <v>1217190</v>
      </c>
      <c r="H65" s="25">
        <v>1318</v>
      </c>
      <c r="I65" s="25">
        <v>50254</v>
      </c>
      <c r="J65" s="25">
        <v>1545099</v>
      </c>
      <c r="K65" s="26">
        <v>306</v>
      </c>
      <c r="L65" s="25">
        <v>41711</v>
      </c>
      <c r="M65" s="25">
        <v>1496035</v>
      </c>
      <c r="N65" s="25">
        <v>2441</v>
      </c>
      <c r="O65" s="25">
        <v>276452</v>
      </c>
      <c r="P65" s="25">
        <v>7907642</v>
      </c>
      <c r="Q65" s="25">
        <v>91</v>
      </c>
      <c r="R65" s="25">
        <v>1717</v>
      </c>
      <c r="S65" s="25">
        <v>24926</v>
      </c>
    </row>
    <row r="66" spans="1:19" ht="15" customHeight="1">
      <c r="A66" s="22" t="s">
        <v>53</v>
      </c>
      <c r="B66" s="25">
        <v>1948</v>
      </c>
      <c r="C66" s="25">
        <v>271726</v>
      </c>
      <c r="D66" s="25">
        <v>8404134</v>
      </c>
      <c r="E66" s="23">
        <v>0</v>
      </c>
      <c r="F66" s="23">
        <v>0</v>
      </c>
      <c r="G66" s="23">
        <v>0</v>
      </c>
      <c r="H66" s="25">
        <v>136</v>
      </c>
      <c r="I66" s="25">
        <v>43272</v>
      </c>
      <c r="J66" s="25">
        <v>2896078</v>
      </c>
      <c r="K66" s="26">
        <v>536</v>
      </c>
      <c r="L66" s="25">
        <v>127528</v>
      </c>
      <c r="M66" s="25">
        <v>3783550</v>
      </c>
      <c r="N66" s="25">
        <v>1054</v>
      </c>
      <c r="O66" s="25">
        <v>93731</v>
      </c>
      <c r="P66" s="25">
        <v>1639509</v>
      </c>
      <c r="Q66" s="25">
        <v>222</v>
      </c>
      <c r="R66" s="25">
        <v>7195</v>
      </c>
      <c r="S66" s="25">
        <v>84997</v>
      </c>
    </row>
    <row r="67" spans="1:19" ht="15" customHeight="1">
      <c r="A67" s="22" t="s">
        <v>54</v>
      </c>
      <c r="B67" s="25">
        <v>2546</v>
      </c>
      <c r="C67" s="25">
        <v>742906</v>
      </c>
      <c r="D67" s="25">
        <v>19384693</v>
      </c>
      <c r="E67" s="25">
        <v>8</v>
      </c>
      <c r="F67" s="25">
        <v>3022</v>
      </c>
      <c r="G67" s="25">
        <v>121237</v>
      </c>
      <c r="H67" s="25">
        <v>281</v>
      </c>
      <c r="I67" s="25">
        <v>97562</v>
      </c>
      <c r="J67" s="25">
        <v>4541150</v>
      </c>
      <c r="K67" s="26">
        <v>1411</v>
      </c>
      <c r="L67" s="25">
        <v>551210</v>
      </c>
      <c r="M67" s="25">
        <v>12703264</v>
      </c>
      <c r="N67" s="25">
        <v>718</v>
      </c>
      <c r="O67" s="25">
        <v>85911</v>
      </c>
      <c r="P67" s="25">
        <v>1977491</v>
      </c>
      <c r="Q67" s="25">
        <v>128</v>
      </c>
      <c r="R67" s="25">
        <v>5201</v>
      </c>
      <c r="S67" s="25">
        <v>41551</v>
      </c>
    </row>
    <row r="68" spans="1:19" ht="15" customHeight="1">
      <c r="A68" s="22" t="s">
        <v>55</v>
      </c>
      <c r="B68" s="25">
        <v>4757</v>
      </c>
      <c r="C68" s="25">
        <v>835903</v>
      </c>
      <c r="D68" s="25">
        <v>30152350</v>
      </c>
      <c r="E68" s="25">
        <v>3</v>
      </c>
      <c r="F68" s="25">
        <v>22402</v>
      </c>
      <c r="G68" s="25">
        <v>1588158</v>
      </c>
      <c r="H68" s="25">
        <v>933</v>
      </c>
      <c r="I68" s="25">
        <v>212037</v>
      </c>
      <c r="J68" s="25">
        <v>11707777</v>
      </c>
      <c r="K68" s="26">
        <v>1163</v>
      </c>
      <c r="L68" s="25">
        <v>283579</v>
      </c>
      <c r="M68" s="25">
        <v>9618369</v>
      </c>
      <c r="N68" s="25">
        <v>2523</v>
      </c>
      <c r="O68" s="25">
        <v>313509</v>
      </c>
      <c r="P68" s="25">
        <v>7180945</v>
      </c>
      <c r="Q68" s="25">
        <v>135</v>
      </c>
      <c r="R68" s="25">
        <v>4376</v>
      </c>
      <c r="S68" s="25">
        <v>57101</v>
      </c>
    </row>
    <row r="69" spans="1:19" ht="15" customHeight="1">
      <c r="A69" s="22"/>
      <c r="B69" s="25"/>
      <c r="C69" s="25"/>
      <c r="D69" s="25"/>
      <c r="E69" s="25"/>
      <c r="F69" s="25"/>
      <c r="G69" s="25"/>
      <c r="H69" s="25"/>
      <c r="I69" s="25"/>
      <c r="J69" s="25"/>
      <c r="K69" s="26"/>
      <c r="L69" s="25"/>
      <c r="M69" s="25"/>
      <c r="N69" s="25"/>
      <c r="O69" s="25"/>
      <c r="P69" s="25"/>
      <c r="Q69" s="25"/>
      <c r="R69" s="25"/>
      <c r="S69" s="25"/>
    </row>
    <row r="70" spans="1:19" ht="15" customHeight="1">
      <c r="A70" s="22" t="s">
        <v>56</v>
      </c>
      <c r="B70" s="25">
        <v>908</v>
      </c>
      <c r="C70" s="25">
        <v>463238</v>
      </c>
      <c r="D70" s="25">
        <v>52194302</v>
      </c>
      <c r="E70" s="25">
        <v>5</v>
      </c>
      <c r="F70" s="25">
        <v>65294</v>
      </c>
      <c r="G70" s="25">
        <v>6174548</v>
      </c>
      <c r="H70" s="25">
        <v>88</v>
      </c>
      <c r="I70" s="25">
        <v>24009</v>
      </c>
      <c r="J70" s="25">
        <v>1379129</v>
      </c>
      <c r="K70" s="26">
        <v>380</v>
      </c>
      <c r="L70" s="25">
        <v>332948</v>
      </c>
      <c r="M70" s="25">
        <v>43659813</v>
      </c>
      <c r="N70" s="25">
        <v>384</v>
      </c>
      <c r="O70" s="25">
        <v>38843</v>
      </c>
      <c r="P70" s="25">
        <v>962933</v>
      </c>
      <c r="Q70" s="25">
        <v>51</v>
      </c>
      <c r="R70" s="25">
        <v>2144</v>
      </c>
      <c r="S70" s="25">
        <v>17879</v>
      </c>
    </row>
    <row r="71" spans="1:19" ht="15" customHeight="1">
      <c r="A71" s="22" t="s">
        <v>57</v>
      </c>
      <c r="B71" s="25">
        <v>3483</v>
      </c>
      <c r="C71" s="25">
        <v>489283</v>
      </c>
      <c r="D71" s="25">
        <v>19372118</v>
      </c>
      <c r="E71" s="25">
        <v>18</v>
      </c>
      <c r="F71" s="25">
        <v>21422</v>
      </c>
      <c r="G71" s="25">
        <v>1393580</v>
      </c>
      <c r="H71" s="25">
        <v>619</v>
      </c>
      <c r="I71" s="25">
        <v>91540</v>
      </c>
      <c r="J71" s="25">
        <v>4881018</v>
      </c>
      <c r="K71" s="26">
        <v>674</v>
      </c>
      <c r="L71" s="25">
        <v>188201</v>
      </c>
      <c r="M71" s="25">
        <v>7524534</v>
      </c>
      <c r="N71" s="25">
        <v>1697</v>
      </c>
      <c r="O71" s="25">
        <v>164022</v>
      </c>
      <c r="P71" s="25">
        <v>5286780</v>
      </c>
      <c r="Q71" s="25">
        <v>475</v>
      </c>
      <c r="R71" s="25">
        <v>24080</v>
      </c>
      <c r="S71" s="25">
        <v>285796</v>
      </c>
    </row>
    <row r="72" spans="1:19" ht="15" customHeight="1">
      <c r="A72" s="22" t="s">
        <v>58</v>
      </c>
      <c r="B72" s="25">
        <v>1416</v>
      </c>
      <c r="C72" s="25">
        <v>217919</v>
      </c>
      <c r="D72" s="25">
        <v>7638377</v>
      </c>
      <c r="E72" s="25">
        <v>2</v>
      </c>
      <c r="F72" s="25">
        <v>472</v>
      </c>
      <c r="G72" s="25">
        <v>10219</v>
      </c>
      <c r="H72" s="25">
        <v>300</v>
      </c>
      <c r="I72" s="25">
        <v>39044</v>
      </c>
      <c r="J72" s="25">
        <v>2035096</v>
      </c>
      <c r="K72" s="26">
        <v>405</v>
      </c>
      <c r="L72" s="25">
        <v>86338</v>
      </c>
      <c r="M72" s="25">
        <v>2918329</v>
      </c>
      <c r="N72" s="25">
        <v>611</v>
      </c>
      <c r="O72" s="25">
        <v>87882</v>
      </c>
      <c r="P72" s="25">
        <v>2653807</v>
      </c>
      <c r="Q72" s="25">
        <v>93</v>
      </c>
      <c r="R72" s="25">
        <v>2319</v>
      </c>
      <c r="S72" s="25">
        <v>8573</v>
      </c>
    </row>
    <row r="73" spans="1:19" ht="15" customHeight="1">
      <c r="A73" s="22" t="s">
        <v>59</v>
      </c>
      <c r="B73" s="25">
        <v>3037</v>
      </c>
      <c r="C73" s="25">
        <v>356611</v>
      </c>
      <c r="D73" s="25">
        <v>9630099</v>
      </c>
      <c r="E73" s="23">
        <v>1</v>
      </c>
      <c r="F73" s="23">
        <v>2426</v>
      </c>
      <c r="G73" s="23">
        <v>166527</v>
      </c>
      <c r="H73" s="25">
        <v>565</v>
      </c>
      <c r="I73" s="25">
        <v>39113</v>
      </c>
      <c r="J73" s="25">
        <v>1745423</v>
      </c>
      <c r="K73" s="26">
        <v>786</v>
      </c>
      <c r="L73" s="25">
        <v>175246</v>
      </c>
      <c r="M73" s="25">
        <v>4904471</v>
      </c>
      <c r="N73" s="25">
        <v>1262</v>
      </c>
      <c r="O73" s="25">
        <v>130237</v>
      </c>
      <c r="P73" s="25">
        <v>2713953</v>
      </c>
      <c r="Q73" s="25">
        <v>423</v>
      </c>
      <c r="R73" s="25">
        <v>9589</v>
      </c>
      <c r="S73" s="25">
        <v>99725</v>
      </c>
    </row>
    <row r="74" spans="1:19" ht="15" customHeight="1">
      <c r="A74" s="22" t="s">
        <v>60</v>
      </c>
      <c r="B74" s="25">
        <v>1120</v>
      </c>
      <c r="C74" s="25">
        <v>189229</v>
      </c>
      <c r="D74" s="25">
        <v>5621352</v>
      </c>
      <c r="E74" s="34">
        <v>5</v>
      </c>
      <c r="F74" s="34">
        <v>7232</v>
      </c>
      <c r="G74" s="34">
        <v>1098693</v>
      </c>
      <c r="H74" s="25">
        <v>97</v>
      </c>
      <c r="I74" s="25">
        <v>10181</v>
      </c>
      <c r="J74" s="25">
        <v>383069</v>
      </c>
      <c r="K74" s="26">
        <v>212</v>
      </c>
      <c r="L74" s="25">
        <v>92884</v>
      </c>
      <c r="M74" s="25">
        <v>2830559</v>
      </c>
      <c r="N74" s="25">
        <v>712</v>
      </c>
      <c r="O74" s="25">
        <v>75973</v>
      </c>
      <c r="P74" s="25">
        <v>1270805</v>
      </c>
      <c r="Q74" s="25">
        <v>94</v>
      </c>
      <c r="R74" s="25">
        <v>2959</v>
      </c>
      <c r="S74" s="25">
        <v>38226</v>
      </c>
    </row>
    <row r="75" spans="1:19" ht="6" customHeight="1">
      <c r="A75" s="35"/>
      <c r="B75" s="36"/>
      <c r="C75" s="36"/>
      <c r="D75" s="36"/>
      <c r="E75" s="36"/>
      <c r="F75" s="36"/>
      <c r="G75" s="36"/>
      <c r="H75" s="36"/>
      <c r="I75" s="36"/>
      <c r="J75" s="36"/>
      <c r="K75" s="36"/>
      <c r="L75" s="36"/>
      <c r="M75" s="36"/>
      <c r="N75" s="36"/>
      <c r="O75" s="36"/>
      <c r="P75" s="36"/>
      <c r="Q75" s="36"/>
      <c r="R75" s="36"/>
      <c r="S75" s="36"/>
    </row>
    <row r="76" spans="1:19" ht="19.5" customHeight="1">
      <c r="A76" s="37" t="s">
        <v>70</v>
      </c>
      <c r="B76" s="25"/>
      <c r="C76" s="25"/>
      <c r="D76" s="25"/>
      <c r="E76" s="25"/>
      <c r="F76" s="25"/>
      <c r="G76" s="25"/>
      <c r="H76" s="25"/>
      <c r="I76" s="25"/>
      <c r="J76" s="25"/>
      <c r="K76" s="26"/>
      <c r="L76" s="25"/>
      <c r="M76" s="25"/>
      <c r="N76" s="25"/>
      <c r="O76" s="25"/>
      <c r="P76" s="25"/>
      <c r="Q76" s="25"/>
      <c r="R76" s="25"/>
      <c r="S76" s="25"/>
    </row>
    <row r="77" spans="2:19" ht="13.5">
      <c r="B77" s="25"/>
      <c r="C77" s="25"/>
      <c r="D77" s="25"/>
      <c r="E77" s="25"/>
      <c r="F77" s="25"/>
      <c r="G77" s="25"/>
      <c r="H77" s="25"/>
      <c r="I77" s="25"/>
      <c r="J77" s="25"/>
      <c r="K77" s="26"/>
      <c r="L77" s="25"/>
      <c r="M77" s="25"/>
      <c r="N77" s="25"/>
      <c r="O77" s="25"/>
      <c r="P77" s="25"/>
      <c r="Q77" s="25"/>
      <c r="R77" s="25"/>
      <c r="S77" s="25"/>
    </row>
    <row r="78" spans="2:19" ht="13.5">
      <c r="B78" s="25"/>
      <c r="C78" s="25"/>
      <c r="D78" s="25"/>
      <c r="E78" s="25"/>
      <c r="F78" s="25"/>
      <c r="G78" s="25"/>
      <c r="H78" s="25"/>
      <c r="I78" s="25"/>
      <c r="J78" s="25"/>
      <c r="K78" s="26"/>
      <c r="L78" s="25"/>
      <c r="M78" s="25"/>
      <c r="N78" s="25"/>
      <c r="O78" s="25"/>
      <c r="P78" s="25"/>
      <c r="Q78" s="25"/>
      <c r="R78" s="25"/>
      <c r="S78" s="25"/>
    </row>
    <row r="79" spans="2:19" ht="13.5">
      <c r="B79" s="25"/>
      <c r="C79" s="25"/>
      <c r="D79" s="25"/>
      <c r="E79" s="25"/>
      <c r="F79" s="25"/>
      <c r="G79" s="25"/>
      <c r="H79" s="25"/>
      <c r="I79" s="25"/>
      <c r="J79" s="25"/>
      <c r="K79" s="26"/>
      <c r="L79" s="25"/>
      <c r="M79" s="25"/>
      <c r="N79" s="25"/>
      <c r="O79" s="25"/>
      <c r="P79" s="25"/>
      <c r="Q79" s="25"/>
      <c r="R79" s="25"/>
      <c r="S79" s="25"/>
    </row>
    <row r="80" spans="2:19" ht="13.5">
      <c r="B80" s="25"/>
      <c r="C80" s="25"/>
      <c r="D80" s="25"/>
      <c r="E80" s="34"/>
      <c r="F80" s="34"/>
      <c r="G80" s="34"/>
      <c r="H80" s="25"/>
      <c r="I80" s="25"/>
      <c r="J80" s="25"/>
      <c r="K80" s="26"/>
      <c r="L80" s="25"/>
      <c r="M80" s="25"/>
      <c r="N80" s="25"/>
      <c r="O80" s="25"/>
      <c r="P80" s="25"/>
      <c r="Q80" s="25"/>
      <c r="R80" s="25"/>
      <c r="S80" s="25"/>
    </row>
    <row r="81" spans="2:19" ht="13.5">
      <c r="B81" s="25"/>
      <c r="C81" s="25"/>
      <c r="D81" s="25"/>
      <c r="E81" s="25"/>
      <c r="F81" s="25"/>
      <c r="G81" s="25"/>
      <c r="H81" s="25"/>
      <c r="I81" s="25"/>
      <c r="J81" s="25"/>
      <c r="K81" s="26"/>
      <c r="L81" s="25"/>
      <c r="N81" s="25"/>
      <c r="O81" s="25"/>
      <c r="P81" s="25"/>
      <c r="Q81" s="25"/>
      <c r="R81" s="25"/>
      <c r="S81" s="25"/>
    </row>
    <row r="82" spans="2:19" ht="13.5">
      <c r="B82" s="25"/>
      <c r="C82" s="25"/>
      <c r="D82" s="25"/>
      <c r="E82" s="25"/>
      <c r="F82" s="25"/>
      <c r="G82" s="25"/>
      <c r="H82" s="25"/>
      <c r="I82" s="25"/>
      <c r="J82" s="25"/>
      <c r="K82" s="26"/>
      <c r="L82" s="25"/>
      <c r="M82" s="25"/>
      <c r="N82" s="25"/>
      <c r="O82" s="25"/>
      <c r="P82" s="25"/>
      <c r="Q82" s="25"/>
      <c r="R82" s="25"/>
      <c r="S82" s="25"/>
    </row>
  </sheetData>
  <mergeCells count="1">
    <mergeCell ref="A5:A6"/>
  </mergeCells>
  <printOptions/>
  <pageMargins left="0.5905511811023623" right="0.5905511811023623" top="0.5905511811023623" bottom="0.5905511811023623" header="0" footer="0"/>
  <pageSetup horizontalDpi="600" verticalDpi="600" orientation="portrait" paperSize="9" scale="69" r:id="rId1"/>
  <ignoredErrors>
    <ignoredError sqref="A9: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2009-02-19T10:40:56Z</cp:lastPrinted>
  <dcterms:created xsi:type="dcterms:W3CDTF">2008-11-14T07:21:36Z</dcterms:created>
  <dcterms:modified xsi:type="dcterms:W3CDTF">2009-03-04T06:34:53Z</dcterms:modified>
  <cp:category/>
  <cp:version/>
  <cp:contentType/>
  <cp:contentStatus/>
</cp:coreProperties>
</file>