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525" windowWidth="15330" windowHeight="4740" activeTab="0"/>
  </bookViews>
  <sheets>
    <sheet name="N-0７-01" sheetId="1" r:id="rId1"/>
  </sheets>
  <definedNames/>
  <calcPr fullCalcOnLoad="1"/>
</workbook>
</file>

<file path=xl/sharedStrings.xml><?xml version="1.0" encoding="utf-8"?>
<sst xmlns="http://schemas.openxmlformats.org/spreadsheetml/2006/main" count="91" uniqueCount="76">
  <si>
    <t>（各年1月1日現在）</t>
  </si>
  <si>
    <t xml:space="preserve">総             数 </t>
  </si>
  <si>
    <t>専    用    住    宅</t>
  </si>
  <si>
    <t>共  同  住  宅  ・  寄  宿  舎</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</si>
  <si>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</si>
  <si>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</si>
  <si>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</si>
  <si>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</si>
  <si>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</si>
  <si>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</si>
  <si>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</si>
  <si>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</si>
  <si>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</si>
  <si>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</si>
  <si>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</si>
  <si>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</si>
  <si>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</si>
  <si>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</si>
  <si>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</si>
  <si>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</si>
  <si>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</si>
  <si>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</si>
  <si>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</si>
  <si>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</si>
  <si>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</si>
  <si>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</si>
  <si>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</si>
  <si>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</si>
  <si>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</si>
  <si>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</si>
  <si>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</si>
  <si>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</si>
  <si>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</si>
  <si>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</si>
  <si>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</si>
  <si>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</si>
  <si>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</si>
  <si>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</si>
  <si>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</si>
  <si>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</si>
  <si>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</si>
  <si>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</si>
  <si>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</si>
  <si>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</si>
  <si>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</si>
  <si>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</si>
  <si>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</si>
  <si>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</si>
  <si>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</si>
  <si>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</si>
  <si>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</si>
  <si>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</si>
  <si>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</si>
  <si>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</si>
  <si>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</si>
  <si>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</si>
  <si>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</si>
  <si>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</si>
  <si>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工        場    ・    倉        庫</t>
  </si>
  <si>
    <t>事   務   所  ・  銀   行  ・  店   舗</t>
  </si>
  <si>
    <r>
      <t xml:space="preserve">市 </t>
    </r>
    <r>
      <rPr>
        <sz val="11"/>
        <rFont val="ＭＳ 明朝"/>
        <family val="1"/>
      </rPr>
      <t xml:space="preserve"> </t>
    </r>
    <r>
      <rPr>
        <sz val="11"/>
        <rFont val="ＭＳ 明朝"/>
        <family val="1"/>
      </rPr>
      <t>町</t>
    </r>
    <r>
      <rPr>
        <sz val="11"/>
        <rFont val="ＭＳ 明朝"/>
        <family val="1"/>
      </rPr>
      <t xml:space="preserve"> </t>
    </r>
    <r>
      <rPr>
        <sz val="11"/>
        <rFont val="ＭＳ 明朝"/>
        <family val="1"/>
      </rPr>
      <t xml:space="preserve"> 村</t>
    </r>
  </si>
  <si>
    <r>
      <t>床 面</t>
    </r>
    <r>
      <rPr>
        <sz val="11"/>
        <rFont val="ＭＳ 明朝"/>
        <family val="1"/>
      </rPr>
      <t xml:space="preserve"> </t>
    </r>
    <r>
      <rPr>
        <sz val="11"/>
        <rFont val="ＭＳ 明朝"/>
        <family val="1"/>
      </rPr>
      <t>積</t>
    </r>
  </si>
  <si>
    <r>
      <t>決 定</t>
    </r>
    <r>
      <rPr>
        <sz val="11"/>
        <rFont val="ＭＳ 明朝"/>
        <family val="1"/>
      </rPr>
      <t xml:space="preserve"> </t>
    </r>
    <r>
      <rPr>
        <sz val="11"/>
        <rFont val="ＭＳ 明朝"/>
        <family val="1"/>
      </rPr>
      <t>価</t>
    </r>
    <r>
      <rPr>
        <sz val="11"/>
        <rFont val="ＭＳ 明朝"/>
        <family val="1"/>
      </rPr>
      <t xml:space="preserve"> </t>
    </r>
    <r>
      <rPr>
        <sz val="11"/>
        <rFont val="ＭＳ 明朝"/>
        <family val="1"/>
      </rPr>
      <t>格</t>
    </r>
  </si>
  <si>
    <t>池田市</t>
  </si>
  <si>
    <t>農  　家  　住  　宅</t>
  </si>
  <si>
    <t xml:space="preserve">          第 １ 表</t>
  </si>
  <si>
    <t xml:space="preserve">  資  料    大阪府総務部市町村課「家屋に関する概要調書等報告書」  </t>
  </si>
  <si>
    <t>市    町    村    別    用    途    別    民    有</t>
  </si>
  <si>
    <t xml:space="preserve"> 木    造    家    屋    棟    数    等</t>
  </si>
  <si>
    <t xml:space="preserve">        ２）併用住宅等その他の家屋を含むため、総数と内訳の合計とは必ずしも一致しない。</t>
  </si>
  <si>
    <t>平成１６年</t>
  </si>
  <si>
    <t>平成２０年</t>
  </si>
  <si>
    <t xml:space="preserve">        １）各市町村保管の固定資産課税台帳に登録されている家屋に関するものである。</t>
  </si>
  <si>
    <t xml:space="preserve">       １７</t>
  </si>
  <si>
    <t xml:space="preserve">       １８</t>
  </si>
  <si>
    <t xml:space="preserve">       １９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</si>
</sst>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0;[Red]&quot;△&quot;#\ ##0;"/>
    <numFmt numFmtId="182" formatCode="###\ ###\ ###\ ##0;;"/>
    <numFmt numFmtId="183" formatCode="###\ ###\ ###"/>
    <numFmt numFmtId="184" formatCode="#\ ###\ ###\ ###"/>
    <numFmt numFmtId="185" formatCode="###\ ###\ ###.000"/>
    <numFmt numFmtId="186" formatCode="0.000_);[Red]\(0.000\)"/>
    <numFmt numFmtId="187" formatCode="0.00_);[Red]\(0.00\)"/>
    <numFmt numFmtId="188" formatCode="[&lt;=999]000;[&lt;=99999]000\-00;000\-0000"/>
    <numFmt numFmtId="189" formatCode="###\ ###\ ###;;&quot;-&quot;"/>
    <numFmt numFmtId="190" formatCode="#,##0,"/>
    <numFmt numFmtId="191" formatCode="###.0\ ###\ ###"/>
    <numFmt numFmtId="192" formatCode="###.\ ###\ ###"/>
    <numFmt numFmtId="193" formatCode="##.\ ###\ ###"/>
    <numFmt numFmtId="194" formatCode="#.\ ###\ ###"/>
    <numFmt numFmtId="195" formatCode=".\ ###\ ;####################################################################################################################################################################"/>
    <numFmt numFmtId="196" formatCode="\ #\ ###\ ###\ ###\ ##0"/>
    <numFmt numFmtId="197" formatCode="\ ###\ ###\ ###\ ##0"/>
    <numFmt numFmtId="198" formatCode="\ ###\ ###\ ###\ ###"/>
    <numFmt numFmtId="199" formatCode="#\ ###\ ##0"/>
    <numFmt numFmtId="200" formatCode="###\ ###\ ##0"/>
    <numFmt numFmtId="201" formatCode="\ ###\ ###\ ###\ ###;;&quot;-&quot;"/>
    <numFmt numFmtId="202" formatCode="\ ###\ ###\ ###\ ###;;"/>
    <numFmt numFmtId="203" formatCode="#,##0_ "/>
    <numFmt numFmtId="204" formatCode="#,##0;&quot;△&quot;#,##0;&quot;－&quot;"/>
    <numFmt numFmtId="205" formatCode="###\ ###\ ##0;&quot;△&quot;###\ ###\ ##0;&quot;－&quot;"/>
    <numFmt numFmtId="206" formatCode="###\ ###\ ##0;&quot;△&quot;###\ ###\ ##0;"/>
    <numFmt numFmtId="207" formatCode="###\ ###\ ##0;&quot;△&quot;###\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2">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0">
    <xf numFmtId="177" fontId="0" fillId="0" borderId="0" xfId="0" applyAlignment="1">
      <alignment/>
    </xf>
    <xf numFmtId="177" fontId="5" fillId="0" borderId="0" xfId="0" applyFont="1" applyAlignment="1">
      <alignment/>
    </xf>
    <xf numFmtId="177" fontId="6" fillId="0" borderId="0" xfId="0" applyFont="1" applyAlignment="1">
      <alignment/>
    </xf>
    <xf numFmtId="177" fontId="0" fillId="0" borderId="0" xfId="0" applyFont="1" applyAlignment="1">
      <alignment/>
    </xf>
    <xf numFmtId="177" fontId="7" fillId="0" borderId="0" xfId="0" applyFont="1" applyAlignment="1">
      <alignment/>
    </xf>
    <xf numFmtId="177" fontId="0" fillId="0" borderId="0" xfId="0" applyFont="1" applyAlignment="1">
      <alignment horizontal="right"/>
    </xf>
    <xf numFmtId="177" fontId="0" fillId="0" borderId="1" xfId="0" applyFont="1" applyBorder="1" applyAlignment="1">
      <alignment/>
    </xf>
    <xf numFmtId="177" fontId="0" fillId="0" borderId="2" xfId="0" applyFont="1" applyBorder="1" applyAlignment="1">
      <alignment/>
    </xf>
    <xf numFmtId="177" fontId="0" fillId="0" borderId="2" xfId="0" applyFont="1" applyBorder="1" applyAlignment="1">
      <alignment horizontal="distributed"/>
    </xf>
    <xf numFmtId="177" fontId="5" fillId="0" borderId="2" xfId="0" applyFont="1" applyBorder="1" applyAlignment="1">
      <alignment horizontal="distributed"/>
    </xf>
    <xf numFmtId="177" fontId="5" fillId="0" borderId="2" xfId="0" applyFont="1" applyBorder="1" applyAlignment="1">
      <alignment/>
    </xf>
    <xf numFmtId="177" fontId="0" fillId="0" borderId="0" xfId="0" applyFont="1" applyAlignment="1">
      <alignment horizontal="left"/>
    </xf>
    <xf numFmtId="177" fontId="0" fillId="0" borderId="3" xfId="0" applyFont="1" applyBorder="1" applyAlignment="1">
      <alignment horizontal="centerContinuous" vertical="center"/>
    </xf>
    <xf numFmtId="177" fontId="0" fillId="0" borderId="4" xfId="0" applyFont="1" applyBorder="1" applyAlignment="1">
      <alignment horizontal="centerContinuous" vertical="center"/>
    </xf>
    <xf numFmtId="177" fontId="0" fillId="0" borderId="5" xfId="0" applyFont="1" applyBorder="1" applyAlignment="1">
      <alignment horizontal="centerContinuous" vertical="center"/>
    </xf>
    <xf numFmtId="177" fontId="0" fillId="0" borderId="6" xfId="0" applyFont="1" applyBorder="1" applyAlignment="1">
      <alignment horizontal="center" vertical="center"/>
    </xf>
    <xf numFmtId="177" fontId="0" fillId="0" borderId="7" xfId="0" applyFont="1" applyBorder="1" applyAlignment="1">
      <alignment horizontal="center" vertical="center"/>
    </xf>
    <xf numFmtId="177" fontId="0" fillId="0" borderId="8" xfId="0" applyFont="1" applyBorder="1" applyAlignment="1">
      <alignment horizontal="center" vertical="center"/>
    </xf>
    <xf numFmtId="179" fontId="0" fillId="0" borderId="0" xfId="0" applyNumberFormat="1" applyFont="1" applyAlignment="1">
      <alignment/>
    </xf>
    <xf numFmtId="177" fontId="7" fillId="0" borderId="0" xfId="0" applyFont="1" applyAlignment="1" quotePrefix="1">
      <alignment horizontal="right"/>
    </xf>
    <xf numFmtId="179" fontId="0" fillId="0" borderId="0" xfId="0" applyNumberFormat="1" applyFont="1" applyAlignment="1">
      <alignment/>
    </xf>
    <xf numFmtId="177" fontId="8" fillId="0" borderId="0" xfId="0" applyFont="1" applyAlignment="1">
      <alignment vertical="top"/>
    </xf>
    <xf numFmtId="177" fontId="8" fillId="0" borderId="0" xfId="0" applyNumberFormat="1" applyFont="1" applyBorder="1" applyAlignment="1">
      <alignment/>
    </xf>
    <xf numFmtId="177" fontId="0" fillId="0" borderId="0" xfId="0" applyFont="1" applyBorder="1" applyAlignment="1">
      <alignment/>
    </xf>
    <xf numFmtId="177" fontId="0" fillId="0" borderId="9" xfId="0" applyFont="1" applyBorder="1" applyAlignment="1">
      <alignment/>
    </xf>
    <xf numFmtId="177" fontId="0" fillId="0" borderId="10" xfId="0" applyFont="1" applyBorder="1" applyAlignment="1">
      <alignment/>
    </xf>
    <xf numFmtId="182" fontId="5" fillId="0" borderId="0" xfId="0" applyNumberFormat="1" applyFont="1" applyFill="1" applyAlignment="1">
      <alignment/>
    </xf>
    <xf numFmtId="177" fontId="5" fillId="0" borderId="0" xfId="0" applyFont="1" applyFill="1" applyAlignment="1">
      <alignment/>
    </xf>
    <xf numFmtId="179" fontId="5" fillId="0" borderId="0" xfId="0" applyNumberFormat="1" applyFont="1" applyFill="1" applyAlignment="1">
      <alignment/>
    </xf>
    <xf numFmtId="181" fontId="5" fillId="0" borderId="0" xfId="17" applyNumberFormat="1" applyFont="1" applyFill="1" applyAlignment="1">
      <alignment/>
    </xf>
    <xf numFmtId="183" fontId="8" fillId="0" borderId="0" xfId="0" applyNumberFormat="1" applyFont="1" applyBorder="1" applyAlignment="1" quotePrefix="1">
      <alignment horizontal="left" vertical="top"/>
    </xf>
    <xf numFmtId="3" fontId="8" fillId="0" borderId="0" xfId="0" applyNumberFormat="1" applyFont="1" applyBorder="1" applyAlignment="1">
      <alignment vertical="top"/>
    </xf>
    <xf numFmtId="183" fontId="8" fillId="0" borderId="0" xfId="0" applyNumberFormat="1" applyFont="1" applyBorder="1" applyAlignment="1">
      <alignment vertical="top"/>
    </xf>
    <xf numFmtId="183" fontId="8" fillId="0" borderId="0" xfId="0" applyNumberFormat="1" applyFont="1" applyBorder="1" applyAlignment="1" quotePrefix="1">
      <alignment horizontal="right" vertical="top"/>
    </xf>
    <xf numFmtId="183" fontId="8" fillId="0" borderId="0" xfId="0" applyNumberFormat="1" applyFont="1" applyAlignment="1">
      <alignment vertical="top"/>
    </xf>
    <xf numFmtId="177" fontId="8" fillId="0" borderId="0" xfId="0" applyFont="1" applyAlignment="1">
      <alignment horizontal="right" vertical="top"/>
    </xf>
    <xf numFmtId="177" fontId="6" fillId="0" borderId="0" xfId="0" applyFont="1" applyAlignment="1">
      <alignment horizontal="left" vertical="center"/>
    </xf>
    <xf numFmtId="49" fontId="0" fillId="0" borderId="2" xfId="0" applyNumberFormat="1" applyFont="1" applyBorder="1" applyAlignment="1">
      <alignment horizontal="left"/>
    </xf>
    <xf numFmtId="177" fontId="0" fillId="0" borderId="5" xfId="0" applyFont="1" applyBorder="1" applyAlignment="1">
      <alignment horizontal="center" vertical="center"/>
    </xf>
    <xf numFmtId="177" fontId="0" fillId="0" borderId="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4"/>
  <sheetViews>
    <sheetView showGridLines="0" tabSelected="1" zoomScale="75" zoomScaleNormal="75" zoomScaleSheetLayoutView="25" workbookViewId="0" topLeftCell="A1">
      <selection activeCell="A1" sqref="A1"/>
    </sheetView>
  </sheetViews>
  <sheetFormatPr defaultColWidth="8.796875" defaultRowHeight="14.25"/>
  <cols>
    <col min="1" max="1" width="14.59765625" style="0" customWidth="1"/>
    <col min="2" max="2" width="11.09765625" style="0" customWidth="1"/>
    <col min="3" max="3" width="13.8984375" style="0" customWidth="1"/>
    <col min="4" max="4" width="15.59765625" style="0" customWidth="1"/>
    <col min="5" max="5" width="11.09765625" style="0" customWidth="1"/>
    <col min="6" max="6" width="13.8984375" style="0" customWidth="1"/>
    <col min="7" max="7" width="15.59765625" style="0" customWidth="1"/>
    <col min="8" max="8" width="9.3984375" style="0" customWidth="1"/>
    <col min="9" max="9" width="12.09765625" style="0" customWidth="1"/>
    <col min="10" max="10" width="14.19921875" style="0" customWidth="1"/>
    <col min="11" max="11" width="12.69921875" style="0" customWidth="1"/>
    <col min="12" max="13" width="15.5" style="0" customWidth="1"/>
    <col min="14" max="14" width="12.69921875" style="0" customWidth="1"/>
    <col min="15" max="16" width="15.5" style="0" customWidth="1"/>
    <col min="17" max="17" width="12.69921875" style="0" customWidth="1"/>
    <col min="18" max="18" width="15.5" style="0" customWidth="1"/>
    <col min="19" max="19" width="16" style="0" customWidth="1"/>
    <col min="20" max="20" width="9.09765625" style="0" bestFit="1" customWidth="1"/>
  </cols>
  <sheetData>
    <row r="1" spans="1:11" s="3" customFormat="1" ht="21.75" customHeight="1">
      <c r="A1" s="36" t="s">
        <v>65</v>
      </c>
      <c r="B1" s="2"/>
      <c r="G1"/>
      <c r="J1" s="19" t="s">
        <v>67</v>
      </c>
      <c r="K1" s="4" t="s">
        <v>68</v>
      </c>
    </row>
    <row r="2" ht="24" customHeight="1"/>
    <row r="3" spans="1:20" s="34" customFormat="1" ht="12" customHeight="1">
      <c r="A3" s="21" t="s">
        <v>72</v>
      </c>
      <c r="B3" s="30"/>
      <c r="C3" s="31"/>
      <c r="D3" s="32"/>
      <c r="E3" s="32"/>
      <c r="F3" s="32"/>
      <c r="G3" s="32"/>
      <c r="H3" s="32"/>
      <c r="I3" s="32"/>
      <c r="J3" s="32"/>
      <c r="K3" s="32"/>
      <c r="L3" s="32"/>
      <c r="M3" s="32"/>
      <c r="N3" s="32"/>
      <c r="O3" s="32"/>
      <c r="P3" s="32"/>
      <c r="Q3" s="32"/>
      <c r="R3" s="32"/>
      <c r="S3" s="31"/>
      <c r="T3" s="33"/>
    </row>
    <row r="4" spans="1:19" s="21" customFormat="1" ht="15" customHeight="1" thickBot="1">
      <c r="A4" s="21" t="s">
        <v>69</v>
      </c>
      <c r="S4" s="35" t="s">
        <v>0</v>
      </c>
    </row>
    <row r="5" spans="1:19" s="3" customFormat="1" ht="25.5" customHeight="1">
      <c r="A5" s="38" t="s">
        <v>60</v>
      </c>
      <c r="B5" s="12" t="s">
        <v>1</v>
      </c>
      <c r="C5" s="12"/>
      <c r="D5" s="12"/>
      <c r="E5" s="13" t="s">
        <v>2</v>
      </c>
      <c r="F5" s="12"/>
      <c r="G5" s="12"/>
      <c r="H5" s="13" t="s">
        <v>3</v>
      </c>
      <c r="I5" s="12"/>
      <c r="J5" s="14"/>
      <c r="K5" s="12" t="s">
        <v>64</v>
      </c>
      <c r="L5" s="12"/>
      <c r="M5" s="12"/>
      <c r="N5" s="13" t="s">
        <v>58</v>
      </c>
      <c r="O5" s="12"/>
      <c r="P5" s="12"/>
      <c r="Q5" s="13" t="s">
        <v>59</v>
      </c>
      <c r="R5" s="12"/>
      <c r="S5" s="12"/>
    </row>
    <row r="6" spans="1:19" s="3" customFormat="1" ht="25.5" customHeight="1">
      <c r="A6" s="39"/>
      <c r="B6" s="15" t="s">
        <v>4</v>
      </c>
      <c r="C6" s="15" t="s">
        <v>61</v>
      </c>
      <c r="D6" s="15" t="s">
        <v>62</v>
      </c>
      <c r="E6" s="15" t="s">
        <v>4</v>
      </c>
      <c r="F6" s="15" t="s">
        <v>61</v>
      </c>
      <c r="G6" s="15" t="s">
        <v>62</v>
      </c>
      <c r="H6" s="15" t="s">
        <v>4</v>
      </c>
      <c r="I6" s="15" t="s">
        <v>61</v>
      </c>
      <c r="J6" s="16" t="s">
        <v>62</v>
      </c>
      <c r="K6" s="17" t="s">
        <v>4</v>
      </c>
      <c r="L6" s="15" t="s">
        <v>61</v>
      </c>
      <c r="M6" s="15" t="s">
        <v>62</v>
      </c>
      <c r="N6" s="15" t="s">
        <v>4</v>
      </c>
      <c r="O6" s="15" t="s">
        <v>61</v>
      </c>
      <c r="P6" s="15" t="s">
        <v>62</v>
      </c>
      <c r="Q6" s="15" t="s">
        <v>4</v>
      </c>
      <c r="R6" s="15" t="s">
        <v>61</v>
      </c>
      <c r="S6" s="15" t="s">
        <v>62</v>
      </c>
    </row>
    <row r="7" spans="1:4" s="3" customFormat="1" ht="13.5">
      <c r="A7" s="7"/>
      <c r="B7" s="5" t="s">
        <v>5</v>
      </c>
      <c r="C7" s="5" t="s">
        <v>6</v>
      </c>
      <c r="D7" s="5" t="s">
        <v>7</v>
      </c>
    </row>
    <row r="8" spans="1:19" s="3" customFormat="1" ht="15" customHeight="1">
      <c r="A8" s="8" t="s">
        <v>70</v>
      </c>
      <c r="B8" s="18">
        <v>1954100</v>
      </c>
      <c r="C8" s="18">
        <v>155474832</v>
      </c>
      <c r="D8" s="18">
        <v>3537413842</v>
      </c>
      <c r="E8" s="18">
        <v>1549226</v>
      </c>
      <c r="F8" s="18">
        <v>127435596</v>
      </c>
      <c r="G8" s="18">
        <v>3268625193</v>
      </c>
      <c r="H8" s="18">
        <v>33841</v>
      </c>
      <c r="I8" s="18">
        <v>6696199</v>
      </c>
      <c r="J8" s="18">
        <v>92698381</v>
      </c>
      <c r="K8" s="18">
        <v>12479</v>
      </c>
      <c r="L8" s="18">
        <v>1242715</v>
      </c>
      <c r="M8" s="18">
        <v>3089258</v>
      </c>
      <c r="N8" s="18">
        <v>57832</v>
      </c>
      <c r="O8" s="18">
        <v>4580606</v>
      </c>
      <c r="P8" s="18">
        <v>16454122</v>
      </c>
      <c r="Q8" s="18">
        <v>33191</v>
      </c>
      <c r="R8" s="18">
        <v>2067188</v>
      </c>
      <c r="S8" s="18">
        <v>27286481</v>
      </c>
    </row>
    <row r="9" spans="1:19" s="3" customFormat="1" ht="15" customHeight="1">
      <c r="A9" s="37" t="s">
        <v>73</v>
      </c>
      <c r="B9" s="18">
        <v>1956547</v>
      </c>
      <c r="C9" s="18">
        <v>156355093</v>
      </c>
      <c r="D9" s="18">
        <v>3700342497</v>
      </c>
      <c r="E9" s="18">
        <v>1559353</v>
      </c>
      <c r="F9" s="18">
        <v>128897166</v>
      </c>
      <c r="G9" s="18">
        <v>3429417407</v>
      </c>
      <c r="H9" s="18">
        <v>33175</v>
      </c>
      <c r="I9" s="18">
        <v>6557449</v>
      </c>
      <c r="J9" s="18">
        <v>94711312</v>
      </c>
      <c r="K9" s="18">
        <v>12293</v>
      </c>
      <c r="L9" s="18">
        <v>1226686</v>
      </c>
      <c r="M9" s="18">
        <v>3060879</v>
      </c>
      <c r="N9" s="18">
        <v>56392</v>
      </c>
      <c r="O9" s="18">
        <v>4418998</v>
      </c>
      <c r="P9" s="18">
        <v>16176460</v>
      </c>
      <c r="Q9" s="18">
        <v>32546</v>
      </c>
      <c r="R9" s="18">
        <v>2026689</v>
      </c>
      <c r="S9" s="18">
        <v>27599331</v>
      </c>
    </row>
    <row r="10" spans="1:19" s="3" customFormat="1" ht="15" customHeight="1">
      <c r="A10" s="37" t="s">
        <v>74</v>
      </c>
      <c r="B10" s="18">
        <v>1956941</v>
      </c>
      <c r="C10" s="18">
        <v>156999945</v>
      </c>
      <c r="D10" s="18">
        <v>3402419954</v>
      </c>
      <c r="E10" s="18">
        <v>1567198</v>
      </c>
      <c r="F10" s="18">
        <v>130063760</v>
      </c>
      <c r="G10" s="18">
        <v>3149094058</v>
      </c>
      <c r="H10" s="18">
        <v>32544</v>
      </c>
      <c r="I10" s="18">
        <v>6448294</v>
      </c>
      <c r="J10" s="18">
        <v>90403585</v>
      </c>
      <c r="K10" s="18">
        <v>12082</v>
      </c>
      <c r="L10" s="18">
        <v>1208535</v>
      </c>
      <c r="M10" s="18">
        <v>3008860</v>
      </c>
      <c r="N10" s="18">
        <v>55073</v>
      </c>
      <c r="O10" s="18">
        <v>4285673</v>
      </c>
      <c r="P10" s="18">
        <v>14919644</v>
      </c>
      <c r="Q10" s="18">
        <v>32071</v>
      </c>
      <c r="R10" s="18">
        <v>1998300</v>
      </c>
      <c r="S10" s="18">
        <v>25470625</v>
      </c>
    </row>
    <row r="11" spans="1:19" s="3" customFormat="1" ht="15" customHeight="1">
      <c r="A11" s="37" t="s">
        <v>75</v>
      </c>
      <c r="B11" s="18">
        <v>1958070</v>
      </c>
      <c r="C11" s="18">
        <v>157932989</v>
      </c>
      <c r="D11" s="18">
        <v>3568723509</v>
      </c>
      <c r="E11" s="18">
        <v>1575829</v>
      </c>
      <c r="F11" s="18">
        <v>131499693</v>
      </c>
      <c r="G11" s="18">
        <v>3309624671</v>
      </c>
      <c r="H11" s="18">
        <v>31931</v>
      </c>
      <c r="I11" s="18">
        <v>6345162</v>
      </c>
      <c r="J11" s="18">
        <v>95095334</v>
      </c>
      <c r="K11" s="18">
        <v>11892</v>
      </c>
      <c r="L11" s="18">
        <v>1192904</v>
      </c>
      <c r="M11" s="18">
        <v>3027952</v>
      </c>
      <c r="N11" s="18">
        <v>53937</v>
      </c>
      <c r="O11" s="18">
        <v>4162308</v>
      </c>
      <c r="P11" s="18">
        <v>14756888</v>
      </c>
      <c r="Q11" s="18">
        <v>31502</v>
      </c>
      <c r="R11" s="18">
        <v>1968142</v>
      </c>
      <c r="S11" s="18">
        <v>26206130</v>
      </c>
    </row>
    <row r="12" s="3" customFormat="1" ht="10.5" customHeight="1">
      <c r="A12" s="8"/>
    </row>
    <row r="13" spans="1:23" s="1" customFormat="1" ht="15" customHeight="1">
      <c r="A13" s="9" t="s">
        <v>71</v>
      </c>
      <c r="B13" s="26">
        <f>SUM(B15:B22)</f>
        <v>1957630</v>
      </c>
      <c r="C13" s="26">
        <f aca="true" t="shared" si="0" ref="C13:S13">SUM(C15:C22)</f>
        <v>158638969</v>
      </c>
      <c r="D13" s="26">
        <f t="shared" si="0"/>
        <v>3715946699</v>
      </c>
      <c r="E13" s="26">
        <f t="shared" si="0"/>
        <v>1582279</v>
      </c>
      <c r="F13" s="26">
        <f t="shared" si="0"/>
        <v>132687493</v>
      </c>
      <c r="G13" s="26">
        <f t="shared" si="0"/>
        <v>3451730424</v>
      </c>
      <c r="H13" s="26">
        <f t="shared" si="0"/>
        <v>31307</v>
      </c>
      <c r="I13" s="26">
        <f t="shared" si="0"/>
        <v>6233067</v>
      </c>
      <c r="J13" s="26">
        <f t="shared" si="0"/>
        <v>99525424</v>
      </c>
      <c r="K13" s="26">
        <f t="shared" si="0"/>
        <v>11719</v>
      </c>
      <c r="L13" s="26">
        <f t="shared" si="0"/>
        <v>1177655</v>
      </c>
      <c r="M13" s="26">
        <f t="shared" si="0"/>
        <v>2985950</v>
      </c>
      <c r="N13" s="26">
        <f t="shared" si="0"/>
        <v>52795</v>
      </c>
      <c r="O13" s="26">
        <f t="shared" si="0"/>
        <v>4047975</v>
      </c>
      <c r="P13" s="26">
        <f t="shared" si="0"/>
        <v>14637689</v>
      </c>
      <c r="Q13" s="26">
        <f t="shared" si="0"/>
        <v>30940</v>
      </c>
      <c r="R13" s="26">
        <f t="shared" si="0"/>
        <v>1936774</v>
      </c>
      <c r="S13" s="26">
        <f t="shared" si="0"/>
        <v>26659628</v>
      </c>
      <c r="T13" s="27"/>
      <c r="U13" s="27"/>
      <c r="V13" s="27"/>
      <c r="W13" s="27"/>
    </row>
    <row r="14" spans="1:23" s="1" customFormat="1" ht="10.5" customHeight="1">
      <c r="A14" s="10"/>
      <c r="B14" s="28"/>
      <c r="C14" s="28"/>
      <c r="D14" s="28"/>
      <c r="E14" s="28"/>
      <c r="F14" s="28"/>
      <c r="G14" s="28"/>
      <c r="H14" s="28"/>
      <c r="I14" s="28"/>
      <c r="J14" s="28"/>
      <c r="K14" s="28"/>
      <c r="L14" s="28"/>
      <c r="M14" s="28"/>
      <c r="N14" s="28"/>
      <c r="O14" s="28"/>
      <c r="P14" s="28"/>
      <c r="Q14" s="28"/>
      <c r="R14" s="28"/>
      <c r="S14" s="28"/>
      <c r="T14" s="27"/>
      <c r="U14" s="27"/>
      <c r="V14" s="27"/>
      <c r="W14" s="27"/>
    </row>
    <row r="15" spans="1:23" s="1" customFormat="1" ht="15" customHeight="1">
      <c r="A15" s="9" t="s">
        <v>8</v>
      </c>
      <c r="B15" s="29">
        <f>B24</f>
        <v>495458</v>
      </c>
      <c r="C15" s="29">
        <f aca="true" t="shared" si="1" ref="C15:S15">C24</f>
        <v>32588754</v>
      </c>
      <c r="D15" s="29">
        <f t="shared" si="1"/>
        <v>563154743</v>
      </c>
      <c r="E15" s="29">
        <f t="shared" si="1"/>
        <v>371693</v>
      </c>
      <c r="F15" s="29">
        <f t="shared" si="1"/>
        <v>23965277</v>
      </c>
      <c r="G15" s="29">
        <f t="shared" si="1"/>
        <v>485646063</v>
      </c>
      <c r="H15" s="29">
        <f t="shared" si="1"/>
        <v>8367</v>
      </c>
      <c r="I15" s="29">
        <f t="shared" si="1"/>
        <v>1342848</v>
      </c>
      <c r="J15" s="29">
        <f t="shared" si="1"/>
        <v>16898961</v>
      </c>
      <c r="K15" s="29">
        <f t="shared" si="1"/>
        <v>633</v>
      </c>
      <c r="L15" s="29">
        <f t="shared" si="1"/>
        <v>52473</v>
      </c>
      <c r="M15" s="29">
        <f t="shared" si="1"/>
        <v>151298</v>
      </c>
      <c r="N15" s="29">
        <f t="shared" si="1"/>
        <v>21852</v>
      </c>
      <c r="O15" s="29">
        <f t="shared" si="1"/>
        <v>1555391</v>
      </c>
      <c r="P15" s="29">
        <f t="shared" si="1"/>
        <v>5634270</v>
      </c>
      <c r="Q15" s="29">
        <f t="shared" si="1"/>
        <v>15846</v>
      </c>
      <c r="R15" s="29">
        <f t="shared" si="1"/>
        <v>882149</v>
      </c>
      <c r="S15" s="29">
        <f t="shared" si="1"/>
        <v>8908923</v>
      </c>
      <c r="T15" s="27"/>
      <c r="U15" s="27"/>
      <c r="V15" s="27"/>
      <c r="W15" s="27"/>
    </row>
    <row r="16" spans="1:23" s="1" customFormat="1" ht="15" customHeight="1">
      <c r="A16" s="9" t="s">
        <v>9</v>
      </c>
      <c r="B16" s="29">
        <f aca="true" t="shared" si="2" ref="B16:S16">B30+B32+B37+B52+B64</f>
        <v>198927</v>
      </c>
      <c r="C16" s="29">
        <f t="shared" si="2"/>
        <v>17898141</v>
      </c>
      <c r="D16" s="29">
        <f t="shared" si="2"/>
        <v>467047527</v>
      </c>
      <c r="E16" s="29">
        <f t="shared" si="2"/>
        <v>169987</v>
      </c>
      <c r="F16" s="29">
        <f t="shared" si="2"/>
        <v>15531536</v>
      </c>
      <c r="G16" s="29">
        <f t="shared" si="2"/>
        <v>435317238</v>
      </c>
      <c r="H16" s="29">
        <f t="shared" si="2"/>
        <v>3993</v>
      </c>
      <c r="I16" s="29">
        <f t="shared" si="2"/>
        <v>870849</v>
      </c>
      <c r="J16" s="29">
        <f t="shared" si="2"/>
        <v>14017322</v>
      </c>
      <c r="K16" s="29">
        <f t="shared" si="2"/>
        <v>493</v>
      </c>
      <c r="L16" s="29">
        <f t="shared" si="2"/>
        <v>65431</v>
      </c>
      <c r="M16" s="29">
        <f t="shared" si="2"/>
        <v>201382</v>
      </c>
      <c r="N16" s="29">
        <f t="shared" si="2"/>
        <v>2278</v>
      </c>
      <c r="O16" s="29">
        <f t="shared" si="2"/>
        <v>160188</v>
      </c>
      <c r="P16" s="29">
        <f t="shared" si="2"/>
        <v>759778</v>
      </c>
      <c r="Q16" s="29">
        <f t="shared" si="2"/>
        <v>1879</v>
      </c>
      <c r="R16" s="29">
        <f t="shared" si="2"/>
        <v>133170</v>
      </c>
      <c r="S16" s="29">
        <f t="shared" si="2"/>
        <v>2535100</v>
      </c>
      <c r="T16" s="27"/>
      <c r="U16" s="27"/>
      <c r="V16" s="27"/>
      <c r="W16" s="27"/>
    </row>
    <row r="17" spans="1:23" s="1" customFormat="1" ht="15" customHeight="1">
      <c r="A17" s="9" t="s">
        <v>10</v>
      </c>
      <c r="B17" s="29">
        <f aca="true" t="shared" si="3" ref="B17:S17">B27+B28+B48+B65+B66</f>
        <v>119796</v>
      </c>
      <c r="C17" s="29">
        <f t="shared" si="3"/>
        <v>11967280</v>
      </c>
      <c r="D17" s="29">
        <f t="shared" si="3"/>
        <v>295473154</v>
      </c>
      <c r="E17" s="29">
        <f t="shared" si="3"/>
        <v>98771</v>
      </c>
      <c r="F17" s="29">
        <f t="shared" si="3"/>
        <v>10098748</v>
      </c>
      <c r="G17" s="29">
        <f t="shared" si="3"/>
        <v>273524657</v>
      </c>
      <c r="H17" s="29">
        <f t="shared" si="3"/>
        <v>3364</v>
      </c>
      <c r="I17" s="29">
        <f t="shared" si="3"/>
        <v>771311</v>
      </c>
      <c r="J17" s="29">
        <f t="shared" si="3"/>
        <v>11759941</v>
      </c>
      <c r="K17" s="29">
        <f t="shared" si="3"/>
        <v>1354</v>
      </c>
      <c r="L17" s="29">
        <f t="shared" si="3"/>
        <v>145007</v>
      </c>
      <c r="M17" s="29">
        <f t="shared" si="3"/>
        <v>274297</v>
      </c>
      <c r="N17" s="29">
        <f t="shared" si="3"/>
        <v>1478</v>
      </c>
      <c r="O17" s="29">
        <f t="shared" si="3"/>
        <v>110099</v>
      </c>
      <c r="P17" s="29">
        <f t="shared" si="3"/>
        <v>617180</v>
      </c>
      <c r="Q17" s="29">
        <f t="shared" si="3"/>
        <v>1060</v>
      </c>
      <c r="R17" s="29">
        <f t="shared" si="3"/>
        <v>82410</v>
      </c>
      <c r="S17" s="29">
        <f t="shared" si="3"/>
        <v>1564032</v>
      </c>
      <c r="T17" s="27"/>
      <c r="U17" s="27"/>
      <c r="V17" s="27"/>
      <c r="W17" s="27"/>
    </row>
    <row r="18" spans="1:23" s="1" customFormat="1" ht="15" customHeight="1">
      <c r="A18" s="9" t="s">
        <v>11</v>
      </c>
      <c r="B18" s="29">
        <f aca="true" t="shared" si="4" ref="B18:S18">B34+B36+B42+B45+B51+B58+B60</f>
        <v>284165</v>
      </c>
      <c r="C18" s="29">
        <f t="shared" si="4"/>
        <v>23633656</v>
      </c>
      <c r="D18" s="29">
        <f t="shared" si="4"/>
        <v>615790185</v>
      </c>
      <c r="E18" s="29">
        <f t="shared" si="4"/>
        <v>245067</v>
      </c>
      <c r="F18" s="29">
        <f t="shared" si="4"/>
        <v>20439184</v>
      </c>
      <c r="G18" s="29">
        <f t="shared" si="4"/>
        <v>576438963</v>
      </c>
      <c r="H18" s="29">
        <f t="shared" si="4"/>
        <v>5600</v>
      </c>
      <c r="I18" s="29">
        <f t="shared" si="4"/>
        <v>1131903</v>
      </c>
      <c r="J18" s="29">
        <f t="shared" si="4"/>
        <v>16978822</v>
      </c>
      <c r="K18" s="29">
        <f t="shared" si="4"/>
        <v>963</v>
      </c>
      <c r="L18" s="29">
        <f t="shared" si="4"/>
        <v>95621</v>
      </c>
      <c r="M18" s="29">
        <f t="shared" si="4"/>
        <v>261011</v>
      </c>
      <c r="N18" s="29">
        <f t="shared" si="4"/>
        <v>4829</v>
      </c>
      <c r="O18" s="29">
        <f t="shared" si="4"/>
        <v>324027</v>
      </c>
      <c r="P18" s="29">
        <f t="shared" si="4"/>
        <v>1631837</v>
      </c>
      <c r="Q18" s="29">
        <f t="shared" si="4"/>
        <v>2325</v>
      </c>
      <c r="R18" s="29">
        <f t="shared" si="4"/>
        <v>156466</v>
      </c>
      <c r="S18" s="29">
        <f t="shared" si="4"/>
        <v>2929786</v>
      </c>
      <c r="T18" s="27"/>
      <c r="U18" s="27"/>
      <c r="V18" s="27"/>
      <c r="W18" s="27"/>
    </row>
    <row r="19" spans="1:23" s="1" customFormat="1" ht="15" customHeight="1">
      <c r="A19" s="9" t="s">
        <v>12</v>
      </c>
      <c r="B19" s="29">
        <f aca="true" t="shared" si="5" ref="B19:S19">B38+B49+B56</f>
        <v>222112</v>
      </c>
      <c r="C19" s="29">
        <f t="shared" si="5"/>
        <v>17647787</v>
      </c>
      <c r="D19" s="29">
        <f t="shared" si="5"/>
        <v>399942134</v>
      </c>
      <c r="E19" s="29">
        <f t="shared" si="5"/>
        <v>184635</v>
      </c>
      <c r="F19" s="29">
        <f t="shared" si="5"/>
        <v>15233868</v>
      </c>
      <c r="G19" s="29">
        <f t="shared" si="5"/>
        <v>377768344</v>
      </c>
      <c r="H19" s="29">
        <f t="shared" si="5"/>
        <v>2097</v>
      </c>
      <c r="I19" s="29">
        <f t="shared" si="5"/>
        <v>519667</v>
      </c>
      <c r="J19" s="29">
        <f t="shared" si="5"/>
        <v>9886966</v>
      </c>
      <c r="K19" s="29">
        <f t="shared" si="5"/>
        <v>2801</v>
      </c>
      <c r="L19" s="29">
        <f t="shared" si="5"/>
        <v>286186</v>
      </c>
      <c r="M19" s="29">
        <f t="shared" si="5"/>
        <v>620795</v>
      </c>
      <c r="N19" s="29">
        <f t="shared" si="5"/>
        <v>5651</v>
      </c>
      <c r="O19" s="29">
        <f t="shared" si="5"/>
        <v>471426</v>
      </c>
      <c r="P19" s="29">
        <f t="shared" si="5"/>
        <v>1701674</v>
      </c>
      <c r="Q19" s="29">
        <f t="shared" si="5"/>
        <v>1988</v>
      </c>
      <c r="R19" s="29">
        <f t="shared" si="5"/>
        <v>138725</v>
      </c>
      <c r="S19" s="29">
        <f t="shared" si="5"/>
        <v>2224549</v>
      </c>
      <c r="T19" s="27"/>
      <c r="U19" s="27"/>
      <c r="V19" s="27"/>
      <c r="W19" s="27"/>
    </row>
    <row r="20" spans="1:23" s="1" customFormat="1" ht="15" customHeight="1">
      <c r="A20" s="9" t="s">
        <v>13</v>
      </c>
      <c r="B20" s="29">
        <f aca="true" t="shared" si="6" ref="B20:S20">B40+B43+B44+B50+B55+B61+B72+B73+B74</f>
        <v>183764</v>
      </c>
      <c r="C20" s="29">
        <f t="shared" si="6"/>
        <v>16129528</v>
      </c>
      <c r="D20" s="29">
        <f t="shared" si="6"/>
        <v>395391733</v>
      </c>
      <c r="E20" s="29">
        <f t="shared" si="6"/>
        <v>152658</v>
      </c>
      <c r="F20" s="29">
        <f t="shared" si="6"/>
        <v>14239375</v>
      </c>
      <c r="G20" s="29">
        <f t="shared" si="6"/>
        <v>375346838</v>
      </c>
      <c r="H20" s="29">
        <f t="shared" si="6"/>
        <v>2266</v>
      </c>
      <c r="I20" s="29">
        <f t="shared" si="6"/>
        <v>447575</v>
      </c>
      <c r="J20" s="29">
        <f t="shared" si="6"/>
        <v>7521189</v>
      </c>
      <c r="K20" s="29">
        <f t="shared" si="6"/>
        <v>1639</v>
      </c>
      <c r="L20" s="29">
        <f t="shared" si="6"/>
        <v>153873</v>
      </c>
      <c r="M20" s="29">
        <f t="shared" si="6"/>
        <v>303217</v>
      </c>
      <c r="N20" s="29">
        <f t="shared" si="6"/>
        <v>4353</v>
      </c>
      <c r="O20" s="29">
        <f t="shared" si="6"/>
        <v>253350</v>
      </c>
      <c r="P20" s="29">
        <f t="shared" si="6"/>
        <v>964043</v>
      </c>
      <c r="Q20" s="29">
        <f t="shared" si="6"/>
        <v>1696</v>
      </c>
      <c r="R20" s="29">
        <f t="shared" si="6"/>
        <v>120284</v>
      </c>
      <c r="S20" s="29">
        <f t="shared" si="6"/>
        <v>2022444</v>
      </c>
      <c r="T20" s="27"/>
      <c r="U20" s="27"/>
      <c r="V20" s="27"/>
      <c r="W20" s="27"/>
    </row>
    <row r="21" spans="1:23" s="1" customFormat="1" ht="15" customHeight="1">
      <c r="A21" s="9" t="s">
        <v>14</v>
      </c>
      <c r="B21" s="29">
        <f aca="true" t="shared" si="7" ref="B21:S21">B25+B31+B46+B54+B67</f>
        <v>277608</v>
      </c>
      <c r="C21" s="29">
        <f t="shared" si="7"/>
        <v>23383492</v>
      </c>
      <c r="D21" s="29">
        <f t="shared" si="7"/>
        <v>599265865</v>
      </c>
      <c r="E21" s="29">
        <f t="shared" si="7"/>
        <v>220619</v>
      </c>
      <c r="F21" s="29">
        <f t="shared" si="7"/>
        <v>20192119</v>
      </c>
      <c r="G21" s="29">
        <f t="shared" si="7"/>
        <v>570863655</v>
      </c>
      <c r="H21" s="29">
        <f t="shared" si="7"/>
        <v>3034</v>
      </c>
      <c r="I21" s="29">
        <f t="shared" si="7"/>
        <v>671147</v>
      </c>
      <c r="J21" s="29">
        <f t="shared" si="7"/>
        <v>12565453</v>
      </c>
      <c r="K21" s="29">
        <f t="shared" si="7"/>
        <v>2648</v>
      </c>
      <c r="L21" s="29">
        <f t="shared" si="7"/>
        <v>249136</v>
      </c>
      <c r="M21" s="29">
        <f t="shared" si="7"/>
        <v>721958</v>
      </c>
      <c r="N21" s="29">
        <f t="shared" si="7"/>
        <v>6352</v>
      </c>
      <c r="O21" s="29">
        <f t="shared" si="7"/>
        <v>590160</v>
      </c>
      <c r="P21" s="29">
        <f t="shared" si="7"/>
        <v>1688536</v>
      </c>
      <c r="Q21" s="29">
        <f t="shared" si="7"/>
        <v>3444</v>
      </c>
      <c r="R21" s="29">
        <f t="shared" si="7"/>
        <v>244356</v>
      </c>
      <c r="S21" s="29">
        <f t="shared" si="7"/>
        <v>3762524</v>
      </c>
      <c r="T21" s="27"/>
      <c r="U21" s="27"/>
      <c r="V21" s="27"/>
      <c r="W21" s="27"/>
    </row>
    <row r="22" spans="1:23" s="1" customFormat="1" ht="15" customHeight="1">
      <c r="A22" s="9" t="s">
        <v>15</v>
      </c>
      <c r="B22" s="29">
        <f aca="true" t="shared" si="8" ref="B22:S22">B26+B33+B39+B57+B62+B68+B70+B71</f>
        <v>175800</v>
      </c>
      <c r="C22" s="29">
        <f t="shared" si="8"/>
        <v>15390331</v>
      </c>
      <c r="D22" s="29">
        <f t="shared" si="8"/>
        <v>379881358</v>
      </c>
      <c r="E22" s="29">
        <f t="shared" si="8"/>
        <v>138849</v>
      </c>
      <c r="F22" s="29">
        <f t="shared" si="8"/>
        <v>12987386</v>
      </c>
      <c r="G22" s="29">
        <f t="shared" si="8"/>
        <v>356824666</v>
      </c>
      <c r="H22" s="29">
        <f t="shared" si="8"/>
        <v>2586</v>
      </c>
      <c r="I22" s="29">
        <f t="shared" si="8"/>
        <v>477767</v>
      </c>
      <c r="J22" s="29">
        <f t="shared" si="8"/>
        <v>9896770</v>
      </c>
      <c r="K22" s="29">
        <f t="shared" si="8"/>
        <v>1188</v>
      </c>
      <c r="L22" s="29">
        <f t="shared" si="8"/>
        <v>129928</v>
      </c>
      <c r="M22" s="29">
        <f t="shared" si="8"/>
        <v>451992</v>
      </c>
      <c r="N22" s="29">
        <f t="shared" si="8"/>
        <v>6002</v>
      </c>
      <c r="O22" s="29">
        <f t="shared" si="8"/>
        <v>583334</v>
      </c>
      <c r="P22" s="29">
        <f t="shared" si="8"/>
        <v>1640371</v>
      </c>
      <c r="Q22" s="29">
        <f t="shared" si="8"/>
        <v>2702</v>
      </c>
      <c r="R22" s="29">
        <f t="shared" si="8"/>
        <v>179214</v>
      </c>
      <c r="S22" s="29">
        <f t="shared" si="8"/>
        <v>2712270</v>
      </c>
      <c r="T22" s="27"/>
      <c r="U22" s="27"/>
      <c r="V22" s="27"/>
      <c r="W22" s="27"/>
    </row>
    <row r="23" spans="1:19" s="3" customFormat="1" ht="11.25" customHeight="1">
      <c r="A23" s="8"/>
      <c r="B23" s="18"/>
      <c r="C23" s="18"/>
      <c r="D23" s="18"/>
      <c r="E23" s="18"/>
      <c r="F23" s="18"/>
      <c r="G23" s="18"/>
      <c r="H23" s="18"/>
      <c r="I23" s="18"/>
      <c r="J23" s="18"/>
      <c r="K23" s="18"/>
      <c r="L23" s="18"/>
      <c r="M23" s="18"/>
      <c r="N23" s="18"/>
      <c r="O23" s="18"/>
      <c r="P23" s="18"/>
      <c r="Q23" s="18"/>
      <c r="R23" s="18"/>
      <c r="S23" s="18"/>
    </row>
    <row r="24" spans="1:19" s="3" customFormat="1" ht="15" customHeight="1">
      <c r="A24" s="8" t="s">
        <v>16</v>
      </c>
      <c r="B24" s="18">
        <v>495458</v>
      </c>
      <c r="C24" s="18">
        <v>32588754</v>
      </c>
      <c r="D24" s="18">
        <v>563154743</v>
      </c>
      <c r="E24" s="18">
        <v>371693</v>
      </c>
      <c r="F24" s="18">
        <v>23965277</v>
      </c>
      <c r="G24" s="18">
        <v>485646063</v>
      </c>
      <c r="H24" s="18">
        <v>8367</v>
      </c>
      <c r="I24" s="18">
        <v>1342848</v>
      </c>
      <c r="J24" s="18">
        <v>16898961</v>
      </c>
      <c r="K24" s="18">
        <v>633</v>
      </c>
      <c r="L24" s="20">
        <v>52473</v>
      </c>
      <c r="M24" s="18">
        <v>151298</v>
      </c>
      <c r="N24" s="18">
        <v>21852</v>
      </c>
      <c r="O24" s="18">
        <v>1555391</v>
      </c>
      <c r="P24" s="18">
        <v>5634270</v>
      </c>
      <c r="Q24" s="18">
        <v>15846</v>
      </c>
      <c r="R24" s="18">
        <v>882149</v>
      </c>
      <c r="S24" s="18">
        <v>8908923</v>
      </c>
    </row>
    <row r="25" spans="1:19" s="3" customFormat="1" ht="15" customHeight="1">
      <c r="A25" s="8" t="s">
        <v>17</v>
      </c>
      <c r="B25" s="18">
        <v>193256</v>
      </c>
      <c r="C25" s="18">
        <v>15976394</v>
      </c>
      <c r="D25" s="18">
        <v>411552235</v>
      </c>
      <c r="E25" s="18">
        <v>157477</v>
      </c>
      <c r="F25" s="18">
        <v>14222615</v>
      </c>
      <c r="G25" s="18">
        <v>395343819</v>
      </c>
      <c r="H25" s="18">
        <v>1788</v>
      </c>
      <c r="I25" s="18">
        <v>402155</v>
      </c>
      <c r="J25" s="18">
        <v>7350473</v>
      </c>
      <c r="K25" s="18">
        <v>313</v>
      </c>
      <c r="L25" s="18">
        <v>26751</v>
      </c>
      <c r="M25" s="18">
        <v>82841</v>
      </c>
      <c r="N25" s="18">
        <v>2947</v>
      </c>
      <c r="O25" s="18">
        <v>221979</v>
      </c>
      <c r="P25" s="18">
        <v>599000</v>
      </c>
      <c r="Q25" s="18">
        <v>2165</v>
      </c>
      <c r="R25" s="18">
        <v>152808</v>
      </c>
      <c r="S25" s="18">
        <v>2192078</v>
      </c>
    </row>
    <row r="26" spans="1:19" s="3" customFormat="1" ht="15" customHeight="1">
      <c r="A26" s="8" t="s">
        <v>18</v>
      </c>
      <c r="B26" s="18">
        <v>59731</v>
      </c>
      <c r="C26" s="18">
        <v>5093730</v>
      </c>
      <c r="D26" s="18">
        <v>123198981</v>
      </c>
      <c r="E26" s="18">
        <v>47775</v>
      </c>
      <c r="F26" s="18">
        <v>4291158</v>
      </c>
      <c r="G26" s="18">
        <v>114625039</v>
      </c>
      <c r="H26" s="18">
        <v>1149</v>
      </c>
      <c r="I26" s="18">
        <v>205327</v>
      </c>
      <c r="J26" s="18">
        <v>3701068</v>
      </c>
      <c r="K26" s="18">
        <v>0</v>
      </c>
      <c r="L26" s="18">
        <v>0</v>
      </c>
      <c r="M26" s="18">
        <v>0</v>
      </c>
      <c r="N26" s="18">
        <v>1386</v>
      </c>
      <c r="O26" s="18">
        <v>134504</v>
      </c>
      <c r="P26" s="18">
        <v>407136</v>
      </c>
      <c r="Q26" s="18">
        <v>835</v>
      </c>
      <c r="R26" s="18">
        <v>56562</v>
      </c>
      <c r="S26" s="18">
        <v>921651</v>
      </c>
    </row>
    <row r="27" spans="1:19" s="3" customFormat="1" ht="15" customHeight="1">
      <c r="A27" s="8" t="s">
        <v>19</v>
      </c>
      <c r="B27" s="18">
        <v>59776</v>
      </c>
      <c r="C27" s="18">
        <v>5969862</v>
      </c>
      <c r="D27" s="18">
        <v>148147003</v>
      </c>
      <c r="E27" s="18">
        <v>51773</v>
      </c>
      <c r="F27" s="18">
        <v>4974820</v>
      </c>
      <c r="G27" s="18">
        <v>135461771</v>
      </c>
      <c r="H27" s="18">
        <v>2393</v>
      </c>
      <c r="I27" s="18">
        <v>545042</v>
      </c>
      <c r="J27" s="18">
        <v>7398753</v>
      </c>
      <c r="K27" s="18">
        <v>0</v>
      </c>
      <c r="L27" s="18">
        <v>0</v>
      </c>
      <c r="M27" s="18">
        <v>0</v>
      </c>
      <c r="N27" s="18">
        <v>706</v>
      </c>
      <c r="O27" s="18">
        <v>61116</v>
      </c>
      <c r="P27" s="18">
        <v>286336</v>
      </c>
      <c r="Q27" s="18">
        <v>482</v>
      </c>
      <c r="R27" s="18">
        <v>37490</v>
      </c>
      <c r="S27" s="18">
        <v>639277</v>
      </c>
    </row>
    <row r="28" spans="1:19" s="3" customFormat="1" ht="15" customHeight="1">
      <c r="A28" s="8" t="s">
        <v>63</v>
      </c>
      <c r="B28" s="18">
        <v>18780</v>
      </c>
      <c r="C28" s="18">
        <v>1928297</v>
      </c>
      <c r="D28" s="18">
        <v>43910512</v>
      </c>
      <c r="E28" s="18">
        <v>16113</v>
      </c>
      <c r="F28" s="18">
        <v>1708520</v>
      </c>
      <c r="G28" s="18">
        <v>41374956</v>
      </c>
      <c r="H28" s="18">
        <v>314</v>
      </c>
      <c r="I28" s="18">
        <v>77310</v>
      </c>
      <c r="J28" s="18">
        <v>1391501</v>
      </c>
      <c r="K28" s="18">
        <v>160</v>
      </c>
      <c r="L28" s="18">
        <v>17605</v>
      </c>
      <c r="M28" s="18">
        <v>52013</v>
      </c>
      <c r="N28" s="18">
        <v>171</v>
      </c>
      <c r="O28" s="18">
        <v>16896</v>
      </c>
      <c r="P28" s="18">
        <v>91383</v>
      </c>
      <c r="Q28" s="18">
        <v>207</v>
      </c>
      <c r="R28" s="18">
        <v>12732</v>
      </c>
      <c r="S28" s="18">
        <v>196500</v>
      </c>
    </row>
    <row r="29" spans="1:19" s="3" customFormat="1" ht="15" customHeight="1">
      <c r="A29" s="8"/>
      <c r="B29" s="18"/>
      <c r="C29" s="18"/>
      <c r="D29" s="18"/>
      <c r="E29" s="18"/>
      <c r="F29" s="18"/>
      <c r="G29" s="18"/>
      <c r="H29" s="18"/>
      <c r="I29" s="18"/>
      <c r="J29" s="18"/>
      <c r="K29" s="18"/>
      <c r="L29" s="18"/>
      <c r="M29" s="18"/>
      <c r="N29" s="18"/>
      <c r="O29" s="18"/>
      <c r="P29" s="18"/>
      <c r="Q29" s="18"/>
      <c r="R29" s="18"/>
      <c r="S29" s="18"/>
    </row>
    <row r="30" spans="1:19" s="3" customFormat="1" ht="15" customHeight="1">
      <c r="A30" s="8" t="s">
        <v>20</v>
      </c>
      <c r="B30" s="18">
        <v>48350</v>
      </c>
      <c r="C30" s="18">
        <v>4029108</v>
      </c>
      <c r="D30" s="18">
        <v>103786260</v>
      </c>
      <c r="E30" s="18">
        <v>42674</v>
      </c>
      <c r="F30" s="18">
        <v>3508892</v>
      </c>
      <c r="G30" s="18">
        <v>96889588</v>
      </c>
      <c r="H30" s="18">
        <v>1435</v>
      </c>
      <c r="I30" s="18">
        <v>278376</v>
      </c>
      <c r="J30" s="18">
        <v>4067481</v>
      </c>
      <c r="K30" s="18">
        <v>0</v>
      </c>
      <c r="L30" s="18">
        <v>0</v>
      </c>
      <c r="M30" s="18">
        <v>0</v>
      </c>
      <c r="N30" s="18">
        <v>828</v>
      </c>
      <c r="O30" s="18">
        <v>48416</v>
      </c>
      <c r="P30" s="18">
        <v>170788</v>
      </c>
      <c r="Q30" s="18">
        <v>620</v>
      </c>
      <c r="R30" s="18">
        <v>40487</v>
      </c>
      <c r="S30" s="18">
        <v>692146</v>
      </c>
    </row>
    <row r="31" spans="1:19" s="3" customFormat="1" ht="15" customHeight="1">
      <c r="A31" s="8" t="s">
        <v>21</v>
      </c>
      <c r="B31" s="18">
        <v>19452</v>
      </c>
      <c r="C31" s="18">
        <v>1649021</v>
      </c>
      <c r="D31" s="18">
        <v>39845451</v>
      </c>
      <c r="E31" s="18">
        <v>14666</v>
      </c>
      <c r="F31" s="18">
        <v>1319410</v>
      </c>
      <c r="G31" s="18">
        <v>36758347</v>
      </c>
      <c r="H31" s="18">
        <v>326</v>
      </c>
      <c r="I31" s="18">
        <v>75361</v>
      </c>
      <c r="J31" s="18">
        <v>1623242</v>
      </c>
      <c r="K31" s="18">
        <v>309</v>
      </c>
      <c r="L31" s="18">
        <v>31194</v>
      </c>
      <c r="M31" s="18">
        <v>91140</v>
      </c>
      <c r="N31" s="18">
        <v>920</v>
      </c>
      <c r="O31" s="18">
        <v>100460</v>
      </c>
      <c r="P31" s="18">
        <v>219539</v>
      </c>
      <c r="Q31" s="18">
        <v>231</v>
      </c>
      <c r="R31" s="18">
        <v>15645</v>
      </c>
      <c r="S31" s="18">
        <v>249753</v>
      </c>
    </row>
    <row r="32" spans="1:19" s="3" customFormat="1" ht="15" customHeight="1">
      <c r="A32" s="8" t="s">
        <v>22</v>
      </c>
      <c r="B32" s="18">
        <v>79395</v>
      </c>
      <c r="C32" s="18">
        <v>7328582</v>
      </c>
      <c r="D32" s="18">
        <v>199677374</v>
      </c>
      <c r="E32" s="18">
        <v>68657</v>
      </c>
      <c r="F32" s="18">
        <v>6535958</v>
      </c>
      <c r="G32" s="18">
        <v>188375364</v>
      </c>
      <c r="H32" s="18">
        <v>1067</v>
      </c>
      <c r="I32" s="18">
        <v>234268</v>
      </c>
      <c r="J32" s="18">
        <v>4154256</v>
      </c>
      <c r="K32" s="18">
        <v>91</v>
      </c>
      <c r="L32" s="18">
        <v>15077</v>
      </c>
      <c r="M32" s="18">
        <v>80316</v>
      </c>
      <c r="N32" s="18">
        <v>710</v>
      </c>
      <c r="O32" s="18">
        <v>38698</v>
      </c>
      <c r="P32" s="18">
        <v>175570</v>
      </c>
      <c r="Q32" s="18">
        <v>624</v>
      </c>
      <c r="R32" s="18">
        <v>46892</v>
      </c>
      <c r="S32" s="18">
        <v>934989</v>
      </c>
    </row>
    <row r="33" spans="1:19" s="3" customFormat="1" ht="15" customHeight="1">
      <c r="A33" s="8" t="s">
        <v>23</v>
      </c>
      <c r="B33" s="18">
        <v>26740</v>
      </c>
      <c r="C33" s="18">
        <v>2189342</v>
      </c>
      <c r="D33" s="18">
        <v>56010391</v>
      </c>
      <c r="E33" s="18">
        <v>19499</v>
      </c>
      <c r="F33" s="18">
        <v>1747388</v>
      </c>
      <c r="G33" s="18">
        <v>52883529</v>
      </c>
      <c r="H33" s="18">
        <v>202</v>
      </c>
      <c r="I33" s="18">
        <v>37674</v>
      </c>
      <c r="J33" s="18">
        <v>1034520</v>
      </c>
      <c r="K33" s="18">
        <v>754</v>
      </c>
      <c r="L33" s="18">
        <v>80100</v>
      </c>
      <c r="M33" s="18">
        <v>280820</v>
      </c>
      <c r="N33" s="18">
        <v>598</v>
      </c>
      <c r="O33" s="18">
        <v>95667</v>
      </c>
      <c r="P33" s="18">
        <v>262000</v>
      </c>
      <c r="Q33" s="18">
        <v>462</v>
      </c>
      <c r="R33" s="18">
        <v>31896</v>
      </c>
      <c r="S33" s="18">
        <v>334286</v>
      </c>
    </row>
    <row r="34" spans="1:19" s="3" customFormat="1" ht="15" customHeight="1">
      <c r="A34" s="8" t="s">
        <v>24</v>
      </c>
      <c r="B34" s="18">
        <v>27268</v>
      </c>
      <c r="C34" s="18">
        <v>2917657</v>
      </c>
      <c r="D34" s="18">
        <v>59127200</v>
      </c>
      <c r="E34" s="18">
        <v>22862</v>
      </c>
      <c r="F34" s="18">
        <v>2396630</v>
      </c>
      <c r="G34" s="18">
        <v>53222408</v>
      </c>
      <c r="H34" s="18">
        <v>191</v>
      </c>
      <c r="I34" s="18">
        <v>45869</v>
      </c>
      <c r="J34" s="18">
        <v>930229</v>
      </c>
      <c r="K34" s="18">
        <v>0</v>
      </c>
      <c r="L34" s="18">
        <v>0</v>
      </c>
      <c r="M34" s="18">
        <v>0</v>
      </c>
      <c r="N34" s="18">
        <v>1403</v>
      </c>
      <c r="O34" s="18">
        <v>124668</v>
      </c>
      <c r="P34" s="18">
        <v>579317</v>
      </c>
      <c r="Q34" s="18">
        <v>409</v>
      </c>
      <c r="R34" s="18">
        <v>37252</v>
      </c>
      <c r="S34" s="18">
        <v>516605</v>
      </c>
    </row>
    <row r="35" spans="1:19" s="3" customFormat="1" ht="15" customHeight="1">
      <c r="A35" s="8"/>
      <c r="B35" s="18"/>
      <c r="C35" s="18"/>
      <c r="D35" s="18"/>
      <c r="E35" s="18"/>
      <c r="F35" s="18"/>
      <c r="G35" s="18"/>
      <c r="H35" s="18"/>
      <c r="I35" s="18"/>
      <c r="J35" s="18"/>
      <c r="K35" s="18"/>
      <c r="L35" s="18"/>
      <c r="M35" s="18"/>
      <c r="N35" s="18"/>
      <c r="O35" s="18"/>
      <c r="P35" s="18"/>
      <c r="Q35" s="18"/>
      <c r="R35" s="18"/>
      <c r="S35" s="18"/>
    </row>
    <row r="36" spans="1:19" s="3" customFormat="1" ht="15" customHeight="1">
      <c r="A36" s="8" t="s">
        <v>25</v>
      </c>
      <c r="B36" s="18">
        <v>101106</v>
      </c>
      <c r="C36" s="18">
        <v>8186195</v>
      </c>
      <c r="D36" s="18">
        <v>241423705</v>
      </c>
      <c r="E36" s="18">
        <v>89473</v>
      </c>
      <c r="F36" s="18">
        <v>7447926</v>
      </c>
      <c r="G36" s="18">
        <v>230273768</v>
      </c>
      <c r="H36" s="18">
        <v>1591</v>
      </c>
      <c r="I36" s="18">
        <v>290965</v>
      </c>
      <c r="J36" s="18">
        <v>5115613</v>
      </c>
      <c r="K36" s="18">
        <v>20</v>
      </c>
      <c r="L36" s="18">
        <v>1960</v>
      </c>
      <c r="M36" s="18">
        <v>63620</v>
      </c>
      <c r="N36" s="18">
        <v>856</v>
      </c>
      <c r="O36" s="18">
        <v>45970</v>
      </c>
      <c r="P36" s="18">
        <v>283655</v>
      </c>
      <c r="Q36" s="18">
        <v>738</v>
      </c>
      <c r="R36" s="18">
        <v>43174</v>
      </c>
      <c r="S36" s="18">
        <v>927070</v>
      </c>
    </row>
    <row r="37" spans="1:19" s="3" customFormat="1" ht="15" customHeight="1">
      <c r="A37" s="8" t="s">
        <v>26</v>
      </c>
      <c r="B37" s="18">
        <v>44572</v>
      </c>
      <c r="C37" s="18">
        <v>4467040</v>
      </c>
      <c r="D37" s="18">
        <v>114851918</v>
      </c>
      <c r="E37" s="18">
        <v>35098</v>
      </c>
      <c r="F37" s="18">
        <v>3643304</v>
      </c>
      <c r="G37" s="18">
        <v>104171679</v>
      </c>
      <c r="H37" s="18">
        <v>1100</v>
      </c>
      <c r="I37" s="18">
        <v>274460</v>
      </c>
      <c r="J37" s="18">
        <v>4503910</v>
      </c>
      <c r="K37" s="18">
        <v>357</v>
      </c>
      <c r="L37" s="18">
        <v>46049</v>
      </c>
      <c r="M37" s="18">
        <v>111399</v>
      </c>
      <c r="N37" s="18">
        <v>431</v>
      </c>
      <c r="O37" s="18">
        <v>42943</v>
      </c>
      <c r="P37" s="18">
        <v>283678</v>
      </c>
      <c r="Q37" s="18">
        <v>321</v>
      </c>
      <c r="R37" s="18">
        <v>28338</v>
      </c>
      <c r="S37" s="18">
        <v>619148</v>
      </c>
    </row>
    <row r="38" spans="1:19" s="3" customFormat="1" ht="15" customHeight="1">
      <c r="A38" s="8" t="s">
        <v>27</v>
      </c>
      <c r="B38" s="18">
        <v>72804</v>
      </c>
      <c r="C38" s="18">
        <v>6071416</v>
      </c>
      <c r="D38" s="18">
        <v>148754459</v>
      </c>
      <c r="E38" s="18">
        <v>57492</v>
      </c>
      <c r="F38" s="18">
        <v>5269995</v>
      </c>
      <c r="G38" s="18">
        <v>141735849</v>
      </c>
      <c r="H38" s="18">
        <v>335</v>
      </c>
      <c r="I38" s="18">
        <v>88422</v>
      </c>
      <c r="J38" s="18">
        <v>2230230</v>
      </c>
      <c r="K38" s="18">
        <v>1207</v>
      </c>
      <c r="L38" s="18">
        <v>127861</v>
      </c>
      <c r="M38" s="18">
        <v>298590</v>
      </c>
      <c r="N38" s="18">
        <v>2167</v>
      </c>
      <c r="O38" s="18">
        <v>150799</v>
      </c>
      <c r="P38" s="18">
        <v>620890</v>
      </c>
      <c r="Q38" s="18">
        <v>620</v>
      </c>
      <c r="R38" s="18">
        <v>46557</v>
      </c>
      <c r="S38" s="18">
        <v>846789</v>
      </c>
    </row>
    <row r="39" spans="1:19" s="3" customFormat="1" ht="15" customHeight="1">
      <c r="A39" s="8" t="s">
        <v>28</v>
      </c>
      <c r="B39" s="18">
        <v>30742</v>
      </c>
      <c r="C39" s="18">
        <v>2680709</v>
      </c>
      <c r="D39" s="18">
        <v>64580787</v>
      </c>
      <c r="E39" s="18">
        <v>23648</v>
      </c>
      <c r="F39" s="18">
        <v>2228779</v>
      </c>
      <c r="G39" s="18">
        <v>60348938</v>
      </c>
      <c r="H39" s="18">
        <v>514</v>
      </c>
      <c r="I39" s="18">
        <v>106554</v>
      </c>
      <c r="J39" s="18">
        <v>2512547</v>
      </c>
      <c r="K39" s="18">
        <v>0</v>
      </c>
      <c r="L39" s="18">
        <v>0</v>
      </c>
      <c r="M39" s="18">
        <v>0</v>
      </c>
      <c r="N39" s="18">
        <v>2019</v>
      </c>
      <c r="O39" s="18">
        <v>170980</v>
      </c>
      <c r="P39" s="18">
        <v>469454</v>
      </c>
      <c r="Q39" s="18">
        <v>715</v>
      </c>
      <c r="R39" s="18">
        <v>48974</v>
      </c>
      <c r="S39" s="18">
        <v>702447</v>
      </c>
    </row>
    <row r="40" spans="1:19" s="3" customFormat="1" ht="15" customHeight="1">
      <c r="A40" s="8" t="s">
        <v>29</v>
      </c>
      <c r="B40" s="18">
        <v>29034</v>
      </c>
      <c r="C40" s="18">
        <v>2547681</v>
      </c>
      <c r="D40" s="18">
        <v>67915576</v>
      </c>
      <c r="E40" s="18">
        <v>22197</v>
      </c>
      <c r="F40" s="18">
        <v>2172858</v>
      </c>
      <c r="G40" s="18">
        <v>64492188</v>
      </c>
      <c r="H40" s="18">
        <v>238</v>
      </c>
      <c r="I40" s="18">
        <v>51376</v>
      </c>
      <c r="J40" s="18">
        <v>1174823</v>
      </c>
      <c r="K40" s="18">
        <v>859</v>
      </c>
      <c r="L40" s="18">
        <v>79037</v>
      </c>
      <c r="M40" s="18">
        <v>162751</v>
      </c>
      <c r="N40" s="18">
        <v>806</v>
      </c>
      <c r="O40" s="18">
        <v>42879</v>
      </c>
      <c r="P40" s="18">
        <v>113833</v>
      </c>
      <c r="Q40" s="18">
        <v>341</v>
      </c>
      <c r="R40" s="18">
        <v>21972</v>
      </c>
      <c r="S40" s="18">
        <v>381307</v>
      </c>
    </row>
    <row r="41" spans="1:19" s="3" customFormat="1" ht="15" customHeight="1">
      <c r="A41" s="8"/>
      <c r="B41" s="18"/>
      <c r="C41" s="18"/>
      <c r="D41" s="18"/>
      <c r="E41" s="18"/>
      <c r="F41" s="18"/>
      <c r="G41" s="18"/>
      <c r="H41" s="18"/>
      <c r="I41" s="18"/>
      <c r="J41" s="18"/>
      <c r="K41" s="18"/>
      <c r="L41" s="18"/>
      <c r="M41" s="18"/>
      <c r="N41" s="18"/>
      <c r="O41" s="18"/>
      <c r="P41" s="18"/>
      <c r="Q41" s="18"/>
      <c r="R41" s="18"/>
      <c r="S41" s="18"/>
    </row>
    <row r="42" spans="1:19" s="3" customFormat="1" ht="15" customHeight="1">
      <c r="A42" s="8" t="s">
        <v>30</v>
      </c>
      <c r="B42" s="18">
        <v>56607</v>
      </c>
      <c r="C42" s="18">
        <v>4666122</v>
      </c>
      <c r="D42" s="18">
        <v>108601873</v>
      </c>
      <c r="E42" s="18">
        <v>48500</v>
      </c>
      <c r="F42" s="18">
        <v>3911361</v>
      </c>
      <c r="G42" s="18">
        <v>100413577</v>
      </c>
      <c r="H42" s="18">
        <v>1536</v>
      </c>
      <c r="I42" s="18">
        <v>318936</v>
      </c>
      <c r="J42" s="18">
        <v>4008153</v>
      </c>
      <c r="K42" s="18">
        <v>554</v>
      </c>
      <c r="L42" s="18">
        <v>56543</v>
      </c>
      <c r="M42" s="18">
        <v>118407</v>
      </c>
      <c r="N42" s="18">
        <v>479</v>
      </c>
      <c r="O42" s="18">
        <v>36481</v>
      </c>
      <c r="P42" s="18">
        <v>186089</v>
      </c>
      <c r="Q42" s="18">
        <v>303</v>
      </c>
      <c r="R42" s="18">
        <v>20736</v>
      </c>
      <c r="S42" s="18">
        <v>367196</v>
      </c>
    </row>
    <row r="43" spans="1:19" s="3" customFormat="1" ht="15" customHeight="1">
      <c r="A43" s="8" t="s">
        <v>31</v>
      </c>
      <c r="B43" s="18">
        <v>35277</v>
      </c>
      <c r="C43" s="18">
        <v>3040792</v>
      </c>
      <c r="D43" s="18">
        <v>73507173</v>
      </c>
      <c r="E43" s="18">
        <v>29325</v>
      </c>
      <c r="F43" s="18">
        <v>2755026</v>
      </c>
      <c r="G43" s="18">
        <v>70407294</v>
      </c>
      <c r="H43" s="18">
        <v>297</v>
      </c>
      <c r="I43" s="18">
        <v>51812</v>
      </c>
      <c r="J43" s="18">
        <v>979315</v>
      </c>
      <c r="K43" s="18">
        <v>64</v>
      </c>
      <c r="L43" s="18">
        <v>5113</v>
      </c>
      <c r="M43" s="18">
        <v>8663</v>
      </c>
      <c r="N43" s="18">
        <v>644</v>
      </c>
      <c r="O43" s="18">
        <v>41542</v>
      </c>
      <c r="P43" s="18">
        <v>182188</v>
      </c>
      <c r="Q43" s="18">
        <v>372</v>
      </c>
      <c r="R43" s="18">
        <v>25833</v>
      </c>
      <c r="S43" s="18">
        <v>428134</v>
      </c>
    </row>
    <row r="44" spans="1:19" s="3" customFormat="1" ht="15" customHeight="1">
      <c r="A44" s="8" t="s">
        <v>32</v>
      </c>
      <c r="B44" s="18">
        <v>36457</v>
      </c>
      <c r="C44" s="18">
        <v>3012727</v>
      </c>
      <c r="D44" s="18">
        <v>64229946</v>
      </c>
      <c r="E44" s="18">
        <v>33116</v>
      </c>
      <c r="F44" s="18">
        <v>2675539</v>
      </c>
      <c r="G44" s="18">
        <v>60429756</v>
      </c>
      <c r="H44" s="18">
        <v>650</v>
      </c>
      <c r="I44" s="18">
        <v>134820</v>
      </c>
      <c r="J44" s="18">
        <v>1862057</v>
      </c>
      <c r="K44" s="18">
        <v>0</v>
      </c>
      <c r="L44" s="18">
        <v>0</v>
      </c>
      <c r="M44" s="18">
        <v>0</v>
      </c>
      <c r="N44" s="18">
        <v>696</v>
      </c>
      <c r="O44" s="18">
        <v>51873</v>
      </c>
      <c r="P44" s="18">
        <v>166889</v>
      </c>
      <c r="Q44" s="18">
        <v>302</v>
      </c>
      <c r="R44" s="18">
        <v>22816</v>
      </c>
      <c r="S44" s="18">
        <v>275184</v>
      </c>
    </row>
    <row r="45" spans="1:19" s="3" customFormat="1" ht="15" customHeight="1">
      <c r="A45" s="8" t="s">
        <v>33</v>
      </c>
      <c r="B45" s="18">
        <v>32022</v>
      </c>
      <c r="C45" s="18">
        <v>2410382</v>
      </c>
      <c r="D45" s="18">
        <v>64405925</v>
      </c>
      <c r="E45" s="18">
        <v>27826</v>
      </c>
      <c r="F45" s="18">
        <v>2083630</v>
      </c>
      <c r="G45" s="18">
        <v>59757771</v>
      </c>
      <c r="H45" s="18">
        <v>568</v>
      </c>
      <c r="I45" s="18">
        <v>124767</v>
      </c>
      <c r="J45" s="18">
        <v>2524091</v>
      </c>
      <c r="K45" s="18">
        <v>318</v>
      </c>
      <c r="L45" s="18">
        <v>30402</v>
      </c>
      <c r="M45" s="18">
        <v>72723</v>
      </c>
      <c r="N45" s="18">
        <v>282</v>
      </c>
      <c r="O45" s="18">
        <v>23141</v>
      </c>
      <c r="P45" s="18">
        <v>112044</v>
      </c>
      <c r="Q45" s="18">
        <v>227</v>
      </c>
      <c r="R45" s="18">
        <v>11374</v>
      </c>
      <c r="S45" s="18">
        <v>225863</v>
      </c>
    </row>
    <row r="46" spans="1:19" s="3" customFormat="1" ht="15" customHeight="1">
      <c r="A46" s="8" t="s">
        <v>34</v>
      </c>
      <c r="B46" s="18">
        <v>45426</v>
      </c>
      <c r="C46" s="18">
        <v>4032274</v>
      </c>
      <c r="D46" s="18">
        <v>104933250</v>
      </c>
      <c r="E46" s="18">
        <v>31633</v>
      </c>
      <c r="F46" s="18">
        <v>3162966</v>
      </c>
      <c r="G46" s="18">
        <v>99038691</v>
      </c>
      <c r="H46" s="18">
        <v>476</v>
      </c>
      <c r="I46" s="18">
        <v>105590</v>
      </c>
      <c r="J46" s="18">
        <v>2373975</v>
      </c>
      <c r="K46" s="18">
        <v>2026</v>
      </c>
      <c r="L46" s="18">
        <v>191191</v>
      </c>
      <c r="M46" s="18">
        <v>547977</v>
      </c>
      <c r="N46" s="18">
        <v>1937</v>
      </c>
      <c r="O46" s="18">
        <v>225536</v>
      </c>
      <c r="P46" s="18">
        <v>587560</v>
      </c>
      <c r="Q46" s="18">
        <v>440</v>
      </c>
      <c r="R46" s="18">
        <v>27997</v>
      </c>
      <c r="S46" s="18">
        <v>657096</v>
      </c>
    </row>
    <row r="47" spans="1:19" s="3" customFormat="1" ht="15" customHeight="1">
      <c r="A47" s="8"/>
      <c r="B47" s="18"/>
      <c r="C47" s="18"/>
      <c r="D47" s="18"/>
      <c r="E47" s="18"/>
      <c r="F47" s="18"/>
      <c r="G47" s="18"/>
      <c r="H47" s="18"/>
      <c r="I47" s="18"/>
      <c r="J47" s="18"/>
      <c r="K47" s="18"/>
      <c r="L47" s="18"/>
      <c r="M47" s="18"/>
      <c r="N47" s="18"/>
      <c r="O47" s="18"/>
      <c r="P47" s="18"/>
      <c r="Q47" s="18"/>
      <c r="R47" s="18"/>
      <c r="S47" s="18"/>
    </row>
    <row r="48" spans="1:19" s="3" customFormat="1" ht="15" customHeight="1">
      <c r="A48" s="8" t="s">
        <v>35</v>
      </c>
      <c r="B48" s="18">
        <v>23918</v>
      </c>
      <c r="C48" s="18">
        <v>2579082</v>
      </c>
      <c r="D48" s="18">
        <v>71065915</v>
      </c>
      <c r="E48" s="18">
        <v>20629</v>
      </c>
      <c r="F48" s="18">
        <v>2296282</v>
      </c>
      <c r="G48" s="18">
        <v>66224055</v>
      </c>
      <c r="H48" s="18">
        <v>640</v>
      </c>
      <c r="I48" s="18">
        <v>146206</v>
      </c>
      <c r="J48" s="18">
        <v>2932914</v>
      </c>
      <c r="K48" s="18">
        <v>0</v>
      </c>
      <c r="L48" s="18">
        <v>0</v>
      </c>
      <c r="M48" s="18">
        <v>0</v>
      </c>
      <c r="N48" s="18">
        <v>269</v>
      </c>
      <c r="O48" s="18">
        <v>12744</v>
      </c>
      <c r="P48" s="18">
        <v>93376</v>
      </c>
      <c r="Q48" s="18">
        <v>235</v>
      </c>
      <c r="R48" s="18">
        <v>22007</v>
      </c>
      <c r="S48" s="18">
        <v>520366</v>
      </c>
    </row>
    <row r="49" spans="1:19" s="3" customFormat="1" ht="15" customHeight="1">
      <c r="A49" s="8" t="s">
        <v>36</v>
      </c>
      <c r="B49" s="18">
        <v>22598</v>
      </c>
      <c r="C49" s="18">
        <v>1873822</v>
      </c>
      <c r="D49" s="18">
        <v>45165466</v>
      </c>
      <c r="E49" s="18">
        <v>18806</v>
      </c>
      <c r="F49" s="18">
        <v>1600668</v>
      </c>
      <c r="G49" s="18">
        <v>42615254</v>
      </c>
      <c r="H49" s="18">
        <v>275</v>
      </c>
      <c r="I49" s="18">
        <v>60605</v>
      </c>
      <c r="J49" s="18">
        <v>1196900</v>
      </c>
      <c r="K49" s="18">
        <v>578</v>
      </c>
      <c r="L49" s="18">
        <v>72925</v>
      </c>
      <c r="M49" s="18">
        <v>130550</v>
      </c>
      <c r="N49" s="18">
        <v>544</v>
      </c>
      <c r="O49" s="18">
        <v>39151</v>
      </c>
      <c r="P49" s="18">
        <v>108103</v>
      </c>
      <c r="Q49" s="18">
        <v>204</v>
      </c>
      <c r="R49" s="18">
        <v>12822</v>
      </c>
      <c r="S49" s="18">
        <v>130304</v>
      </c>
    </row>
    <row r="50" spans="1:19" s="3" customFormat="1" ht="15" customHeight="1">
      <c r="A50" s="8" t="s">
        <v>37</v>
      </c>
      <c r="B50" s="18">
        <v>36692</v>
      </c>
      <c r="C50" s="18">
        <v>3224095</v>
      </c>
      <c r="D50" s="18">
        <v>79886311</v>
      </c>
      <c r="E50" s="18">
        <v>31721</v>
      </c>
      <c r="F50" s="18">
        <v>2882458</v>
      </c>
      <c r="G50" s="18">
        <v>75583577</v>
      </c>
      <c r="H50" s="18">
        <v>681</v>
      </c>
      <c r="I50" s="18">
        <v>127921</v>
      </c>
      <c r="J50" s="18">
        <v>1832905</v>
      </c>
      <c r="K50" s="18">
        <v>0</v>
      </c>
      <c r="L50" s="18">
        <v>0</v>
      </c>
      <c r="M50" s="18">
        <v>0</v>
      </c>
      <c r="N50" s="18">
        <v>514</v>
      </c>
      <c r="O50" s="18">
        <v>33345</v>
      </c>
      <c r="P50" s="18">
        <v>144152</v>
      </c>
      <c r="Q50" s="18">
        <v>317</v>
      </c>
      <c r="R50" s="18">
        <v>20221</v>
      </c>
      <c r="S50" s="18">
        <v>372493</v>
      </c>
    </row>
    <row r="51" spans="1:19" s="3" customFormat="1" ht="15" customHeight="1">
      <c r="A51" s="8" t="s">
        <v>38</v>
      </c>
      <c r="B51" s="18">
        <v>30074</v>
      </c>
      <c r="C51" s="18">
        <v>2381391</v>
      </c>
      <c r="D51" s="18">
        <v>52734594</v>
      </c>
      <c r="E51" s="18">
        <v>24896</v>
      </c>
      <c r="F51" s="18">
        <v>1848230</v>
      </c>
      <c r="G51" s="18">
        <v>47464969</v>
      </c>
      <c r="H51" s="18">
        <v>1144</v>
      </c>
      <c r="I51" s="18">
        <v>247707</v>
      </c>
      <c r="J51" s="18">
        <v>2405010</v>
      </c>
      <c r="K51" s="18">
        <v>0</v>
      </c>
      <c r="L51" s="18">
        <v>0</v>
      </c>
      <c r="M51" s="18">
        <v>0</v>
      </c>
      <c r="N51" s="18">
        <v>503</v>
      </c>
      <c r="O51" s="18">
        <v>42516</v>
      </c>
      <c r="P51" s="18">
        <v>237737</v>
      </c>
      <c r="Q51" s="18">
        <v>365</v>
      </c>
      <c r="R51" s="18">
        <v>27246</v>
      </c>
      <c r="S51" s="18">
        <v>527791</v>
      </c>
    </row>
    <row r="52" spans="1:19" s="3" customFormat="1" ht="15" customHeight="1">
      <c r="A52" s="8" t="s">
        <v>39</v>
      </c>
      <c r="B52" s="18">
        <v>21574</v>
      </c>
      <c r="C52" s="18">
        <v>1628827</v>
      </c>
      <c r="D52" s="18">
        <v>37446997</v>
      </c>
      <c r="E52" s="18">
        <v>19417</v>
      </c>
      <c r="F52" s="18">
        <v>1457493</v>
      </c>
      <c r="G52" s="18">
        <v>35363361</v>
      </c>
      <c r="H52" s="18">
        <v>307</v>
      </c>
      <c r="I52" s="18">
        <v>67302</v>
      </c>
      <c r="J52" s="18">
        <v>922779</v>
      </c>
      <c r="K52" s="18">
        <v>0</v>
      </c>
      <c r="L52" s="18">
        <v>0</v>
      </c>
      <c r="M52" s="18">
        <v>0</v>
      </c>
      <c r="N52" s="18">
        <v>237</v>
      </c>
      <c r="O52" s="18">
        <v>21428</v>
      </c>
      <c r="P52" s="18">
        <v>99571</v>
      </c>
      <c r="Q52" s="18">
        <v>263</v>
      </c>
      <c r="R52" s="18">
        <v>12441</v>
      </c>
      <c r="S52" s="18">
        <v>234896</v>
      </c>
    </row>
    <row r="53" spans="1:19" s="3" customFormat="1" ht="15" customHeight="1">
      <c r="A53" s="8"/>
      <c r="B53" s="18"/>
      <c r="C53" s="18"/>
      <c r="D53" s="18"/>
      <c r="E53" s="18"/>
      <c r="F53" s="18"/>
      <c r="G53" s="18"/>
      <c r="H53" s="18"/>
      <c r="I53" s="18"/>
      <c r="J53" s="18"/>
      <c r="K53" s="18"/>
      <c r="L53" s="18"/>
      <c r="M53" s="18"/>
      <c r="N53" s="18"/>
      <c r="O53" s="18"/>
      <c r="P53" s="18"/>
      <c r="Q53" s="18"/>
      <c r="R53" s="18"/>
      <c r="S53" s="18"/>
    </row>
    <row r="54" spans="1:19" s="3" customFormat="1" ht="15" customHeight="1">
      <c r="A54" s="8" t="s">
        <v>40</v>
      </c>
      <c r="B54" s="18">
        <v>13722</v>
      </c>
      <c r="C54" s="18">
        <v>1261278</v>
      </c>
      <c r="D54" s="18">
        <v>31402720</v>
      </c>
      <c r="E54" s="18">
        <v>12146</v>
      </c>
      <c r="F54" s="18">
        <v>1100544</v>
      </c>
      <c r="G54" s="18">
        <v>29046790</v>
      </c>
      <c r="H54" s="18">
        <v>327</v>
      </c>
      <c r="I54" s="18">
        <v>65198</v>
      </c>
      <c r="J54" s="18">
        <v>833610</v>
      </c>
      <c r="K54" s="18">
        <v>0</v>
      </c>
      <c r="L54" s="18">
        <v>0</v>
      </c>
      <c r="M54" s="18">
        <v>0</v>
      </c>
      <c r="N54" s="18">
        <v>262</v>
      </c>
      <c r="O54" s="18">
        <v>19452</v>
      </c>
      <c r="P54" s="18">
        <v>213891</v>
      </c>
      <c r="Q54" s="18">
        <v>511</v>
      </c>
      <c r="R54" s="18">
        <v>42540</v>
      </c>
      <c r="S54" s="18">
        <v>589274</v>
      </c>
    </row>
    <row r="55" spans="1:19" s="3" customFormat="1" ht="15" customHeight="1">
      <c r="A55" s="8" t="s">
        <v>41</v>
      </c>
      <c r="B55" s="18">
        <v>18711</v>
      </c>
      <c r="C55" s="18">
        <v>1672030</v>
      </c>
      <c r="D55" s="18">
        <v>40441198</v>
      </c>
      <c r="E55" s="18">
        <v>16181</v>
      </c>
      <c r="F55" s="18">
        <v>1521934</v>
      </c>
      <c r="G55" s="18">
        <v>38584227</v>
      </c>
      <c r="H55" s="18">
        <v>92</v>
      </c>
      <c r="I55" s="18">
        <v>20339</v>
      </c>
      <c r="J55" s="18">
        <v>500920</v>
      </c>
      <c r="K55" s="18">
        <v>0</v>
      </c>
      <c r="L55" s="18">
        <v>0</v>
      </c>
      <c r="M55" s="18">
        <v>0</v>
      </c>
      <c r="N55" s="18">
        <v>262</v>
      </c>
      <c r="O55" s="18">
        <v>18821</v>
      </c>
      <c r="P55" s="18">
        <v>60857</v>
      </c>
      <c r="Q55" s="18">
        <v>137</v>
      </c>
      <c r="R55" s="18">
        <v>11000</v>
      </c>
      <c r="S55" s="18">
        <v>190573</v>
      </c>
    </row>
    <row r="56" spans="1:19" s="3" customFormat="1" ht="15" customHeight="1">
      <c r="A56" s="8" t="s">
        <v>42</v>
      </c>
      <c r="B56" s="18">
        <v>126710</v>
      </c>
      <c r="C56" s="18">
        <v>9702549</v>
      </c>
      <c r="D56" s="18">
        <v>206022209</v>
      </c>
      <c r="E56" s="18">
        <v>108337</v>
      </c>
      <c r="F56" s="18">
        <v>8363205</v>
      </c>
      <c r="G56" s="18">
        <v>193417241</v>
      </c>
      <c r="H56" s="18">
        <v>1487</v>
      </c>
      <c r="I56" s="18">
        <v>370640</v>
      </c>
      <c r="J56" s="18">
        <v>6459836</v>
      </c>
      <c r="K56" s="18">
        <v>1016</v>
      </c>
      <c r="L56" s="18">
        <v>85400</v>
      </c>
      <c r="M56" s="18">
        <v>191655</v>
      </c>
      <c r="N56" s="18">
        <v>2940</v>
      </c>
      <c r="O56" s="18">
        <v>281476</v>
      </c>
      <c r="P56" s="18">
        <v>972681</v>
      </c>
      <c r="Q56" s="18">
        <v>1164</v>
      </c>
      <c r="R56" s="18">
        <v>79346</v>
      </c>
      <c r="S56" s="18">
        <v>1247456</v>
      </c>
    </row>
    <row r="57" spans="1:19" s="3" customFormat="1" ht="15" customHeight="1">
      <c r="A57" s="8" t="s">
        <v>43</v>
      </c>
      <c r="B57" s="18">
        <v>18624</v>
      </c>
      <c r="C57" s="18">
        <v>1693203</v>
      </c>
      <c r="D57" s="18">
        <v>41531011</v>
      </c>
      <c r="E57" s="18">
        <v>14644</v>
      </c>
      <c r="F57" s="18">
        <v>1439669</v>
      </c>
      <c r="G57" s="18">
        <v>39345806</v>
      </c>
      <c r="H57" s="18">
        <v>271</v>
      </c>
      <c r="I57" s="18">
        <v>49923</v>
      </c>
      <c r="J57" s="18">
        <v>896817</v>
      </c>
      <c r="K57" s="18">
        <v>2</v>
      </c>
      <c r="L57" s="18">
        <v>163</v>
      </c>
      <c r="M57" s="18">
        <v>453</v>
      </c>
      <c r="N57" s="18">
        <v>804</v>
      </c>
      <c r="O57" s="18">
        <v>76050</v>
      </c>
      <c r="P57" s="18">
        <v>161323</v>
      </c>
      <c r="Q57" s="18">
        <v>211</v>
      </c>
      <c r="R57" s="18">
        <v>12834</v>
      </c>
      <c r="S57" s="18">
        <v>236840</v>
      </c>
    </row>
    <row r="58" spans="1:19" s="3" customFormat="1" ht="15" customHeight="1">
      <c r="A58" s="8" t="s">
        <v>44</v>
      </c>
      <c r="B58" s="18">
        <v>15116</v>
      </c>
      <c r="C58" s="18">
        <v>1287404</v>
      </c>
      <c r="D58" s="18">
        <v>38205161</v>
      </c>
      <c r="E58" s="18">
        <v>12797</v>
      </c>
      <c r="F58" s="18">
        <v>1130400</v>
      </c>
      <c r="G58" s="18">
        <v>36079904</v>
      </c>
      <c r="H58" s="18">
        <v>363</v>
      </c>
      <c r="I58" s="18">
        <v>65324</v>
      </c>
      <c r="J58" s="18">
        <v>1018122</v>
      </c>
      <c r="K58" s="18">
        <v>0</v>
      </c>
      <c r="L58" s="18">
        <v>0</v>
      </c>
      <c r="M58" s="18">
        <v>0</v>
      </c>
      <c r="N58" s="18">
        <v>354</v>
      </c>
      <c r="O58" s="18">
        <v>17625</v>
      </c>
      <c r="P58" s="18">
        <v>123899</v>
      </c>
      <c r="Q58" s="18">
        <v>98</v>
      </c>
      <c r="R58" s="18">
        <v>7808</v>
      </c>
      <c r="S58" s="18">
        <v>192976</v>
      </c>
    </row>
    <row r="59" spans="1:19" s="3" customFormat="1" ht="15" customHeight="1">
      <c r="A59" s="8"/>
      <c r="B59" s="18"/>
      <c r="C59" s="18"/>
      <c r="D59" s="18"/>
      <c r="E59" s="18"/>
      <c r="F59" s="18"/>
      <c r="G59" s="18"/>
      <c r="H59" s="18"/>
      <c r="I59" s="18"/>
      <c r="J59" s="18"/>
      <c r="K59" s="18"/>
      <c r="L59" s="18"/>
      <c r="M59" s="18"/>
      <c r="N59" s="18"/>
      <c r="O59" s="18"/>
      <c r="P59" s="18"/>
      <c r="Q59" s="18"/>
      <c r="R59" s="18"/>
      <c r="S59" s="18"/>
    </row>
    <row r="60" spans="1:19" s="3" customFormat="1" ht="15" customHeight="1">
      <c r="A60" s="8" t="s">
        <v>45</v>
      </c>
      <c r="B60" s="18">
        <v>21972</v>
      </c>
      <c r="C60" s="18">
        <v>1784505</v>
      </c>
      <c r="D60" s="18">
        <v>51291727</v>
      </c>
      <c r="E60" s="18">
        <v>18713</v>
      </c>
      <c r="F60" s="18">
        <v>1621007</v>
      </c>
      <c r="G60" s="18">
        <v>49226566</v>
      </c>
      <c r="H60" s="18">
        <v>207</v>
      </c>
      <c r="I60" s="18">
        <v>38335</v>
      </c>
      <c r="J60" s="18">
        <v>977604</v>
      </c>
      <c r="K60" s="18">
        <v>71</v>
      </c>
      <c r="L60" s="18">
        <v>6716</v>
      </c>
      <c r="M60" s="18">
        <v>6261</v>
      </c>
      <c r="N60" s="18">
        <v>952</v>
      </c>
      <c r="O60" s="18">
        <v>33626</v>
      </c>
      <c r="P60" s="18">
        <v>109096</v>
      </c>
      <c r="Q60" s="18">
        <v>185</v>
      </c>
      <c r="R60" s="18">
        <v>8876</v>
      </c>
      <c r="S60" s="18">
        <v>172285</v>
      </c>
    </row>
    <row r="61" spans="1:19" s="3" customFormat="1" ht="15" customHeight="1">
      <c r="A61" s="8" t="s">
        <v>46</v>
      </c>
      <c r="B61" s="18">
        <v>11907</v>
      </c>
      <c r="C61" s="18">
        <v>1207881</v>
      </c>
      <c r="D61" s="18">
        <v>35369789</v>
      </c>
      <c r="E61" s="18">
        <v>10151</v>
      </c>
      <c r="F61" s="18">
        <v>1093005</v>
      </c>
      <c r="G61" s="18">
        <v>33642489</v>
      </c>
      <c r="H61" s="18">
        <v>223</v>
      </c>
      <c r="I61" s="18">
        <v>41007</v>
      </c>
      <c r="J61" s="18">
        <v>815998</v>
      </c>
      <c r="K61" s="18">
        <v>0</v>
      </c>
      <c r="L61" s="18">
        <v>0</v>
      </c>
      <c r="M61" s="18">
        <v>0</v>
      </c>
      <c r="N61" s="18">
        <v>359</v>
      </c>
      <c r="O61" s="18">
        <v>14517</v>
      </c>
      <c r="P61" s="18">
        <v>57304</v>
      </c>
      <c r="Q61" s="18">
        <v>100</v>
      </c>
      <c r="R61" s="18">
        <v>8781</v>
      </c>
      <c r="S61" s="18">
        <v>188479</v>
      </c>
    </row>
    <row r="62" spans="1:19" s="3" customFormat="1" ht="15" customHeight="1">
      <c r="A62" s="8" t="s">
        <v>47</v>
      </c>
      <c r="B62" s="18">
        <v>17382</v>
      </c>
      <c r="C62" s="18">
        <v>1567357</v>
      </c>
      <c r="D62" s="18">
        <v>41144324</v>
      </c>
      <c r="E62" s="18">
        <v>14541</v>
      </c>
      <c r="F62" s="18">
        <v>1381679</v>
      </c>
      <c r="G62" s="18">
        <v>38751454</v>
      </c>
      <c r="H62" s="18">
        <v>219</v>
      </c>
      <c r="I62" s="18">
        <v>39984</v>
      </c>
      <c r="J62" s="18">
        <v>833739</v>
      </c>
      <c r="K62" s="18">
        <v>0</v>
      </c>
      <c r="L62" s="18">
        <v>0</v>
      </c>
      <c r="M62" s="18">
        <v>0</v>
      </c>
      <c r="N62" s="18">
        <v>496</v>
      </c>
      <c r="O62" s="18">
        <v>47625</v>
      </c>
      <c r="P62" s="18">
        <v>163270</v>
      </c>
      <c r="Q62" s="18">
        <v>240</v>
      </c>
      <c r="R62" s="18">
        <v>14944</v>
      </c>
      <c r="S62" s="18">
        <v>252360</v>
      </c>
    </row>
    <row r="63" spans="1:19" s="3" customFormat="1" ht="15" customHeight="1">
      <c r="A63" s="8"/>
      <c r="B63" s="18"/>
      <c r="C63" s="18"/>
      <c r="D63" s="18"/>
      <c r="E63" s="18"/>
      <c r="F63" s="18"/>
      <c r="G63" s="18"/>
      <c r="H63" s="18"/>
      <c r="I63" s="18"/>
      <c r="J63" s="18"/>
      <c r="K63" s="18"/>
      <c r="L63" s="18"/>
      <c r="M63" s="18"/>
      <c r="N63" s="18"/>
      <c r="O63" s="18"/>
      <c r="P63" s="18"/>
      <c r="Q63" s="18"/>
      <c r="R63" s="18"/>
      <c r="S63" s="18"/>
    </row>
    <row r="64" spans="1:19" s="3" customFormat="1" ht="15" customHeight="1">
      <c r="A64" s="8" t="s">
        <v>48</v>
      </c>
      <c r="B64" s="18">
        <v>5036</v>
      </c>
      <c r="C64" s="18">
        <v>444584</v>
      </c>
      <c r="D64" s="18">
        <v>11284978</v>
      </c>
      <c r="E64" s="18">
        <v>4141</v>
      </c>
      <c r="F64" s="18">
        <v>385889</v>
      </c>
      <c r="G64" s="18">
        <v>10517246</v>
      </c>
      <c r="H64" s="18">
        <v>84</v>
      </c>
      <c r="I64" s="18">
        <v>16443</v>
      </c>
      <c r="J64" s="18">
        <v>368896</v>
      </c>
      <c r="K64" s="18">
        <v>45</v>
      </c>
      <c r="L64" s="18">
        <v>4305</v>
      </c>
      <c r="M64" s="18">
        <v>9667</v>
      </c>
      <c r="N64" s="18">
        <v>72</v>
      </c>
      <c r="O64" s="18">
        <v>8703</v>
      </c>
      <c r="P64" s="18">
        <v>30171</v>
      </c>
      <c r="Q64" s="18">
        <v>51</v>
      </c>
      <c r="R64" s="18">
        <v>5012</v>
      </c>
      <c r="S64" s="18">
        <v>53921</v>
      </c>
    </row>
    <row r="65" spans="1:19" s="3" customFormat="1" ht="15" customHeight="1">
      <c r="A65" s="8" t="s">
        <v>49</v>
      </c>
      <c r="B65" s="18">
        <v>8248</v>
      </c>
      <c r="C65" s="18">
        <v>805171</v>
      </c>
      <c r="D65" s="18">
        <v>18583356</v>
      </c>
      <c r="E65" s="18">
        <v>6107</v>
      </c>
      <c r="F65" s="18">
        <v>687928</v>
      </c>
      <c r="G65" s="18">
        <v>18042491</v>
      </c>
      <c r="H65" s="18">
        <v>9</v>
      </c>
      <c r="I65" s="18">
        <v>1177</v>
      </c>
      <c r="J65" s="18">
        <v>12277</v>
      </c>
      <c r="K65" s="18">
        <v>301</v>
      </c>
      <c r="L65" s="18">
        <v>41935</v>
      </c>
      <c r="M65" s="18">
        <v>51394</v>
      </c>
      <c r="N65" s="18">
        <v>146</v>
      </c>
      <c r="O65" s="18">
        <v>7210</v>
      </c>
      <c r="P65" s="18">
        <v>40613</v>
      </c>
      <c r="Q65" s="18">
        <v>36</v>
      </c>
      <c r="R65" s="18">
        <v>2238</v>
      </c>
      <c r="S65" s="18">
        <v>37389</v>
      </c>
    </row>
    <row r="66" spans="1:19" s="3" customFormat="1" ht="15" customHeight="1">
      <c r="A66" s="8" t="s">
        <v>50</v>
      </c>
      <c r="B66" s="18">
        <v>9074</v>
      </c>
      <c r="C66" s="18">
        <v>684868</v>
      </c>
      <c r="D66" s="18">
        <v>13766368</v>
      </c>
      <c r="E66" s="18">
        <v>4149</v>
      </c>
      <c r="F66" s="18">
        <v>431198</v>
      </c>
      <c r="G66" s="18">
        <v>12421384</v>
      </c>
      <c r="H66" s="18">
        <v>8</v>
      </c>
      <c r="I66" s="18">
        <v>1576</v>
      </c>
      <c r="J66" s="18">
        <v>24496</v>
      </c>
      <c r="K66" s="18">
        <v>893</v>
      </c>
      <c r="L66" s="18">
        <v>85467</v>
      </c>
      <c r="M66" s="18">
        <v>170890</v>
      </c>
      <c r="N66" s="18">
        <v>186</v>
      </c>
      <c r="O66" s="18">
        <v>12133</v>
      </c>
      <c r="P66" s="18">
        <v>105472</v>
      </c>
      <c r="Q66" s="18">
        <v>100</v>
      </c>
      <c r="R66" s="18">
        <v>7943</v>
      </c>
      <c r="S66" s="18">
        <v>170500</v>
      </c>
    </row>
    <row r="67" spans="1:19" s="3" customFormat="1" ht="15" customHeight="1">
      <c r="A67" s="8" t="s">
        <v>51</v>
      </c>
      <c r="B67" s="18">
        <v>5752</v>
      </c>
      <c r="C67" s="18">
        <v>464525</v>
      </c>
      <c r="D67" s="18">
        <v>11532209</v>
      </c>
      <c r="E67" s="18">
        <v>4697</v>
      </c>
      <c r="F67" s="18">
        <v>386584</v>
      </c>
      <c r="G67" s="18">
        <v>10676008</v>
      </c>
      <c r="H67" s="18">
        <v>117</v>
      </c>
      <c r="I67" s="18">
        <v>22843</v>
      </c>
      <c r="J67" s="18">
        <v>384153</v>
      </c>
      <c r="K67" s="18">
        <v>0</v>
      </c>
      <c r="L67" s="18">
        <v>0</v>
      </c>
      <c r="M67" s="18">
        <v>0</v>
      </c>
      <c r="N67" s="18">
        <v>286</v>
      </c>
      <c r="O67" s="18">
        <v>22733</v>
      </c>
      <c r="P67" s="18">
        <v>68546</v>
      </c>
      <c r="Q67" s="18">
        <v>97</v>
      </c>
      <c r="R67" s="18">
        <v>5366</v>
      </c>
      <c r="S67" s="18">
        <v>74323</v>
      </c>
    </row>
    <row r="68" spans="1:19" s="3" customFormat="1" ht="15" customHeight="1">
      <c r="A68" s="8" t="s">
        <v>52</v>
      </c>
      <c r="B68" s="18">
        <v>12529</v>
      </c>
      <c r="C68" s="18">
        <v>1249027</v>
      </c>
      <c r="D68" s="18">
        <v>34283455</v>
      </c>
      <c r="E68" s="18">
        <v>10886</v>
      </c>
      <c r="F68" s="18">
        <v>1137174</v>
      </c>
      <c r="G68" s="18">
        <v>33098506</v>
      </c>
      <c r="H68" s="18">
        <v>123</v>
      </c>
      <c r="I68" s="18">
        <v>19418</v>
      </c>
      <c r="J68" s="18">
        <v>513216</v>
      </c>
      <c r="K68" s="18">
        <v>26</v>
      </c>
      <c r="L68" s="18">
        <v>2316</v>
      </c>
      <c r="M68" s="18">
        <v>1770</v>
      </c>
      <c r="N68" s="18">
        <v>443</v>
      </c>
      <c r="O68" s="18">
        <v>41409</v>
      </c>
      <c r="P68" s="18">
        <v>122803</v>
      </c>
      <c r="Q68" s="18">
        <v>107</v>
      </c>
      <c r="R68" s="18">
        <v>6547</v>
      </c>
      <c r="S68" s="18">
        <v>143978</v>
      </c>
    </row>
    <row r="69" spans="1:19" s="3" customFormat="1" ht="15" customHeight="1">
      <c r="A69" s="8"/>
      <c r="B69" s="18"/>
      <c r="C69" s="18"/>
      <c r="D69" s="18"/>
      <c r="E69" s="18"/>
      <c r="F69" s="18"/>
      <c r="G69" s="18"/>
      <c r="H69" s="18"/>
      <c r="I69" s="18"/>
      <c r="J69" s="18"/>
      <c r="K69" s="18"/>
      <c r="L69" s="18"/>
      <c r="M69" s="18"/>
      <c r="N69" s="18"/>
      <c r="O69" s="18"/>
      <c r="P69" s="18"/>
      <c r="Q69" s="18"/>
      <c r="R69" s="18"/>
      <c r="S69" s="18"/>
    </row>
    <row r="70" spans="1:19" s="3" customFormat="1" ht="15" customHeight="1">
      <c r="A70" s="8" t="s">
        <v>53</v>
      </c>
      <c r="B70" s="18">
        <v>2709</v>
      </c>
      <c r="C70" s="18">
        <v>211404</v>
      </c>
      <c r="D70" s="18">
        <v>5380016</v>
      </c>
      <c r="E70" s="18">
        <v>1847</v>
      </c>
      <c r="F70" s="18">
        <v>165890</v>
      </c>
      <c r="G70" s="18">
        <v>4983296</v>
      </c>
      <c r="H70" s="18">
        <v>28</v>
      </c>
      <c r="I70" s="18">
        <v>6159</v>
      </c>
      <c r="J70" s="18">
        <v>173175</v>
      </c>
      <c r="K70" s="18">
        <v>187</v>
      </c>
      <c r="L70" s="18">
        <v>13888</v>
      </c>
      <c r="M70" s="18">
        <v>44607</v>
      </c>
      <c r="N70" s="18">
        <v>115</v>
      </c>
      <c r="O70" s="18">
        <v>6859</v>
      </c>
      <c r="P70" s="18">
        <v>27853</v>
      </c>
      <c r="Q70" s="18">
        <v>35</v>
      </c>
      <c r="R70" s="18">
        <v>1853</v>
      </c>
      <c r="S70" s="18">
        <v>37287</v>
      </c>
    </row>
    <row r="71" spans="1:19" s="3" customFormat="1" ht="15" customHeight="1">
      <c r="A71" s="8" t="s">
        <v>54</v>
      </c>
      <c r="B71" s="18">
        <v>7343</v>
      </c>
      <c r="C71" s="18">
        <v>705559</v>
      </c>
      <c r="D71" s="18">
        <v>13752393</v>
      </c>
      <c r="E71" s="18">
        <v>6009</v>
      </c>
      <c r="F71" s="18">
        <v>595649</v>
      </c>
      <c r="G71" s="18">
        <v>12788098</v>
      </c>
      <c r="H71" s="18">
        <v>80</v>
      </c>
      <c r="I71" s="18">
        <v>12728</v>
      </c>
      <c r="J71" s="18">
        <v>231688</v>
      </c>
      <c r="K71" s="18">
        <v>219</v>
      </c>
      <c r="L71" s="18">
        <v>33461</v>
      </c>
      <c r="M71" s="18">
        <v>124342</v>
      </c>
      <c r="N71" s="18">
        <v>141</v>
      </c>
      <c r="O71" s="18">
        <v>10240</v>
      </c>
      <c r="P71" s="18">
        <v>26532</v>
      </c>
      <c r="Q71" s="18">
        <v>97</v>
      </c>
      <c r="R71" s="18">
        <v>5604</v>
      </c>
      <c r="S71" s="18">
        <v>83421</v>
      </c>
    </row>
    <row r="72" spans="1:19" s="3" customFormat="1" ht="15" customHeight="1">
      <c r="A72" s="8" t="s">
        <v>55</v>
      </c>
      <c r="B72" s="18">
        <v>5110</v>
      </c>
      <c r="C72" s="18">
        <v>487395</v>
      </c>
      <c r="D72" s="18">
        <v>13609532</v>
      </c>
      <c r="E72" s="18">
        <v>3789</v>
      </c>
      <c r="F72" s="18">
        <v>424028</v>
      </c>
      <c r="G72" s="18">
        <v>13048177</v>
      </c>
      <c r="H72" s="18">
        <v>50</v>
      </c>
      <c r="I72" s="18">
        <v>11471</v>
      </c>
      <c r="J72" s="18">
        <v>167014</v>
      </c>
      <c r="K72" s="18">
        <v>0</v>
      </c>
      <c r="L72" s="18">
        <v>0</v>
      </c>
      <c r="M72" s="18">
        <v>0</v>
      </c>
      <c r="N72" s="18">
        <v>267</v>
      </c>
      <c r="O72" s="18">
        <v>13125</v>
      </c>
      <c r="P72" s="18">
        <v>67192</v>
      </c>
      <c r="Q72" s="18">
        <v>53</v>
      </c>
      <c r="R72" s="18">
        <v>3837</v>
      </c>
      <c r="S72" s="18">
        <v>66832</v>
      </c>
    </row>
    <row r="73" spans="1:19" s="3" customFormat="1" ht="15" customHeight="1">
      <c r="A73" s="8" t="s">
        <v>56</v>
      </c>
      <c r="B73" s="18">
        <v>6887</v>
      </c>
      <c r="C73" s="18">
        <v>652184</v>
      </c>
      <c r="D73" s="18">
        <v>15810900</v>
      </c>
      <c r="E73" s="18">
        <v>3910</v>
      </c>
      <c r="F73" s="18">
        <v>482811</v>
      </c>
      <c r="G73" s="18">
        <v>14884850</v>
      </c>
      <c r="H73" s="18">
        <v>31</v>
      </c>
      <c r="I73" s="18">
        <v>8334</v>
      </c>
      <c r="J73" s="18">
        <v>176085</v>
      </c>
      <c r="K73" s="18">
        <v>716</v>
      </c>
      <c r="L73" s="18">
        <v>69723</v>
      </c>
      <c r="M73" s="18">
        <v>131803</v>
      </c>
      <c r="N73" s="18">
        <v>170</v>
      </c>
      <c r="O73" s="18">
        <v>11114</v>
      </c>
      <c r="P73" s="18">
        <v>75622</v>
      </c>
      <c r="Q73" s="18">
        <v>34</v>
      </c>
      <c r="R73" s="18">
        <v>3056</v>
      </c>
      <c r="S73" s="18">
        <v>60253</v>
      </c>
    </row>
    <row r="74" spans="1:20" s="3" customFormat="1" ht="15" customHeight="1">
      <c r="A74" s="8" t="s">
        <v>57</v>
      </c>
      <c r="B74" s="18">
        <v>3689</v>
      </c>
      <c r="C74" s="18">
        <v>284743</v>
      </c>
      <c r="D74" s="18">
        <v>4621308</v>
      </c>
      <c r="E74" s="18">
        <v>2268</v>
      </c>
      <c r="F74" s="18">
        <v>231716</v>
      </c>
      <c r="G74" s="18">
        <v>4274280</v>
      </c>
      <c r="H74" s="18">
        <v>4</v>
      </c>
      <c r="I74" s="18">
        <v>495</v>
      </c>
      <c r="J74" s="18">
        <v>12072</v>
      </c>
      <c r="K74" s="18">
        <v>0</v>
      </c>
      <c r="L74" s="18">
        <v>0</v>
      </c>
      <c r="M74" s="18">
        <v>0</v>
      </c>
      <c r="N74" s="18">
        <v>635</v>
      </c>
      <c r="O74" s="18">
        <v>26134</v>
      </c>
      <c r="P74" s="18">
        <v>96006</v>
      </c>
      <c r="Q74" s="18">
        <v>40</v>
      </c>
      <c r="R74" s="18">
        <v>2768</v>
      </c>
      <c r="S74" s="18">
        <v>59189</v>
      </c>
      <c r="T74" s="18"/>
    </row>
    <row r="75" spans="1:19" s="3" customFormat="1" ht="9.75" customHeight="1">
      <c r="A75" s="6"/>
      <c r="B75" s="24"/>
      <c r="C75" s="25"/>
      <c r="D75" s="25"/>
      <c r="E75" s="25"/>
      <c r="F75" s="25"/>
      <c r="G75" s="25"/>
      <c r="H75" s="25"/>
      <c r="I75" s="25"/>
      <c r="J75" s="25"/>
      <c r="K75" s="25"/>
      <c r="L75" s="25"/>
      <c r="M75" s="25"/>
      <c r="N75" s="25"/>
      <c r="O75" s="25"/>
      <c r="P75" s="25"/>
      <c r="Q75" s="25"/>
      <c r="R75" s="25"/>
      <c r="S75" s="25"/>
    </row>
    <row r="76" spans="1:19" s="3" customFormat="1" ht="17.25" customHeight="1">
      <c r="A76" s="11" t="s">
        <v>66</v>
      </c>
      <c r="B76" s="18"/>
      <c r="C76" s="18"/>
      <c r="D76" s="18"/>
      <c r="E76" s="18"/>
      <c r="F76" s="18"/>
      <c r="G76" s="18"/>
      <c r="H76" s="18"/>
      <c r="I76" s="18"/>
      <c r="J76" s="18"/>
      <c r="K76" s="18"/>
      <c r="L76" s="18"/>
      <c r="M76" s="18"/>
      <c r="N76" s="18"/>
      <c r="O76" s="18"/>
      <c r="P76" s="18"/>
      <c r="Q76" s="18"/>
      <c r="R76" s="18"/>
      <c r="S76" s="18"/>
    </row>
    <row r="77" spans="2:19" ht="13.5">
      <c r="B77" s="18"/>
      <c r="C77" s="18"/>
      <c r="D77" s="18"/>
      <c r="E77" s="18"/>
      <c r="F77" s="18"/>
      <c r="G77" s="18"/>
      <c r="H77" s="18"/>
      <c r="I77" s="18"/>
      <c r="J77" s="18"/>
      <c r="K77" s="18"/>
      <c r="L77" s="18"/>
      <c r="M77" s="18"/>
      <c r="N77" s="18"/>
      <c r="O77" s="18"/>
      <c r="P77" s="18"/>
      <c r="Q77" s="18"/>
      <c r="R77" s="18"/>
      <c r="S77" s="18"/>
    </row>
    <row r="78" spans="2:19" ht="13.5">
      <c r="B78" s="18"/>
      <c r="C78" s="18"/>
      <c r="D78" s="18"/>
      <c r="E78" s="18"/>
      <c r="F78" s="18"/>
      <c r="G78" s="18"/>
      <c r="H78" s="18"/>
      <c r="I78" s="18"/>
      <c r="J78" s="18"/>
      <c r="K78" s="18"/>
      <c r="L78" s="18"/>
      <c r="M78" s="18"/>
      <c r="N78" s="18"/>
      <c r="O78" s="18"/>
      <c r="P78" s="18"/>
      <c r="Q78" s="18"/>
      <c r="R78" s="18"/>
      <c r="S78" s="18"/>
    </row>
    <row r="79" spans="2:19" ht="13.5">
      <c r="B79" s="18"/>
      <c r="C79" s="18"/>
      <c r="D79" s="18"/>
      <c r="E79" s="18"/>
      <c r="F79" s="18"/>
      <c r="G79" s="18"/>
      <c r="H79" s="18"/>
      <c r="I79" s="18"/>
      <c r="J79" s="18"/>
      <c r="K79" s="18"/>
      <c r="L79" s="18"/>
      <c r="M79" s="18"/>
      <c r="N79" s="18"/>
      <c r="O79" s="18"/>
      <c r="P79" s="18"/>
      <c r="Q79" s="18"/>
      <c r="R79" s="18"/>
      <c r="S79" s="18"/>
    </row>
    <row r="80" spans="2:19" ht="13.5">
      <c r="B80" s="18"/>
      <c r="C80" s="18"/>
      <c r="D80" s="18"/>
      <c r="E80" s="18"/>
      <c r="F80" s="18"/>
      <c r="G80" s="18"/>
      <c r="H80" s="18"/>
      <c r="I80" s="18"/>
      <c r="J80" s="18"/>
      <c r="K80" s="18"/>
      <c r="L80" s="18"/>
      <c r="M80" s="18"/>
      <c r="N80" s="18"/>
      <c r="O80" s="18"/>
      <c r="P80" s="18"/>
      <c r="Q80" s="18"/>
      <c r="R80" s="18"/>
      <c r="S80" s="18"/>
    </row>
    <row r="81" spans="2:19" ht="13.5">
      <c r="B81" s="18"/>
      <c r="C81" s="18"/>
      <c r="D81" s="18"/>
      <c r="E81" s="18"/>
      <c r="F81" s="18"/>
      <c r="G81" s="18"/>
      <c r="H81" s="18"/>
      <c r="I81" s="18"/>
      <c r="J81" s="18"/>
      <c r="K81" s="18"/>
      <c r="L81" s="18"/>
      <c r="M81" s="18"/>
      <c r="N81" s="18"/>
      <c r="O81" s="18"/>
      <c r="P81" s="18"/>
      <c r="Q81" s="18"/>
      <c r="R81" s="18"/>
      <c r="S81" s="18"/>
    </row>
    <row r="82" spans="2:19" ht="13.5">
      <c r="B82" s="18"/>
      <c r="C82" s="18"/>
      <c r="D82" s="18"/>
      <c r="E82" s="18"/>
      <c r="F82" s="18"/>
      <c r="G82" s="18"/>
      <c r="H82" s="18"/>
      <c r="I82" s="18"/>
      <c r="J82" s="18"/>
      <c r="K82" s="18"/>
      <c r="L82" s="18"/>
      <c r="M82" s="18"/>
      <c r="N82" s="18"/>
      <c r="O82" s="18"/>
      <c r="P82" s="18"/>
      <c r="Q82" s="18"/>
      <c r="R82" s="18"/>
      <c r="S82" s="18"/>
    </row>
    <row r="83" spans="2:19" ht="13.5">
      <c r="B83" s="22"/>
      <c r="C83" s="22"/>
      <c r="D83" s="22"/>
      <c r="E83" s="22"/>
      <c r="F83" s="22"/>
      <c r="G83" s="22"/>
      <c r="H83" s="22"/>
      <c r="I83" s="22"/>
      <c r="J83" s="22"/>
      <c r="K83" s="22"/>
      <c r="L83" s="22"/>
      <c r="M83" s="22"/>
      <c r="N83" s="22"/>
      <c r="O83" s="22"/>
      <c r="P83" s="22"/>
      <c r="Q83" s="22"/>
      <c r="R83" s="22"/>
      <c r="S83" s="22"/>
    </row>
    <row r="84" spans="2:19" ht="13.5">
      <c r="B84" s="23"/>
      <c r="C84" s="23"/>
      <c r="D84" s="23"/>
      <c r="E84" s="23"/>
      <c r="F84" s="23"/>
      <c r="G84" s="23"/>
      <c r="H84" s="23"/>
      <c r="I84" s="23"/>
      <c r="J84" s="23"/>
      <c r="K84" s="23"/>
      <c r="L84" s="23"/>
      <c r="M84" s="23"/>
      <c r="N84" s="23"/>
      <c r="O84" s="23"/>
      <c r="P84" s="23"/>
      <c r="Q84" s="23"/>
      <c r="R84" s="23"/>
      <c r="S84" s="23"/>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2008-11-10T00:35:24Z</cp:lastPrinted>
  <dcterms:created xsi:type="dcterms:W3CDTF">2002-03-27T15:00:00Z</dcterms:created>
  <dcterms:modified xsi:type="dcterms:W3CDTF">2009-03-04T06:34:42Z</dcterms:modified>
  <cp:category/>
  <cp:version/>
  <cp:contentType/>
  <cp:contentStatus/>
</cp:coreProperties>
</file>