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n-05-22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<sst xmlns="http://schemas.openxmlformats.org/spreadsheetml/2006/main" count="77" uniqueCount="71">
  <si>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 xml:space="preserve">        １）森林法第５条の規定による地域森林計画対象民有林のみであり、実査及び抽出調査により算出した。</t>
  </si>
  <si>
    <t>（各年３月末現在）</t>
  </si>
  <si>
    <t>市  町  村</t>
  </si>
  <si>
    <t>総              量</t>
  </si>
  <si>
    <t>人      工       林</t>
  </si>
  <si>
    <t>天       然       林</t>
  </si>
  <si>
    <t>竹    林</t>
  </si>
  <si>
    <t>総　　数</t>
  </si>
  <si>
    <t>針 葉 樹</t>
  </si>
  <si>
    <t>広 葉 樹</t>
  </si>
  <si>
    <r>
      <t>千ｍ</t>
    </r>
    <r>
      <rPr>
        <vertAlign val="superscript"/>
        <sz val="9"/>
        <rFont val="ＭＳ 明朝"/>
        <family val="1"/>
      </rPr>
      <t>3</t>
    </r>
  </si>
  <si>
    <t>千束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</si>
  <si>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</si>
  <si>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</si>
  <si>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</si>
  <si>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</si>
  <si>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</si>
  <si>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</si>
  <si>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</si>
  <si>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</si>
  <si>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</si>
  <si>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</si>
  <si>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</si>
  <si>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</si>
  <si>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</si>
  <si>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</si>
  <si>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</si>
  <si>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</si>
  <si>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</si>
  <si>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</si>
  <si>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</si>
  <si>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</si>
  <si>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</si>
  <si>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</si>
  <si>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</si>
  <si>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</si>
  <si>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</si>
  <si>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</si>
  <si>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</si>
  <si>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</si>
  <si>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</si>
  <si>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</si>
  <si>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</si>
  <si>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</si>
  <si>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</si>
  <si>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</si>
  <si>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</si>
  <si>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</si>
  <si>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</si>
  <si>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</si>
  <si>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</si>
  <si>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</si>
  <si>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</si>
  <si>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</si>
  <si>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</si>
  <si>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</si>
  <si>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</si>
  <si>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</si>
  <si>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</si>
  <si>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</si>
  <si>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</si>
  <si>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</si>
  <si>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</si>
  <si>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 第２２表</t>
  </si>
  <si>
    <t xml:space="preserve">  資  料    大阪府環境農林水産部みどり・都市環境室森林課</t>
  </si>
  <si>
    <t>平成１６年</t>
  </si>
  <si>
    <t xml:space="preserve">       １７</t>
  </si>
  <si>
    <t xml:space="preserve">       １８</t>
  </si>
  <si>
    <t xml:space="preserve">       １９</t>
  </si>
  <si>
    <t>平成２０年</t>
  </si>
  <si>
    <t xml:space="preserve">    市町村、民有林種別森林資源蓄積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</si>
</sst>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General;;&quot;-&quot;"/>
    <numFmt numFmtId="178" formatCode="#\ ##0;&quot;△&quot;#\ ##0;"/>
    <numFmt numFmtId="179" formatCode="#\ ##0;&quot;△&quot;#.0\ ##0;"/>
    <numFmt numFmtId="180" formatCode="#\ ##0;&quot;△&quot;#.\ ##0;"/>
    <numFmt numFmtId="181" formatCode="#\ ##0;&quot;△&quot;.\ ##00;;"/>
    <numFmt numFmtId="182" formatCode="#\ ##0;&quot;△&quot;#.00\ ##0;"/>
    <numFmt numFmtId="183" formatCode="#\ ###\ ##0;#\ ###\ ##0;&quot;-&quot;"/>
  </numFmts>
  <fonts count="1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 quotePrefix="1">
      <alignment horizontal="right" vertical="top"/>
    </xf>
    <xf numFmtId="0" fontId="1" fillId="0" borderId="1" xfId="0" applyFont="1" applyBorder="1" applyAlignment="1">
      <alignment vertical="center"/>
    </xf>
    <xf numFmtId="176" fontId="1" fillId="0" borderId="2" xfId="0" applyNumberFormat="1" applyFont="1" applyBorder="1" applyAlignment="1" quotePrefix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 quotePrefix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6" fillId="0" borderId="3" xfId="0" applyFont="1" applyBorder="1" applyAlignment="1" quotePrefix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176" fontId="1" fillId="0" borderId="3" xfId="0" applyNumberFormat="1" applyFont="1" applyBorder="1" applyAlignment="1" quotePrefix="1">
      <alignment horizontal="left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5" xfId="0" applyFont="1" applyFill="1" applyBorder="1" applyAlignment="1" quotePrefix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" fontId="1" fillId="0" borderId="0" xfId="0" applyNumberFormat="1" applyFont="1" applyFill="1" applyAlignment="1" applyProtection="1">
      <alignment horizontal="right" vertical="center"/>
      <protection locked="0"/>
    </xf>
    <xf numFmtId="176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" fontId="1" fillId="0" borderId="10" xfId="0" applyNumberFormat="1" applyFont="1" applyFill="1" applyBorder="1" applyAlignment="1" applyProtection="1">
      <alignment horizontal="right" vertical="center"/>
      <protection locked="0"/>
    </xf>
    <xf numFmtId="176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3" xfId="0" applyFont="1" applyBorder="1" applyAlignment="1" quotePrefix="1">
      <alignment horizontal="left" vertical="center"/>
    </xf>
    <xf numFmtId="176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 applyProtection="1">
      <alignment horizontal="right" vertical="center"/>
      <protection/>
    </xf>
    <xf numFmtId="183" fontId="11" fillId="0" borderId="0" xfId="21" applyNumberFormat="1" applyFont="1" applyFill="1" applyBorder="1" applyAlignment="1">
      <alignment horizontal="right" vertical="center" shrinkToFit="1"/>
      <protection/>
    </xf>
    <xf numFmtId="178" fontId="1" fillId="0" borderId="9" xfId="0" applyNumberFormat="1" applyFont="1" applyFill="1" applyBorder="1" applyAlignment="1" applyProtection="1">
      <alignment horizontal="right" vertical="center"/>
      <protection/>
    </xf>
    <xf numFmtId="178" fontId="1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 applyProtection="1">
      <alignment horizontal="right" vertical="center"/>
      <protection/>
    </xf>
    <xf numFmtId="180" fontId="6" fillId="0" borderId="0" xfId="0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Fill="1" applyAlignment="1" applyProtection="1">
      <alignment horizontal="right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一覧表様式4010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5.125" style="0" customWidth="1"/>
    <col min="2" max="10" width="11.875" style="0" customWidth="1"/>
    <col min="11" max="11" width="11.625" style="0" customWidth="1"/>
  </cols>
  <sheetData>
    <row r="1" spans="1:11" ht="21.75" customHeight="1">
      <c r="A1" s="18" t="s">
        <v>63</v>
      </c>
      <c r="B1" s="1"/>
      <c r="C1" s="17" t="s">
        <v>70</v>
      </c>
      <c r="D1" s="2"/>
      <c r="E1" s="2"/>
      <c r="F1" s="2"/>
      <c r="G1" s="2"/>
      <c r="H1" s="2"/>
      <c r="I1" s="2"/>
      <c r="J1" s="1"/>
      <c r="K1" s="1"/>
    </row>
    <row r="2" spans="1:11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 t="s">
        <v>1</v>
      </c>
    </row>
    <row r="4" spans="1:11" ht="27.75" customHeight="1">
      <c r="A4" s="46" t="s">
        <v>2</v>
      </c>
      <c r="B4" s="21" t="s">
        <v>3</v>
      </c>
      <c r="C4" s="21"/>
      <c r="D4" s="21"/>
      <c r="E4" s="22" t="s">
        <v>4</v>
      </c>
      <c r="F4" s="21"/>
      <c r="G4" s="21"/>
      <c r="H4" s="22" t="s">
        <v>5</v>
      </c>
      <c r="I4" s="23"/>
      <c r="J4" s="24"/>
      <c r="K4" s="25" t="s">
        <v>6</v>
      </c>
    </row>
    <row r="5" spans="1:11" ht="27.75" customHeight="1">
      <c r="A5" s="47"/>
      <c r="B5" s="26" t="s">
        <v>7</v>
      </c>
      <c r="C5" s="26" t="s">
        <v>8</v>
      </c>
      <c r="D5" s="26" t="s">
        <v>9</v>
      </c>
      <c r="E5" s="26" t="s">
        <v>7</v>
      </c>
      <c r="F5" s="26" t="s">
        <v>8</v>
      </c>
      <c r="G5" s="26" t="s">
        <v>9</v>
      </c>
      <c r="H5" s="26" t="s">
        <v>7</v>
      </c>
      <c r="I5" s="26" t="s">
        <v>8</v>
      </c>
      <c r="J5" s="26" t="s">
        <v>9</v>
      </c>
      <c r="K5" s="27"/>
    </row>
    <row r="6" spans="1:11" ht="17.25" customHeight="1">
      <c r="A6" s="7"/>
      <c r="B6" s="8" t="s">
        <v>10</v>
      </c>
      <c r="C6" s="9"/>
      <c r="D6" s="9"/>
      <c r="E6" s="9"/>
      <c r="F6" s="9"/>
      <c r="G6" s="9"/>
      <c r="H6" s="9"/>
      <c r="I6" s="9"/>
      <c r="J6" s="9"/>
      <c r="K6" s="9" t="s">
        <v>11</v>
      </c>
    </row>
    <row r="7" spans="1:11" ht="15.75" customHeight="1">
      <c r="A7" s="10" t="s">
        <v>65</v>
      </c>
      <c r="B7" s="11">
        <v>7417</v>
      </c>
      <c r="C7" s="11">
        <v>6556</v>
      </c>
      <c r="D7" s="11">
        <v>851</v>
      </c>
      <c r="E7" s="11">
        <v>4710</v>
      </c>
      <c r="F7" s="11">
        <v>4593</v>
      </c>
      <c r="G7" s="11">
        <v>116</v>
      </c>
      <c r="H7" s="11">
        <v>2708</v>
      </c>
      <c r="I7" s="11">
        <v>1973</v>
      </c>
      <c r="J7" s="11">
        <v>735</v>
      </c>
      <c r="K7" s="11">
        <v>1064</v>
      </c>
    </row>
    <row r="8" spans="1:11" ht="15.75" customHeight="1">
      <c r="A8" s="19" t="s">
        <v>66</v>
      </c>
      <c r="B8" s="11">
        <v>7467</v>
      </c>
      <c r="C8" s="11">
        <v>6618</v>
      </c>
      <c r="D8" s="11">
        <v>850</v>
      </c>
      <c r="E8" s="11">
        <v>4770</v>
      </c>
      <c r="F8" s="11">
        <v>4654</v>
      </c>
      <c r="G8" s="11">
        <v>116</v>
      </c>
      <c r="H8" s="11">
        <v>2698</v>
      </c>
      <c r="I8" s="11">
        <v>1964</v>
      </c>
      <c r="J8" s="11">
        <v>734</v>
      </c>
      <c r="K8" s="11">
        <v>1064</v>
      </c>
    </row>
    <row r="9" spans="1:11" ht="15.75" customHeight="1">
      <c r="A9" s="19" t="s">
        <v>67</v>
      </c>
      <c r="B9" s="11">
        <v>7511</v>
      </c>
      <c r="C9" s="11">
        <v>6664</v>
      </c>
      <c r="D9" s="11">
        <v>847</v>
      </c>
      <c r="E9" s="11">
        <v>4826</v>
      </c>
      <c r="F9" s="11">
        <v>4710</v>
      </c>
      <c r="G9" s="11">
        <v>116</v>
      </c>
      <c r="H9" s="11">
        <v>2685</v>
      </c>
      <c r="I9" s="11">
        <v>1955</v>
      </c>
      <c r="J9" s="11">
        <v>730</v>
      </c>
      <c r="K9" s="11">
        <v>1064</v>
      </c>
    </row>
    <row r="10" spans="1:11" s="16" customFormat="1" ht="15.75" customHeight="1">
      <c r="A10" s="19" t="s">
        <v>68</v>
      </c>
      <c r="B10" s="11">
        <v>7568.281000000001</v>
      </c>
      <c r="C10" s="11">
        <v>6718.58</v>
      </c>
      <c r="D10" s="11">
        <v>849.7009999999999</v>
      </c>
      <c r="E10" s="11">
        <v>4884.243</v>
      </c>
      <c r="F10" s="11">
        <v>4767.243</v>
      </c>
      <c r="G10" s="11">
        <v>117</v>
      </c>
      <c r="H10" s="11">
        <v>2684.0380000000005</v>
      </c>
      <c r="I10" s="11">
        <v>1951.4370000000004</v>
      </c>
      <c r="J10" s="11">
        <v>732.601</v>
      </c>
      <c r="K10" s="11">
        <v>1064</v>
      </c>
    </row>
    <row r="11" spans="1:11" s="36" customFormat="1" ht="15.7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15.75" customHeight="1">
      <c r="A12" s="12" t="s">
        <v>69</v>
      </c>
      <c r="B12" s="43">
        <f>SUM(B14:B21)</f>
        <v>7604</v>
      </c>
      <c r="C12" s="43">
        <f aca="true" t="shared" si="0" ref="C12:K12">SUM(C14:C21)</f>
        <v>6758</v>
      </c>
      <c r="D12" s="43">
        <f t="shared" si="0"/>
        <v>845</v>
      </c>
      <c r="E12" s="44">
        <f t="shared" si="0"/>
        <v>4932</v>
      </c>
      <c r="F12" s="43">
        <f t="shared" si="0"/>
        <v>4815</v>
      </c>
      <c r="G12" s="43">
        <f t="shared" si="0"/>
        <v>117</v>
      </c>
      <c r="H12" s="43">
        <f t="shared" si="0"/>
        <v>2672</v>
      </c>
      <c r="I12" s="43">
        <f t="shared" si="0"/>
        <v>1943</v>
      </c>
      <c r="J12" s="43">
        <f t="shared" si="0"/>
        <v>728</v>
      </c>
      <c r="K12" s="43">
        <f t="shared" si="0"/>
        <v>1064</v>
      </c>
    </row>
    <row r="13" spans="1:11" ht="15.75" customHeight="1">
      <c r="A13" s="13"/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5.75" customHeight="1">
      <c r="A14" s="14" t="s">
        <v>12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</row>
    <row r="15" spans="1:11" ht="15.75" customHeight="1">
      <c r="A15" s="14" t="s">
        <v>13</v>
      </c>
      <c r="B15" s="43">
        <f aca="true" t="shared" si="1" ref="B15:K15">B29+B31+B36+B51+B63</f>
        <v>1054</v>
      </c>
      <c r="C15" s="43">
        <f t="shared" si="1"/>
        <v>932</v>
      </c>
      <c r="D15" s="43">
        <f t="shared" si="1"/>
        <v>122</v>
      </c>
      <c r="E15" s="43">
        <f t="shared" si="1"/>
        <v>567</v>
      </c>
      <c r="F15" s="43">
        <f t="shared" si="1"/>
        <v>549</v>
      </c>
      <c r="G15" s="43">
        <f t="shared" si="1"/>
        <v>18</v>
      </c>
      <c r="H15" s="43">
        <f t="shared" si="1"/>
        <v>486</v>
      </c>
      <c r="I15" s="43">
        <f t="shared" si="1"/>
        <v>381</v>
      </c>
      <c r="J15" s="43">
        <f t="shared" si="1"/>
        <v>105</v>
      </c>
      <c r="K15" s="43">
        <f t="shared" si="1"/>
        <v>336</v>
      </c>
    </row>
    <row r="16" spans="1:11" ht="15.75" customHeight="1">
      <c r="A16" s="14" t="s">
        <v>14</v>
      </c>
      <c r="B16" s="43">
        <f aca="true" t="shared" si="2" ref="B16:K16">B26+B27+B47+B64+B65</f>
        <v>1523</v>
      </c>
      <c r="C16" s="43">
        <f t="shared" si="2"/>
        <v>1238</v>
      </c>
      <c r="D16" s="43">
        <f t="shared" si="2"/>
        <v>285</v>
      </c>
      <c r="E16" s="43">
        <f t="shared" si="2"/>
        <v>675</v>
      </c>
      <c r="F16" s="43">
        <f t="shared" si="2"/>
        <v>650</v>
      </c>
      <c r="G16" s="43">
        <f t="shared" si="2"/>
        <v>25</v>
      </c>
      <c r="H16" s="43">
        <f t="shared" si="2"/>
        <v>849</v>
      </c>
      <c r="I16" s="43">
        <f t="shared" si="2"/>
        <v>589</v>
      </c>
      <c r="J16" s="43">
        <f t="shared" si="2"/>
        <v>260</v>
      </c>
      <c r="K16" s="43">
        <f t="shared" si="2"/>
        <v>88</v>
      </c>
    </row>
    <row r="17" spans="1:11" ht="15.75" customHeight="1">
      <c r="A17" s="14" t="s">
        <v>15</v>
      </c>
      <c r="B17" s="43">
        <f aca="true" t="shared" si="3" ref="B17:K17">B33+B35+B41+B44+B50+B57+B59</f>
        <v>252</v>
      </c>
      <c r="C17" s="43">
        <f t="shared" si="3"/>
        <v>196</v>
      </c>
      <c r="D17" s="43">
        <f t="shared" si="3"/>
        <v>55</v>
      </c>
      <c r="E17" s="43">
        <f t="shared" si="3"/>
        <v>113</v>
      </c>
      <c r="F17" s="43">
        <f t="shared" si="3"/>
        <v>94</v>
      </c>
      <c r="G17" s="43">
        <f t="shared" si="3"/>
        <v>19</v>
      </c>
      <c r="H17" s="43">
        <f t="shared" si="3"/>
        <v>138</v>
      </c>
      <c r="I17" s="43">
        <f t="shared" si="3"/>
        <v>101</v>
      </c>
      <c r="J17" s="43">
        <f t="shared" si="3"/>
        <v>36</v>
      </c>
      <c r="K17" s="43">
        <f t="shared" si="3"/>
        <v>176</v>
      </c>
    </row>
    <row r="18" spans="1:11" ht="15.75" customHeight="1">
      <c r="A18" s="14" t="s">
        <v>16</v>
      </c>
      <c r="B18" s="43">
        <f aca="true" t="shared" si="4" ref="B18:K18">B37+B48+B55</f>
        <v>232</v>
      </c>
      <c r="C18" s="43">
        <f t="shared" si="4"/>
        <v>171</v>
      </c>
      <c r="D18" s="43">
        <f t="shared" si="4"/>
        <v>61</v>
      </c>
      <c r="E18" s="43">
        <f t="shared" si="4"/>
        <v>103</v>
      </c>
      <c r="F18" s="43">
        <f t="shared" si="4"/>
        <v>86</v>
      </c>
      <c r="G18" s="43">
        <f t="shared" si="4"/>
        <v>17</v>
      </c>
      <c r="H18" s="43">
        <f t="shared" si="4"/>
        <v>128</v>
      </c>
      <c r="I18" s="43">
        <f t="shared" si="4"/>
        <v>85</v>
      </c>
      <c r="J18" s="43">
        <f t="shared" si="4"/>
        <v>43</v>
      </c>
      <c r="K18" s="43">
        <f t="shared" si="4"/>
        <v>14</v>
      </c>
    </row>
    <row r="19" spans="1:11" ht="15.75" customHeight="1">
      <c r="A19" s="14" t="s">
        <v>17</v>
      </c>
      <c r="B19" s="43">
        <f aca="true" t="shared" si="5" ref="B19:K19">B39+B42+B43+B49+B54+B60+B71+B72+B73</f>
        <v>2140</v>
      </c>
      <c r="C19" s="43">
        <f t="shared" si="5"/>
        <v>1988</v>
      </c>
      <c r="D19" s="43">
        <f t="shared" si="5"/>
        <v>152</v>
      </c>
      <c r="E19" s="43">
        <f t="shared" si="5"/>
        <v>1857</v>
      </c>
      <c r="F19" s="43">
        <f t="shared" si="5"/>
        <v>1820</v>
      </c>
      <c r="G19" s="43">
        <f t="shared" si="5"/>
        <v>37</v>
      </c>
      <c r="H19" s="43">
        <f t="shared" si="5"/>
        <v>284</v>
      </c>
      <c r="I19" s="43">
        <f t="shared" si="5"/>
        <v>169</v>
      </c>
      <c r="J19" s="43">
        <f t="shared" si="5"/>
        <v>115</v>
      </c>
      <c r="K19" s="43">
        <f t="shared" si="5"/>
        <v>112</v>
      </c>
    </row>
    <row r="20" spans="1:11" ht="15.75" customHeight="1">
      <c r="A20" s="14" t="s">
        <v>18</v>
      </c>
      <c r="B20" s="43">
        <f aca="true" t="shared" si="6" ref="B20:K20">B24+B30+B45+B53+B66</f>
        <v>586</v>
      </c>
      <c r="C20" s="43">
        <f t="shared" si="6"/>
        <v>551</v>
      </c>
      <c r="D20" s="43">
        <f t="shared" si="6"/>
        <v>35</v>
      </c>
      <c r="E20" s="43">
        <f t="shared" si="6"/>
        <v>463</v>
      </c>
      <c r="F20" s="43">
        <f t="shared" si="6"/>
        <v>462</v>
      </c>
      <c r="G20" s="43">
        <f t="shared" si="6"/>
        <v>1</v>
      </c>
      <c r="H20" s="43">
        <f t="shared" si="6"/>
        <v>124</v>
      </c>
      <c r="I20" s="43">
        <f t="shared" si="6"/>
        <v>90</v>
      </c>
      <c r="J20" s="43">
        <f t="shared" si="6"/>
        <v>34</v>
      </c>
      <c r="K20" s="43">
        <f t="shared" si="6"/>
        <v>93</v>
      </c>
    </row>
    <row r="21" spans="1:11" ht="15.75" customHeight="1">
      <c r="A21" s="14" t="s">
        <v>19</v>
      </c>
      <c r="B21" s="43">
        <f aca="true" t="shared" si="7" ref="B21:K21">B25+B32+B38+B56+B61+B67+B69+B70</f>
        <v>1817</v>
      </c>
      <c r="C21" s="43">
        <f t="shared" si="7"/>
        <v>1682</v>
      </c>
      <c r="D21" s="43">
        <f t="shared" si="7"/>
        <v>135</v>
      </c>
      <c r="E21" s="43">
        <f t="shared" si="7"/>
        <v>1154</v>
      </c>
      <c r="F21" s="43">
        <f t="shared" si="7"/>
        <v>1154</v>
      </c>
      <c r="G21" s="43">
        <f t="shared" si="7"/>
        <v>0</v>
      </c>
      <c r="H21" s="43">
        <f t="shared" si="7"/>
        <v>663</v>
      </c>
      <c r="I21" s="43">
        <f t="shared" si="7"/>
        <v>528</v>
      </c>
      <c r="J21" s="43">
        <f t="shared" si="7"/>
        <v>135</v>
      </c>
      <c r="K21" s="43">
        <f t="shared" si="7"/>
        <v>245</v>
      </c>
    </row>
    <row r="22" spans="1:11" ht="15.75" customHeight="1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5.75" customHeight="1">
      <c r="A23" s="13" t="s">
        <v>20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37">
        <v>0</v>
      </c>
      <c r="J23" s="28">
        <v>0</v>
      </c>
      <c r="K23" s="28">
        <v>0</v>
      </c>
    </row>
    <row r="24" spans="1:11" ht="15.75" customHeight="1">
      <c r="A24" s="13" t="s">
        <v>21</v>
      </c>
      <c r="B24" s="38">
        <f aca="true" t="shared" si="8" ref="B24:B73">C24+D24</f>
        <v>56</v>
      </c>
      <c r="C24" s="28">
        <v>51</v>
      </c>
      <c r="D24" s="28">
        <v>5</v>
      </c>
      <c r="E24" s="38">
        <f aca="true" t="shared" si="9" ref="E24:E73">F24+G24</f>
        <v>12</v>
      </c>
      <c r="F24" s="29">
        <v>12</v>
      </c>
      <c r="G24" s="28">
        <v>0</v>
      </c>
      <c r="H24" s="38">
        <f aca="true" t="shared" si="10" ref="H24:H73">I24+J24</f>
        <v>44</v>
      </c>
      <c r="I24" s="31">
        <v>39</v>
      </c>
      <c r="J24" s="29">
        <v>5</v>
      </c>
      <c r="K24" s="29">
        <v>5</v>
      </c>
    </row>
    <row r="25" spans="1:11" ht="15.75" customHeight="1">
      <c r="A25" s="13" t="s">
        <v>22</v>
      </c>
      <c r="B25" s="38">
        <f t="shared" si="8"/>
        <v>267</v>
      </c>
      <c r="C25" s="28">
        <v>253</v>
      </c>
      <c r="D25" s="28">
        <v>14</v>
      </c>
      <c r="E25" s="38">
        <f t="shared" si="9"/>
        <v>216</v>
      </c>
      <c r="F25" s="29">
        <v>216</v>
      </c>
      <c r="G25" s="28">
        <v>0</v>
      </c>
      <c r="H25" s="38">
        <f t="shared" si="10"/>
        <v>51</v>
      </c>
      <c r="I25" s="31">
        <v>37</v>
      </c>
      <c r="J25" s="29">
        <v>14</v>
      </c>
      <c r="K25" s="29">
        <v>103</v>
      </c>
    </row>
    <row r="26" spans="1:11" ht="15.75" customHeight="1">
      <c r="A26" s="13" t="s">
        <v>23</v>
      </c>
      <c r="B26" s="30">
        <v>0</v>
      </c>
      <c r="C26" s="28">
        <v>0</v>
      </c>
      <c r="D26" s="28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</row>
    <row r="27" spans="1:11" ht="15.75" customHeight="1">
      <c r="A27" s="13" t="s">
        <v>24</v>
      </c>
      <c r="B27" s="38">
        <f t="shared" si="8"/>
        <v>70</v>
      </c>
      <c r="C27" s="28">
        <v>60</v>
      </c>
      <c r="D27" s="28">
        <v>10</v>
      </c>
      <c r="E27" s="38">
        <f t="shared" si="9"/>
        <v>11</v>
      </c>
      <c r="F27" s="29">
        <v>11</v>
      </c>
      <c r="G27" s="28">
        <v>0</v>
      </c>
      <c r="H27" s="38">
        <f t="shared" si="10"/>
        <v>59</v>
      </c>
      <c r="I27" s="31">
        <v>49</v>
      </c>
      <c r="J27" s="29">
        <v>10</v>
      </c>
      <c r="K27" s="29">
        <v>5</v>
      </c>
    </row>
    <row r="28" spans="1:11" ht="15.75" customHeight="1">
      <c r="A28" s="13"/>
      <c r="B28" s="38"/>
      <c r="C28" s="29"/>
      <c r="D28" s="29"/>
      <c r="E28" s="38">
        <f t="shared" si="9"/>
        <v>0</v>
      </c>
      <c r="F28" s="29"/>
      <c r="G28" s="29"/>
      <c r="H28" s="38">
        <f t="shared" si="10"/>
        <v>0</v>
      </c>
      <c r="I28" s="31"/>
      <c r="J28" s="29"/>
      <c r="K28" s="29"/>
    </row>
    <row r="29" spans="1:11" ht="15.75" customHeight="1">
      <c r="A29" s="13" t="s">
        <v>25</v>
      </c>
      <c r="B29" s="30">
        <v>0</v>
      </c>
      <c r="C29" s="28">
        <v>0</v>
      </c>
      <c r="D29" s="28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</row>
    <row r="30" spans="1:11" ht="15.75" customHeight="1">
      <c r="A30" s="13" t="s">
        <v>26</v>
      </c>
      <c r="B30" s="39">
        <v>0</v>
      </c>
      <c r="C30" s="29"/>
      <c r="D30" s="29"/>
      <c r="E30" s="39">
        <v>0</v>
      </c>
      <c r="F30" s="29"/>
      <c r="G30" s="29"/>
      <c r="H30" s="39">
        <v>0</v>
      </c>
      <c r="I30" s="29"/>
      <c r="J30" s="29"/>
      <c r="K30" s="29"/>
    </row>
    <row r="31" spans="1:11" ht="15.75" customHeight="1">
      <c r="A31" s="13" t="s">
        <v>27</v>
      </c>
      <c r="B31" s="38">
        <f t="shared" si="8"/>
        <v>640</v>
      </c>
      <c r="C31" s="28">
        <v>583</v>
      </c>
      <c r="D31" s="28">
        <v>57</v>
      </c>
      <c r="E31" s="38">
        <f t="shared" si="9"/>
        <v>420</v>
      </c>
      <c r="F31" s="29">
        <v>406</v>
      </c>
      <c r="G31" s="29">
        <v>14</v>
      </c>
      <c r="H31" s="38">
        <f t="shared" si="10"/>
        <v>220</v>
      </c>
      <c r="I31" s="31">
        <v>176</v>
      </c>
      <c r="J31" s="29">
        <v>44</v>
      </c>
      <c r="K31" s="29">
        <v>140</v>
      </c>
    </row>
    <row r="32" spans="1:11" ht="15.75" customHeight="1">
      <c r="A32" s="13" t="s">
        <v>28</v>
      </c>
      <c r="B32" s="38">
        <f t="shared" si="8"/>
        <v>269</v>
      </c>
      <c r="C32" s="28">
        <v>262</v>
      </c>
      <c r="D32" s="28">
        <v>7</v>
      </c>
      <c r="E32" s="38">
        <f t="shared" si="9"/>
        <v>177</v>
      </c>
      <c r="F32" s="29">
        <v>177</v>
      </c>
      <c r="G32" s="28">
        <v>0</v>
      </c>
      <c r="H32" s="38">
        <f t="shared" si="10"/>
        <v>92</v>
      </c>
      <c r="I32" s="31">
        <v>85</v>
      </c>
      <c r="J32" s="29">
        <v>7</v>
      </c>
      <c r="K32" s="29">
        <v>87</v>
      </c>
    </row>
    <row r="33" spans="1:11" ht="15.75" customHeight="1">
      <c r="A33" s="13" t="s">
        <v>29</v>
      </c>
      <c r="B33" s="39">
        <v>0</v>
      </c>
      <c r="C33" s="29"/>
      <c r="D33" s="29"/>
      <c r="E33" s="39">
        <v>0</v>
      </c>
      <c r="F33" s="29"/>
      <c r="G33" s="29"/>
      <c r="H33" s="39">
        <v>0</v>
      </c>
      <c r="I33" s="29"/>
      <c r="J33" s="29"/>
      <c r="K33" s="29"/>
    </row>
    <row r="34" spans="1:11" ht="15.75" customHeight="1">
      <c r="A34" s="13"/>
      <c r="B34" s="38"/>
      <c r="C34" s="29"/>
      <c r="D34" s="29"/>
      <c r="E34" s="38">
        <f t="shared" si="9"/>
        <v>0</v>
      </c>
      <c r="F34" s="29"/>
      <c r="G34" s="29"/>
      <c r="H34" s="38">
        <f t="shared" si="10"/>
        <v>0</v>
      </c>
      <c r="I34" s="31"/>
      <c r="J34" s="29"/>
      <c r="K34" s="29"/>
    </row>
    <row r="35" spans="1:11" ht="15.75" customHeight="1">
      <c r="A35" s="13" t="s">
        <v>30</v>
      </c>
      <c r="B35" s="38">
        <f t="shared" si="8"/>
        <v>47</v>
      </c>
      <c r="C35" s="28">
        <v>42</v>
      </c>
      <c r="D35" s="28">
        <v>5</v>
      </c>
      <c r="E35" s="38">
        <f t="shared" si="9"/>
        <v>27</v>
      </c>
      <c r="F35" s="29">
        <v>24</v>
      </c>
      <c r="G35" s="29">
        <v>3</v>
      </c>
      <c r="H35" s="38">
        <f t="shared" si="10"/>
        <v>20</v>
      </c>
      <c r="I35" s="31">
        <v>18</v>
      </c>
      <c r="J35" s="29">
        <v>2</v>
      </c>
      <c r="K35" s="29">
        <v>88</v>
      </c>
    </row>
    <row r="36" spans="1:11" ht="15.75" customHeight="1">
      <c r="A36" s="13" t="s">
        <v>31</v>
      </c>
      <c r="B36" s="38">
        <f t="shared" si="8"/>
        <v>304</v>
      </c>
      <c r="C36" s="28">
        <v>257</v>
      </c>
      <c r="D36" s="28">
        <v>47</v>
      </c>
      <c r="E36" s="38">
        <f t="shared" si="9"/>
        <v>85</v>
      </c>
      <c r="F36" s="29">
        <v>84</v>
      </c>
      <c r="G36" s="29">
        <v>1</v>
      </c>
      <c r="H36" s="38">
        <f t="shared" si="10"/>
        <v>219</v>
      </c>
      <c r="I36" s="31">
        <v>173</v>
      </c>
      <c r="J36" s="29">
        <v>46</v>
      </c>
      <c r="K36" s="29">
        <v>98</v>
      </c>
    </row>
    <row r="37" spans="1:11" ht="15.75" customHeight="1">
      <c r="A37" s="13" t="s">
        <v>32</v>
      </c>
      <c r="B37" s="38">
        <f t="shared" si="8"/>
        <v>43</v>
      </c>
      <c r="C37" s="28">
        <v>27</v>
      </c>
      <c r="D37" s="28">
        <v>16</v>
      </c>
      <c r="E37" s="38">
        <f t="shared" si="9"/>
        <v>18</v>
      </c>
      <c r="F37" s="29">
        <v>17</v>
      </c>
      <c r="G37" s="29">
        <v>1</v>
      </c>
      <c r="H37" s="38">
        <f t="shared" si="10"/>
        <v>24</v>
      </c>
      <c r="I37" s="31">
        <v>10</v>
      </c>
      <c r="J37" s="29">
        <v>14</v>
      </c>
      <c r="K37" s="29">
        <v>1</v>
      </c>
    </row>
    <row r="38" spans="1:11" ht="15.75" customHeight="1">
      <c r="A38" s="13" t="s">
        <v>33</v>
      </c>
      <c r="B38" s="38">
        <f t="shared" si="8"/>
        <v>251</v>
      </c>
      <c r="C38" s="28">
        <v>217</v>
      </c>
      <c r="D38" s="28">
        <v>34</v>
      </c>
      <c r="E38" s="38">
        <f t="shared" si="9"/>
        <v>160</v>
      </c>
      <c r="F38" s="29">
        <v>160</v>
      </c>
      <c r="G38" s="28">
        <v>0</v>
      </c>
      <c r="H38" s="38">
        <f t="shared" si="10"/>
        <v>91</v>
      </c>
      <c r="I38" s="31">
        <v>57</v>
      </c>
      <c r="J38" s="29">
        <v>34</v>
      </c>
      <c r="K38" s="29">
        <v>2</v>
      </c>
    </row>
    <row r="39" spans="1:11" ht="15.75" customHeight="1">
      <c r="A39" s="13" t="s">
        <v>34</v>
      </c>
      <c r="B39" s="38">
        <f t="shared" si="8"/>
        <v>38</v>
      </c>
      <c r="C39" s="28">
        <v>37</v>
      </c>
      <c r="D39" s="28">
        <v>1</v>
      </c>
      <c r="E39" s="38">
        <f t="shared" si="9"/>
        <v>22</v>
      </c>
      <c r="F39" s="29">
        <v>21</v>
      </c>
      <c r="G39" s="28">
        <v>1</v>
      </c>
      <c r="H39" s="38">
        <f t="shared" si="10"/>
        <v>16</v>
      </c>
      <c r="I39" s="31">
        <v>16</v>
      </c>
      <c r="J39" s="28">
        <v>0</v>
      </c>
      <c r="K39" s="29">
        <v>13</v>
      </c>
    </row>
    <row r="40" spans="1:11" ht="15.75" customHeight="1">
      <c r="A40" s="13"/>
      <c r="B40" s="38"/>
      <c r="C40" s="29"/>
      <c r="D40" s="29"/>
      <c r="E40" s="38">
        <f t="shared" si="9"/>
        <v>0</v>
      </c>
      <c r="F40" s="29"/>
      <c r="G40" s="29"/>
      <c r="H40" s="38">
        <f t="shared" si="10"/>
        <v>0</v>
      </c>
      <c r="I40" s="31"/>
      <c r="J40" s="29"/>
      <c r="K40" s="29"/>
    </row>
    <row r="41" spans="1:11" ht="15.75" customHeight="1">
      <c r="A41" s="13" t="s">
        <v>35</v>
      </c>
      <c r="B41" s="38">
        <v>1</v>
      </c>
      <c r="C41" s="28">
        <v>0</v>
      </c>
      <c r="D41" s="28">
        <v>0</v>
      </c>
      <c r="E41" s="30">
        <v>0</v>
      </c>
      <c r="F41" s="28">
        <v>0</v>
      </c>
      <c r="G41" s="28">
        <v>0</v>
      </c>
      <c r="H41" s="38">
        <v>1</v>
      </c>
      <c r="I41" s="28">
        <v>0</v>
      </c>
      <c r="J41" s="28">
        <v>0</v>
      </c>
      <c r="K41" s="29">
        <v>12</v>
      </c>
    </row>
    <row r="42" spans="1:11" ht="15.75" customHeight="1">
      <c r="A42" s="13" t="s">
        <v>36</v>
      </c>
      <c r="B42" s="38">
        <f>C42+D42</f>
        <v>1284</v>
      </c>
      <c r="C42" s="31">
        <v>1196</v>
      </c>
      <c r="D42" s="31">
        <v>88</v>
      </c>
      <c r="E42" s="38">
        <f t="shared" si="9"/>
        <v>1125</v>
      </c>
      <c r="F42" s="31">
        <v>1123</v>
      </c>
      <c r="G42" s="31">
        <v>2</v>
      </c>
      <c r="H42" s="38">
        <f t="shared" si="10"/>
        <v>159</v>
      </c>
      <c r="I42" s="31">
        <v>73</v>
      </c>
      <c r="J42" s="31">
        <v>86</v>
      </c>
      <c r="K42" s="31">
        <v>23</v>
      </c>
    </row>
    <row r="43" spans="1:11" ht="15.75" customHeight="1">
      <c r="A43" s="13" t="s">
        <v>37</v>
      </c>
      <c r="B43" s="39">
        <v>0</v>
      </c>
      <c r="C43" s="29"/>
      <c r="D43" s="29"/>
      <c r="E43" s="39">
        <v>0</v>
      </c>
      <c r="F43" s="29"/>
      <c r="G43" s="29"/>
      <c r="H43" s="39">
        <v>0</v>
      </c>
      <c r="I43" s="29"/>
      <c r="J43" s="29"/>
      <c r="K43" s="29"/>
    </row>
    <row r="44" spans="1:11" ht="15.75" customHeight="1">
      <c r="A44" s="13" t="s">
        <v>38</v>
      </c>
      <c r="B44" s="38">
        <f t="shared" si="8"/>
        <v>27</v>
      </c>
      <c r="C44" s="28">
        <v>15</v>
      </c>
      <c r="D44" s="28">
        <v>12</v>
      </c>
      <c r="E44" s="38">
        <f t="shared" si="9"/>
        <v>16</v>
      </c>
      <c r="F44" s="29">
        <v>9</v>
      </c>
      <c r="G44" s="29">
        <v>7</v>
      </c>
      <c r="H44" s="38">
        <f t="shared" si="10"/>
        <v>11</v>
      </c>
      <c r="I44" s="31">
        <v>6</v>
      </c>
      <c r="J44" s="29">
        <v>5</v>
      </c>
      <c r="K44" s="29">
        <v>6</v>
      </c>
    </row>
    <row r="45" spans="1:11" ht="15.75" customHeight="1">
      <c r="A45" s="13" t="s">
        <v>39</v>
      </c>
      <c r="B45" s="38">
        <f t="shared" si="8"/>
        <v>530</v>
      </c>
      <c r="C45" s="28">
        <v>500</v>
      </c>
      <c r="D45" s="28">
        <v>30</v>
      </c>
      <c r="E45" s="38">
        <f t="shared" si="9"/>
        <v>451</v>
      </c>
      <c r="F45" s="29">
        <v>450</v>
      </c>
      <c r="G45" s="28">
        <v>1</v>
      </c>
      <c r="H45" s="38">
        <f t="shared" si="10"/>
        <v>80</v>
      </c>
      <c r="I45" s="31">
        <v>51</v>
      </c>
      <c r="J45" s="29">
        <v>29</v>
      </c>
      <c r="K45" s="29">
        <v>88</v>
      </c>
    </row>
    <row r="46" spans="1:11" ht="15.75" customHeight="1">
      <c r="A46" s="13"/>
      <c r="B46" s="38"/>
      <c r="C46" s="29"/>
      <c r="D46" s="29"/>
      <c r="E46" s="38">
        <f t="shared" si="9"/>
        <v>0</v>
      </c>
      <c r="F46" s="29"/>
      <c r="G46" s="29"/>
      <c r="H46" s="38">
        <f t="shared" si="10"/>
        <v>0</v>
      </c>
      <c r="I46" s="31"/>
      <c r="J46" s="29"/>
      <c r="K46" s="29"/>
    </row>
    <row r="47" spans="1:11" ht="15.75" customHeight="1">
      <c r="A47" s="13" t="s">
        <v>40</v>
      </c>
      <c r="B47" s="38">
        <f t="shared" si="8"/>
        <v>291</v>
      </c>
      <c r="C47" s="28">
        <v>230</v>
      </c>
      <c r="D47" s="28">
        <v>61</v>
      </c>
      <c r="E47" s="38">
        <f t="shared" si="9"/>
        <v>75</v>
      </c>
      <c r="F47" s="29">
        <v>71</v>
      </c>
      <c r="G47" s="29">
        <v>4</v>
      </c>
      <c r="H47" s="38">
        <f t="shared" si="10"/>
        <v>216</v>
      </c>
      <c r="I47" s="31">
        <v>159</v>
      </c>
      <c r="J47" s="29">
        <v>57</v>
      </c>
      <c r="K47" s="29">
        <v>23</v>
      </c>
    </row>
    <row r="48" spans="1:11" ht="15.75" customHeight="1">
      <c r="A48" s="13" t="s">
        <v>41</v>
      </c>
      <c r="B48" s="38">
        <f t="shared" si="8"/>
        <v>88</v>
      </c>
      <c r="C48" s="28">
        <v>79</v>
      </c>
      <c r="D48" s="28">
        <v>9</v>
      </c>
      <c r="E48" s="38">
        <f t="shared" si="9"/>
        <v>19</v>
      </c>
      <c r="F48" s="29">
        <v>19</v>
      </c>
      <c r="G48" s="28">
        <v>0</v>
      </c>
      <c r="H48" s="38">
        <f t="shared" si="10"/>
        <v>69</v>
      </c>
      <c r="I48" s="31">
        <v>60</v>
      </c>
      <c r="J48" s="29">
        <v>9</v>
      </c>
      <c r="K48" s="29">
        <v>5</v>
      </c>
    </row>
    <row r="49" spans="1:11" ht="15.75" customHeight="1">
      <c r="A49" s="13" t="s">
        <v>42</v>
      </c>
      <c r="B49" s="38">
        <f t="shared" si="8"/>
        <v>32</v>
      </c>
      <c r="C49" s="28">
        <v>28</v>
      </c>
      <c r="D49" s="28">
        <v>4</v>
      </c>
      <c r="E49" s="38">
        <f t="shared" si="9"/>
        <v>28</v>
      </c>
      <c r="F49" s="29">
        <v>28</v>
      </c>
      <c r="G49" s="28">
        <v>0</v>
      </c>
      <c r="H49" s="38">
        <f t="shared" si="10"/>
        <v>4</v>
      </c>
      <c r="I49" s="28">
        <v>0</v>
      </c>
      <c r="J49" s="29">
        <v>4</v>
      </c>
      <c r="K49" s="29">
        <v>2</v>
      </c>
    </row>
    <row r="50" spans="1:11" ht="15.75" customHeight="1">
      <c r="A50" s="13" t="s">
        <v>43</v>
      </c>
      <c r="B50" s="39">
        <v>0</v>
      </c>
      <c r="C50" s="29"/>
      <c r="D50" s="29"/>
      <c r="E50" s="39">
        <v>0</v>
      </c>
      <c r="F50" s="29"/>
      <c r="G50" s="29"/>
      <c r="H50" s="39">
        <v>0</v>
      </c>
      <c r="I50" s="31"/>
      <c r="J50" s="29"/>
      <c r="K50" s="29"/>
    </row>
    <row r="51" spans="1:11" ht="15.75" customHeight="1">
      <c r="A51" s="13" t="s">
        <v>44</v>
      </c>
      <c r="B51" s="39">
        <v>0</v>
      </c>
      <c r="C51" s="29"/>
      <c r="D51" s="29"/>
      <c r="E51" s="39">
        <v>0</v>
      </c>
      <c r="F51" s="29"/>
      <c r="G51" s="29"/>
      <c r="H51" s="39">
        <v>0</v>
      </c>
      <c r="I51" s="31"/>
      <c r="J51" s="29"/>
      <c r="K51" s="29"/>
    </row>
    <row r="52" spans="1:11" ht="15.75" customHeight="1">
      <c r="A52" s="13"/>
      <c r="B52" s="38"/>
      <c r="C52" s="29"/>
      <c r="D52" s="29"/>
      <c r="E52" s="38">
        <f t="shared" si="9"/>
        <v>0</v>
      </c>
      <c r="F52" s="29"/>
      <c r="G52" s="29"/>
      <c r="H52" s="38">
        <f t="shared" si="10"/>
        <v>0</v>
      </c>
      <c r="I52" s="31"/>
      <c r="J52" s="29"/>
      <c r="K52" s="29"/>
    </row>
    <row r="53" spans="1:11" ht="15.75" customHeight="1">
      <c r="A53" s="13" t="s">
        <v>45</v>
      </c>
      <c r="B53" s="30">
        <v>0</v>
      </c>
      <c r="C53" s="28">
        <v>0</v>
      </c>
      <c r="D53" s="28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</row>
    <row r="54" spans="1:11" ht="15.75" customHeight="1">
      <c r="A54" s="13" t="s">
        <v>46</v>
      </c>
      <c r="B54" s="39">
        <v>0</v>
      </c>
      <c r="C54" s="29"/>
      <c r="D54" s="29"/>
      <c r="E54" s="39">
        <v>0</v>
      </c>
      <c r="F54" s="29"/>
      <c r="G54" s="29"/>
      <c r="H54" s="39">
        <v>0</v>
      </c>
      <c r="I54" s="31"/>
      <c r="J54" s="29"/>
      <c r="K54" s="29"/>
    </row>
    <row r="55" spans="1:11" ht="15.75" customHeight="1">
      <c r="A55" s="13" t="s">
        <v>47</v>
      </c>
      <c r="B55" s="38">
        <f t="shared" si="8"/>
        <v>101</v>
      </c>
      <c r="C55" s="28">
        <v>65</v>
      </c>
      <c r="D55" s="28">
        <v>36</v>
      </c>
      <c r="E55" s="38">
        <f t="shared" si="9"/>
        <v>66</v>
      </c>
      <c r="F55" s="29">
        <v>50</v>
      </c>
      <c r="G55" s="29">
        <v>16</v>
      </c>
      <c r="H55" s="38">
        <f t="shared" si="10"/>
        <v>35</v>
      </c>
      <c r="I55" s="31">
        <v>15</v>
      </c>
      <c r="J55" s="29">
        <v>20</v>
      </c>
      <c r="K55" s="29">
        <v>8</v>
      </c>
    </row>
    <row r="56" spans="1:11" ht="15.75" customHeight="1">
      <c r="A56" s="13" t="s">
        <v>48</v>
      </c>
      <c r="B56" s="38">
        <f t="shared" si="8"/>
        <v>289</v>
      </c>
      <c r="C56" s="28">
        <v>268</v>
      </c>
      <c r="D56" s="28">
        <v>21</v>
      </c>
      <c r="E56" s="38">
        <f t="shared" si="9"/>
        <v>204</v>
      </c>
      <c r="F56" s="29">
        <v>204</v>
      </c>
      <c r="G56" s="28">
        <v>0</v>
      </c>
      <c r="H56" s="38">
        <f t="shared" si="10"/>
        <v>85</v>
      </c>
      <c r="I56" s="31">
        <v>64</v>
      </c>
      <c r="J56" s="29">
        <v>21</v>
      </c>
      <c r="K56" s="29">
        <v>32</v>
      </c>
    </row>
    <row r="57" spans="1:11" ht="15.75" customHeight="1">
      <c r="A57" s="13" t="s">
        <v>49</v>
      </c>
      <c r="B57" s="38">
        <f t="shared" si="8"/>
        <v>63</v>
      </c>
      <c r="C57" s="28">
        <v>40</v>
      </c>
      <c r="D57" s="28">
        <v>23</v>
      </c>
      <c r="E57" s="38">
        <f t="shared" si="9"/>
        <v>26</v>
      </c>
      <c r="F57" s="29">
        <v>21</v>
      </c>
      <c r="G57" s="29">
        <v>5</v>
      </c>
      <c r="H57" s="38">
        <f t="shared" si="10"/>
        <v>37</v>
      </c>
      <c r="I57" s="31">
        <v>19</v>
      </c>
      <c r="J57" s="29">
        <v>18</v>
      </c>
      <c r="K57" s="29">
        <v>36</v>
      </c>
    </row>
    <row r="58" spans="1:11" ht="15.75" customHeight="1">
      <c r="A58" s="13"/>
      <c r="B58" s="38"/>
      <c r="C58" s="29"/>
      <c r="D58" s="29"/>
      <c r="E58" s="38">
        <f t="shared" si="9"/>
        <v>0</v>
      </c>
      <c r="F58" s="29"/>
      <c r="G58" s="29"/>
      <c r="H58" s="38">
        <f t="shared" si="10"/>
        <v>0</v>
      </c>
      <c r="I58" s="31"/>
      <c r="J58" s="29"/>
      <c r="K58" s="29"/>
    </row>
    <row r="59" spans="1:11" ht="15.75" customHeight="1">
      <c r="A59" s="13" t="s">
        <v>50</v>
      </c>
      <c r="B59" s="38">
        <f t="shared" si="8"/>
        <v>114</v>
      </c>
      <c r="C59" s="28">
        <v>99</v>
      </c>
      <c r="D59" s="28">
        <v>15</v>
      </c>
      <c r="E59" s="38">
        <f t="shared" si="9"/>
        <v>44</v>
      </c>
      <c r="F59" s="29">
        <v>40</v>
      </c>
      <c r="G59" s="28">
        <v>4</v>
      </c>
      <c r="H59" s="38">
        <f t="shared" si="10"/>
        <v>69</v>
      </c>
      <c r="I59" s="31">
        <v>58</v>
      </c>
      <c r="J59" s="29">
        <v>11</v>
      </c>
      <c r="K59" s="29">
        <v>34</v>
      </c>
    </row>
    <row r="60" spans="1:11" ht="15.75" customHeight="1">
      <c r="A60" s="13" t="s">
        <v>51</v>
      </c>
      <c r="B60" s="39">
        <v>0</v>
      </c>
      <c r="C60" s="29"/>
      <c r="D60" s="29"/>
      <c r="E60" s="39">
        <v>0</v>
      </c>
      <c r="F60" s="29"/>
      <c r="G60" s="29"/>
      <c r="H60" s="39">
        <v>0</v>
      </c>
      <c r="I60" s="31"/>
      <c r="J60" s="29"/>
      <c r="K60" s="29"/>
    </row>
    <row r="61" spans="1:11" ht="15.75" customHeight="1">
      <c r="A61" s="13" t="s">
        <v>52</v>
      </c>
      <c r="B61" s="38">
        <f t="shared" si="8"/>
        <v>238</v>
      </c>
      <c r="C61" s="28">
        <v>224</v>
      </c>
      <c r="D61" s="28">
        <v>14</v>
      </c>
      <c r="E61" s="38">
        <f t="shared" si="9"/>
        <v>161</v>
      </c>
      <c r="F61" s="29">
        <v>161</v>
      </c>
      <c r="G61" s="28">
        <v>0</v>
      </c>
      <c r="H61" s="38">
        <f t="shared" si="10"/>
        <v>77</v>
      </c>
      <c r="I61" s="31">
        <v>63</v>
      </c>
      <c r="J61" s="29">
        <v>14</v>
      </c>
      <c r="K61" s="28">
        <v>0</v>
      </c>
    </row>
    <row r="62" spans="1:11" ht="15.75" customHeight="1">
      <c r="A62" s="13"/>
      <c r="B62" s="38"/>
      <c r="C62" s="29"/>
      <c r="D62" s="29"/>
      <c r="E62" s="38">
        <f t="shared" si="9"/>
        <v>0</v>
      </c>
      <c r="F62" s="29"/>
      <c r="G62" s="29"/>
      <c r="H62" s="38">
        <f t="shared" si="10"/>
        <v>0</v>
      </c>
      <c r="I62" s="31"/>
      <c r="J62" s="29"/>
      <c r="K62" s="29"/>
    </row>
    <row r="63" spans="1:11" ht="15.75" customHeight="1">
      <c r="A63" s="13" t="s">
        <v>53</v>
      </c>
      <c r="B63" s="38">
        <f t="shared" si="8"/>
        <v>110</v>
      </c>
      <c r="C63" s="28">
        <v>92</v>
      </c>
      <c r="D63" s="28">
        <v>18</v>
      </c>
      <c r="E63" s="38">
        <f t="shared" si="9"/>
        <v>62</v>
      </c>
      <c r="F63" s="29">
        <v>59</v>
      </c>
      <c r="G63" s="29">
        <v>3</v>
      </c>
      <c r="H63" s="38">
        <f t="shared" si="10"/>
        <v>47</v>
      </c>
      <c r="I63" s="31">
        <v>32</v>
      </c>
      <c r="J63" s="29">
        <v>15</v>
      </c>
      <c r="K63" s="30">
        <v>98</v>
      </c>
    </row>
    <row r="64" spans="1:11" ht="15.75" customHeight="1">
      <c r="A64" s="13" t="s">
        <v>54</v>
      </c>
      <c r="B64" s="38">
        <f t="shared" si="8"/>
        <v>301</v>
      </c>
      <c r="C64" s="28">
        <v>256</v>
      </c>
      <c r="D64" s="28">
        <v>45</v>
      </c>
      <c r="E64" s="38">
        <f t="shared" si="9"/>
        <v>208</v>
      </c>
      <c r="F64" s="29">
        <v>206</v>
      </c>
      <c r="G64" s="29">
        <v>2</v>
      </c>
      <c r="H64" s="38">
        <f t="shared" si="10"/>
        <v>94</v>
      </c>
      <c r="I64" s="31">
        <v>51</v>
      </c>
      <c r="J64" s="29">
        <v>43</v>
      </c>
      <c r="K64" s="30">
        <v>46</v>
      </c>
    </row>
    <row r="65" spans="1:11" ht="15.75" customHeight="1">
      <c r="A65" s="13" t="s">
        <v>55</v>
      </c>
      <c r="B65" s="38">
        <f t="shared" si="8"/>
        <v>861</v>
      </c>
      <c r="C65" s="28">
        <v>692</v>
      </c>
      <c r="D65" s="28">
        <v>169</v>
      </c>
      <c r="E65" s="38">
        <f t="shared" si="9"/>
        <v>381</v>
      </c>
      <c r="F65" s="29">
        <v>362</v>
      </c>
      <c r="G65" s="29">
        <v>19</v>
      </c>
      <c r="H65" s="38">
        <f t="shared" si="10"/>
        <v>480</v>
      </c>
      <c r="I65" s="31">
        <v>330</v>
      </c>
      <c r="J65" s="29">
        <v>150</v>
      </c>
      <c r="K65" s="30">
        <v>14</v>
      </c>
    </row>
    <row r="66" spans="1:11" ht="15.75" customHeight="1">
      <c r="A66" s="13" t="s">
        <v>56</v>
      </c>
      <c r="B66" s="39">
        <v>0</v>
      </c>
      <c r="C66" s="29"/>
      <c r="D66" s="29"/>
      <c r="E66" s="39">
        <v>0</v>
      </c>
      <c r="F66" s="29"/>
      <c r="G66" s="29"/>
      <c r="H66" s="39">
        <v>0</v>
      </c>
      <c r="I66" s="31"/>
      <c r="J66" s="29"/>
      <c r="K66" s="29"/>
    </row>
    <row r="67" spans="1:11" ht="15.75" customHeight="1">
      <c r="A67" s="13" t="s">
        <v>57</v>
      </c>
      <c r="B67" s="38">
        <f t="shared" si="8"/>
        <v>53</v>
      </c>
      <c r="C67" s="28">
        <v>49</v>
      </c>
      <c r="D67" s="28">
        <v>4</v>
      </c>
      <c r="E67" s="38">
        <f t="shared" si="9"/>
        <v>39</v>
      </c>
      <c r="F67" s="29">
        <v>39</v>
      </c>
      <c r="G67" s="28">
        <v>0</v>
      </c>
      <c r="H67" s="38">
        <f t="shared" si="10"/>
        <v>14</v>
      </c>
      <c r="I67" s="31">
        <v>10</v>
      </c>
      <c r="J67" s="29">
        <v>4</v>
      </c>
      <c r="K67" s="29">
        <v>4</v>
      </c>
    </row>
    <row r="68" spans="1:11" ht="15.75" customHeight="1">
      <c r="A68" s="13"/>
      <c r="B68" s="38"/>
      <c r="C68" s="29"/>
      <c r="D68" s="29"/>
      <c r="E68" s="38">
        <f t="shared" si="9"/>
        <v>0</v>
      </c>
      <c r="F68" s="29"/>
      <c r="G68" s="29"/>
      <c r="H68" s="38">
        <f t="shared" si="10"/>
        <v>0</v>
      </c>
      <c r="I68" s="31"/>
      <c r="J68" s="29"/>
      <c r="K68" s="29"/>
    </row>
    <row r="69" spans="1:11" ht="15.75" customHeight="1">
      <c r="A69" s="13" t="s">
        <v>58</v>
      </c>
      <c r="B69" s="39">
        <v>0</v>
      </c>
      <c r="C69" s="29"/>
      <c r="D69" s="29"/>
      <c r="E69" s="39">
        <v>0</v>
      </c>
      <c r="F69" s="29"/>
      <c r="G69" s="29"/>
      <c r="H69" s="39">
        <v>0</v>
      </c>
      <c r="I69" s="31"/>
      <c r="J69" s="29"/>
      <c r="K69" s="29"/>
    </row>
    <row r="70" spans="1:11" ht="15.75" customHeight="1">
      <c r="A70" s="13" t="s">
        <v>59</v>
      </c>
      <c r="B70" s="38">
        <f t="shared" si="8"/>
        <v>450</v>
      </c>
      <c r="C70" s="28">
        <v>409</v>
      </c>
      <c r="D70" s="28">
        <v>41</v>
      </c>
      <c r="E70" s="38">
        <f t="shared" si="9"/>
        <v>197</v>
      </c>
      <c r="F70" s="29">
        <v>197</v>
      </c>
      <c r="G70" s="28">
        <v>0</v>
      </c>
      <c r="H70" s="38">
        <f t="shared" si="10"/>
        <v>253</v>
      </c>
      <c r="I70" s="31">
        <v>212</v>
      </c>
      <c r="J70" s="29">
        <v>41</v>
      </c>
      <c r="K70" s="29">
        <v>17</v>
      </c>
    </row>
    <row r="71" spans="1:11" ht="15.75" customHeight="1">
      <c r="A71" s="13" t="s">
        <v>60</v>
      </c>
      <c r="B71" s="38">
        <f t="shared" si="8"/>
        <v>74</v>
      </c>
      <c r="C71" s="28">
        <v>73</v>
      </c>
      <c r="D71" s="28">
        <v>1</v>
      </c>
      <c r="E71" s="38">
        <f t="shared" si="9"/>
        <v>29</v>
      </c>
      <c r="F71" s="29">
        <v>29</v>
      </c>
      <c r="G71" s="28">
        <v>0</v>
      </c>
      <c r="H71" s="38">
        <f t="shared" si="10"/>
        <v>45</v>
      </c>
      <c r="I71" s="31">
        <v>44</v>
      </c>
      <c r="J71" s="29">
        <v>1</v>
      </c>
      <c r="K71" s="29">
        <v>5</v>
      </c>
    </row>
    <row r="72" spans="1:11" ht="15.75" customHeight="1">
      <c r="A72" s="13" t="s">
        <v>61</v>
      </c>
      <c r="B72" s="38">
        <f t="shared" si="8"/>
        <v>154</v>
      </c>
      <c r="C72" s="28">
        <v>126</v>
      </c>
      <c r="D72" s="28">
        <v>28</v>
      </c>
      <c r="E72" s="38">
        <f t="shared" si="9"/>
        <v>107</v>
      </c>
      <c r="F72" s="29">
        <v>94</v>
      </c>
      <c r="G72" s="28">
        <v>13</v>
      </c>
      <c r="H72" s="38">
        <f t="shared" si="10"/>
        <v>48</v>
      </c>
      <c r="I72" s="31">
        <v>33</v>
      </c>
      <c r="J72" s="29">
        <v>15</v>
      </c>
      <c r="K72" s="29">
        <v>42</v>
      </c>
    </row>
    <row r="73" spans="1:11" ht="15.75" customHeight="1">
      <c r="A73" s="20" t="s">
        <v>62</v>
      </c>
      <c r="B73" s="40">
        <f t="shared" si="8"/>
        <v>558</v>
      </c>
      <c r="C73" s="32">
        <v>528</v>
      </c>
      <c r="D73" s="32">
        <v>30</v>
      </c>
      <c r="E73" s="41">
        <f t="shared" si="9"/>
        <v>546</v>
      </c>
      <c r="F73" s="33">
        <v>525</v>
      </c>
      <c r="G73" s="33">
        <v>21</v>
      </c>
      <c r="H73" s="41">
        <f t="shared" si="10"/>
        <v>12</v>
      </c>
      <c r="I73" s="42">
        <v>3</v>
      </c>
      <c r="J73" s="33">
        <v>9</v>
      </c>
      <c r="K73" s="33">
        <v>27</v>
      </c>
    </row>
    <row r="74" spans="1:11" ht="18" customHeight="1">
      <c r="A74" s="15" t="s">
        <v>64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300" verticalDpi="300" orientation="portrait" paperSize="9" scale="65" r:id="rId1"/>
  <ignoredErrors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2009-01-06T00:53:45Z</cp:lastPrinted>
  <dcterms:created xsi:type="dcterms:W3CDTF">2002-12-27T01:57:13Z</dcterms:created>
  <dcterms:modified xsi:type="dcterms:W3CDTF">2009-03-04T06:23:02Z</dcterms:modified>
  <cp:category/>
  <cp:version/>
  <cp:contentType/>
  <cp:contentStatus/>
</cp:coreProperties>
</file>